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xml"/>
  <Override PartName="/xl/charts/chart16.xml" ContentType="application/vnd.openxmlformats-officedocument.drawingml.chart+xml"/>
  <Override PartName="/xl/drawings/drawing16.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870" windowWidth="15375" windowHeight="3885" firstSheet="14" activeTab="14"/>
  </bookViews>
  <sheets>
    <sheet name="TEF" sheetId="1" r:id="rId1"/>
    <sheet name="Esperanza de vida" sheetId="4" r:id="rId2"/>
    <sheet name="Esperanza de vida_histórica" sheetId="17" r:id="rId3"/>
    <sheet name="Migración" sheetId="2" r:id="rId4"/>
    <sheet name="Tasa de masculinidad" sheetId="7" r:id="rId5"/>
    <sheet name="POB EPH_Gr_edad" sheetId="20" r:id="rId6"/>
    <sheet name="POB EPH_s_edad" sheetId="21" r:id="rId7"/>
    <sheet name="Pob_Grupo de Edad" sheetId="3" r:id="rId8"/>
    <sheet name="Tasa de Participación Masculino" sheetId="5" r:id="rId9"/>
    <sheet name="Tasa de Participación Femenina" sheetId="6" r:id="rId10"/>
    <sheet name="Tasa de Desempleo Masc." sheetId="8" r:id="rId11"/>
    <sheet name="Tasa de Desempleo Fem." sheetId="9" r:id="rId12"/>
    <sheet name="Datos_Eco" sheetId="10" r:id="rId13"/>
    <sheet name="Supuestos_Eco" sheetId="11" r:id="rId14"/>
    <sheet name="Datos_Sal" sheetId="12" r:id="rId15"/>
    <sheet name="Sal_Asegurable" sheetId="13" r:id="rId16"/>
    <sheet name="Cobertura" sheetId="14" r:id="rId17"/>
    <sheet name="Promedio de años de aporte" sheetId="18" r:id="rId18"/>
    <sheet name="Registrado no aportante" sheetId="15" r:id="rId19"/>
    <sheet name="Fondo_Reserva" sheetId="16" r:id="rId20"/>
    <sheet name="Altas y bajas" sheetId="19" r:id="rId21"/>
  </sheets>
  <externalReferences>
    <externalReference r:id="rId22"/>
  </externalReferences>
  <calcPr calcId="145621"/>
</workbook>
</file>

<file path=xl/calcChain.xml><?xml version="1.0" encoding="utf-8"?>
<calcChain xmlns="http://schemas.openxmlformats.org/spreadsheetml/2006/main">
  <c r="I59" i="14" l="1"/>
  <c r="I10" i="1" l="1"/>
  <c r="Z107" i="3" l="1"/>
  <c r="Z108" i="3"/>
  <c r="Z109" i="3"/>
  <c r="Z110" i="3"/>
  <c r="Z111" i="3"/>
  <c r="Z112" i="3"/>
  <c r="Z113" i="3"/>
  <c r="Z114" i="3"/>
  <c r="Z115" i="3"/>
  <c r="Z116" i="3"/>
  <c r="Z117" i="3"/>
  <c r="Z118" i="3"/>
  <c r="Z119" i="3"/>
  <c r="Z120" i="3"/>
  <c r="Z121" i="3"/>
  <c r="Z106" i="3"/>
  <c r="Z127" i="3" s="1"/>
  <c r="Y107" i="3"/>
  <c r="Y108" i="3"/>
  <c r="Y109" i="3"/>
  <c r="Y110" i="3"/>
  <c r="Y111" i="3"/>
  <c r="Y112" i="3"/>
  <c r="Y113" i="3"/>
  <c r="Y114" i="3"/>
  <c r="Y115" i="3"/>
  <c r="Y116" i="3"/>
  <c r="Y117" i="3"/>
  <c r="Y118" i="3"/>
  <c r="Y119" i="3"/>
  <c r="Y120" i="3"/>
  <c r="Y121" i="3"/>
  <c r="Y106" i="3"/>
  <c r="Y127" i="3" s="1"/>
  <c r="Z123" i="3"/>
  <c r="Z124" i="3"/>
  <c r="Z125" i="3"/>
  <c r="Z122" i="3"/>
  <c r="Y123" i="3"/>
  <c r="Y124" i="3"/>
  <c r="Y125" i="3"/>
  <c r="Y122" i="3"/>
  <c r="M129" i="3"/>
  <c r="J4" i="2" l="1"/>
  <c r="K4" i="2"/>
  <c r="L4" i="2"/>
  <c r="M4" i="2"/>
  <c r="N4" i="2"/>
  <c r="O4" i="2"/>
  <c r="J3" i="2"/>
  <c r="K3" i="2"/>
  <c r="L3" i="2"/>
  <c r="M3" i="2"/>
  <c r="N3" i="2"/>
  <c r="O3" i="2"/>
  <c r="I4" i="2"/>
  <c r="I3" i="2" l="1"/>
  <c r="C106" i="21"/>
  <c r="D106" i="21"/>
  <c r="E106" i="21"/>
  <c r="F106" i="21"/>
  <c r="G106" i="21"/>
  <c r="H106" i="21"/>
  <c r="I106" i="21"/>
  <c r="J106" i="21"/>
  <c r="K106" i="21"/>
  <c r="L106" i="21"/>
  <c r="M106" i="21"/>
  <c r="B106" i="21"/>
  <c r="C2" i="21"/>
  <c r="D2" i="21"/>
  <c r="E2" i="21"/>
  <c r="F2" i="21"/>
  <c r="G2" i="21"/>
  <c r="H2" i="21"/>
  <c r="I2" i="21"/>
  <c r="J2" i="21"/>
  <c r="K2" i="21"/>
  <c r="L2" i="21"/>
  <c r="M2" i="21"/>
  <c r="B2" i="21"/>
  <c r="N134" i="3" l="1"/>
  <c r="M134" i="3"/>
  <c r="V123" i="3" l="1"/>
  <c r="V124" i="3"/>
  <c r="V125" i="3"/>
  <c r="V122" i="3"/>
  <c r="U123" i="3"/>
  <c r="U124" i="3"/>
  <c r="U125" i="3"/>
  <c r="U122" i="3"/>
  <c r="CM2" i="1" l="1"/>
  <c r="CN2" i="1" s="1"/>
  <c r="BK2" i="1"/>
  <c r="BL2" i="1" s="1"/>
  <c r="BM2" i="1" s="1"/>
  <c r="BN2" i="1" s="1"/>
  <c r="BO2" i="1" s="1"/>
  <c r="BP2" i="1" s="1"/>
  <c r="BQ2" i="1" s="1"/>
  <c r="BR2" i="1" s="1"/>
  <c r="BS2" i="1" s="1"/>
  <c r="BT2" i="1" s="1"/>
  <c r="BU2" i="1" s="1"/>
  <c r="BV2" i="1" s="1"/>
  <c r="BW2" i="1" s="1"/>
  <c r="BX2" i="1" s="1"/>
  <c r="BY2" i="1" s="1"/>
  <c r="BZ2" i="1" s="1"/>
  <c r="CA2" i="1" s="1"/>
  <c r="CB2" i="1" s="1"/>
  <c r="CC2" i="1" s="1"/>
  <c r="CD2" i="1" s="1"/>
  <c r="CE2" i="1" s="1"/>
  <c r="CF2" i="1" s="1"/>
  <c r="CG2" i="1" s="1"/>
  <c r="CH2" i="1" s="1"/>
  <c r="CI2" i="1" s="1"/>
  <c r="CJ2" i="1" s="1"/>
  <c r="CK2" i="1" s="1"/>
  <c r="CL2" i="1" s="1"/>
  <c r="I5" i="17" l="1"/>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4" i="17"/>
  <c r="E119" i="12" l="1"/>
  <c r="E59" i="12" l="1"/>
  <c r="F119" i="14" l="1"/>
  <c r="F176" i="14" l="1"/>
  <c r="P123" i="3" l="1"/>
  <c r="P124" i="3"/>
  <c r="P125" i="3"/>
  <c r="P122" i="3"/>
  <c r="O123" i="3"/>
  <c r="O124" i="3"/>
  <c r="O125" i="3"/>
  <c r="O122" i="3"/>
  <c r="O127" i="3" s="1"/>
  <c r="N129" i="3"/>
  <c r="P127" i="3" l="1"/>
  <c r="H130" i="3"/>
  <c r="G130" i="3"/>
  <c r="L126" i="3"/>
  <c r="K126" i="3"/>
  <c r="L125" i="3"/>
  <c r="L124" i="3"/>
  <c r="K125" i="3"/>
  <c r="K124" i="3"/>
  <c r="H126" i="3"/>
  <c r="H128" i="3" s="1"/>
  <c r="H127" i="3"/>
  <c r="G126" i="3"/>
  <c r="G128" i="3"/>
  <c r="G127" i="3"/>
  <c r="BF6" i="11" l="1"/>
  <c r="BG6" i="11"/>
  <c r="BH6" i="11"/>
  <c r="BI6" i="11"/>
  <c r="BJ6" i="11"/>
  <c r="BK6" i="11"/>
  <c r="BL6"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N6" i="11"/>
  <c r="CO6" i="11"/>
  <c r="BF4" i="11"/>
  <c r="BG4" i="11"/>
  <c r="BH4" i="11"/>
  <c r="BI4" i="11"/>
  <c r="BJ4" i="11"/>
  <c r="BK4" i="11"/>
  <c r="BL4" i="11"/>
  <c r="BM4" i="11"/>
  <c r="BN4" i="11"/>
  <c r="BO4" i="11"/>
  <c r="BP4" i="11"/>
  <c r="BQ4" i="11"/>
  <c r="BR4" i="11"/>
  <c r="BS4" i="11"/>
  <c r="BT4" i="11"/>
  <c r="BU4" i="11"/>
  <c r="BV4" i="11"/>
  <c r="BW4" i="11"/>
  <c r="BX4" i="11"/>
  <c r="BY4" i="11"/>
  <c r="BZ4" i="11"/>
  <c r="CA4" i="11"/>
  <c r="CB4" i="11"/>
  <c r="CC4" i="11"/>
  <c r="CD4" i="11"/>
  <c r="CE4" i="11"/>
  <c r="CF4" i="11"/>
  <c r="CG4" i="11"/>
  <c r="CH4" i="11"/>
  <c r="CI4" i="11"/>
  <c r="CJ4" i="11"/>
  <c r="CK4" i="11"/>
  <c r="CL4" i="11"/>
  <c r="CM4" i="11"/>
  <c r="CN4" i="11"/>
  <c r="CO4" i="11"/>
  <c r="F9" i="19" l="1"/>
  <c r="F8" i="19"/>
  <c r="F7" i="19"/>
  <c r="F6" i="19"/>
  <c r="F5" i="19"/>
  <c r="F4" i="19"/>
  <c r="G20" i="7" l="1"/>
  <c r="G19" i="7"/>
  <c r="G18" i="7"/>
  <c r="G17" i="7"/>
  <c r="G16" i="7"/>
  <c r="G15" i="7"/>
  <c r="G14" i="7"/>
  <c r="G13" i="7"/>
  <c r="G12" i="7"/>
  <c r="G11" i="7"/>
  <c r="G10" i="7"/>
  <c r="G9" i="7"/>
  <c r="G8" i="7"/>
  <c r="F3" i="7"/>
  <c r="Q3" i="7" s="1"/>
  <c r="R3" i="7" s="1"/>
  <c r="S3" i="7" s="1"/>
  <c r="T3" i="7" s="1"/>
  <c r="U3" i="7" s="1"/>
  <c r="V3" i="7" s="1"/>
  <c r="W3" i="7" s="1"/>
  <c r="X3" i="7" s="1"/>
  <c r="Y3" i="7" s="1"/>
  <c r="Z3" i="7" s="1"/>
  <c r="AA3" i="7" s="1"/>
  <c r="AB3" i="7" s="1"/>
  <c r="AC3" i="7" s="1"/>
  <c r="AD3" i="7" s="1"/>
  <c r="AE3" i="7" s="1"/>
  <c r="AF3" i="7" s="1"/>
  <c r="E3" i="7"/>
  <c r="D3" i="7"/>
  <c r="C3" i="7"/>
  <c r="B3" i="7"/>
  <c r="R44" i="2"/>
  <c r="G18" i="2"/>
  <c r="G17" i="2" s="1"/>
  <c r="G19" i="2" s="1"/>
  <c r="AF5" i="2"/>
  <c r="AE5" i="2"/>
  <c r="AD5" i="2"/>
  <c r="AC5" i="2"/>
  <c r="AB5" i="2"/>
  <c r="AA5" i="2"/>
  <c r="Z5" i="2"/>
  <c r="Y5" i="2"/>
  <c r="X5" i="2"/>
  <c r="W5" i="2"/>
  <c r="V5" i="2"/>
  <c r="U5" i="2"/>
  <c r="T5" i="2"/>
  <c r="S5" i="2"/>
  <c r="R5" i="2"/>
  <c r="Q5" i="2"/>
  <c r="E5" i="2"/>
  <c r="D5" i="2"/>
  <c r="C5" i="2"/>
  <c r="B5" i="2"/>
  <c r="C2" i="2"/>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F4" i="4"/>
  <c r="F3" i="4"/>
  <c r="C2" i="4"/>
  <c r="D2" i="4" s="1"/>
  <c r="E2" i="4" s="1"/>
  <c r="F2" i="4" s="1"/>
  <c r="G2" i="4" s="1"/>
  <c r="H2" i="4" s="1"/>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D64" i="18" l="1"/>
  <c r="E64" i="18" s="1"/>
  <c r="F64" i="18" s="1"/>
  <c r="G64" i="18" s="1"/>
  <c r="H64" i="18" s="1"/>
  <c r="I64" i="18" s="1"/>
  <c r="J64" i="18" s="1"/>
  <c r="K64" i="18" s="1"/>
  <c r="L64" i="18" s="1"/>
  <c r="M64" i="18" s="1"/>
  <c r="N64" i="18" s="1"/>
  <c r="O64" i="18" s="1"/>
  <c r="P64" i="18" s="1"/>
  <c r="Q64" i="18" s="1"/>
  <c r="R64" i="18" s="1"/>
  <c r="S64" i="18" s="1"/>
  <c r="T64" i="18" s="1"/>
  <c r="U64" i="18" s="1"/>
  <c r="V64" i="18" s="1"/>
  <c r="W64" i="18" s="1"/>
  <c r="X64" i="18" s="1"/>
  <c r="Y64" i="18" s="1"/>
  <c r="Z64" i="18" s="1"/>
  <c r="AA64" i="18" s="1"/>
  <c r="AB64" i="18" s="1"/>
  <c r="AC64" i="18" s="1"/>
  <c r="AD64" i="18" s="1"/>
  <c r="AE64" i="18" s="1"/>
  <c r="AF64" i="18" s="1"/>
  <c r="C64" i="18"/>
  <c r="B65" i="18"/>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C118" i="18" s="1"/>
  <c r="D118" i="18" s="1"/>
  <c r="E118" i="18" s="1"/>
  <c r="F118" i="18" s="1"/>
  <c r="G118" i="18" s="1"/>
  <c r="H118" i="18" s="1"/>
  <c r="I118" i="18" s="1"/>
  <c r="J118" i="18" s="1"/>
  <c r="K118" i="18" s="1"/>
  <c r="L118" i="18" s="1"/>
  <c r="M118" i="18" s="1"/>
  <c r="N118" i="18" s="1"/>
  <c r="O118" i="18" s="1"/>
  <c r="P118" i="18" s="1"/>
  <c r="Q118" i="18" s="1"/>
  <c r="R118" i="18" s="1"/>
  <c r="S118" i="18" s="1"/>
  <c r="T118" i="18" s="1"/>
  <c r="U118" i="18" s="1"/>
  <c r="V118" i="18" s="1"/>
  <c r="W118" i="18" s="1"/>
  <c r="X118" i="18" s="1"/>
  <c r="Y118" i="18" s="1"/>
  <c r="Z118" i="18" s="1"/>
  <c r="AA118" i="18" s="1"/>
  <c r="AB118" i="18" s="1"/>
  <c r="AC118" i="18" s="1"/>
  <c r="AD118" i="18" s="1"/>
  <c r="AE118" i="18" s="1"/>
  <c r="AF118" i="18" s="1"/>
  <c r="F4" i="18"/>
  <c r="C114" i="18" l="1"/>
  <c r="D114" i="18" s="1"/>
  <c r="E114" i="18" s="1"/>
  <c r="F114" i="18" s="1"/>
  <c r="G114" i="18" s="1"/>
  <c r="H114" i="18" s="1"/>
  <c r="I114" i="18" s="1"/>
  <c r="J114" i="18" s="1"/>
  <c r="K114" i="18" s="1"/>
  <c r="L114" i="18" s="1"/>
  <c r="M114" i="18" s="1"/>
  <c r="N114" i="18" s="1"/>
  <c r="O114" i="18" s="1"/>
  <c r="P114" i="18" s="1"/>
  <c r="Q114" i="18" s="1"/>
  <c r="R114" i="18" s="1"/>
  <c r="S114" i="18" s="1"/>
  <c r="T114" i="18" s="1"/>
  <c r="U114" i="18" s="1"/>
  <c r="V114" i="18" s="1"/>
  <c r="W114" i="18" s="1"/>
  <c r="X114" i="18" s="1"/>
  <c r="Y114" i="18" s="1"/>
  <c r="Z114" i="18" s="1"/>
  <c r="AA114" i="18" s="1"/>
  <c r="AB114" i="18" s="1"/>
  <c r="AC114" i="18" s="1"/>
  <c r="AD114" i="18" s="1"/>
  <c r="AE114" i="18" s="1"/>
  <c r="AF114" i="18" s="1"/>
  <c r="C106" i="18"/>
  <c r="D106" i="18" s="1"/>
  <c r="E106" i="18" s="1"/>
  <c r="F106" i="18" s="1"/>
  <c r="G106" i="18" s="1"/>
  <c r="H106" i="18" s="1"/>
  <c r="I106" i="18" s="1"/>
  <c r="J106" i="18" s="1"/>
  <c r="K106" i="18" s="1"/>
  <c r="L106" i="18" s="1"/>
  <c r="M106" i="18" s="1"/>
  <c r="N106" i="18" s="1"/>
  <c r="O106" i="18" s="1"/>
  <c r="P106" i="18" s="1"/>
  <c r="Q106" i="18" s="1"/>
  <c r="R106" i="18" s="1"/>
  <c r="S106" i="18" s="1"/>
  <c r="T106" i="18" s="1"/>
  <c r="U106" i="18" s="1"/>
  <c r="V106" i="18" s="1"/>
  <c r="W106" i="18" s="1"/>
  <c r="X106" i="18" s="1"/>
  <c r="Y106" i="18" s="1"/>
  <c r="Z106" i="18" s="1"/>
  <c r="AA106" i="18" s="1"/>
  <c r="AB106" i="18" s="1"/>
  <c r="AC106" i="18" s="1"/>
  <c r="AD106" i="18" s="1"/>
  <c r="AE106" i="18" s="1"/>
  <c r="AF106" i="18" s="1"/>
  <c r="C117" i="18"/>
  <c r="D117" i="18" s="1"/>
  <c r="E117" i="18" s="1"/>
  <c r="F117" i="18" s="1"/>
  <c r="G117" i="18" s="1"/>
  <c r="H117" i="18" s="1"/>
  <c r="I117" i="18" s="1"/>
  <c r="J117" i="18" s="1"/>
  <c r="K117" i="18" s="1"/>
  <c r="L117" i="18" s="1"/>
  <c r="M117" i="18" s="1"/>
  <c r="N117" i="18" s="1"/>
  <c r="O117" i="18" s="1"/>
  <c r="P117" i="18" s="1"/>
  <c r="Q117" i="18" s="1"/>
  <c r="R117" i="18" s="1"/>
  <c r="S117" i="18" s="1"/>
  <c r="T117" i="18" s="1"/>
  <c r="U117" i="18" s="1"/>
  <c r="V117" i="18" s="1"/>
  <c r="W117" i="18" s="1"/>
  <c r="X117" i="18" s="1"/>
  <c r="Y117" i="18" s="1"/>
  <c r="Z117" i="18" s="1"/>
  <c r="AA117" i="18" s="1"/>
  <c r="AB117" i="18" s="1"/>
  <c r="AC117" i="18" s="1"/>
  <c r="AD117" i="18" s="1"/>
  <c r="AE117" i="18" s="1"/>
  <c r="AF117" i="18" s="1"/>
  <c r="C113" i="18"/>
  <c r="D113" i="18" s="1"/>
  <c r="E113" i="18" s="1"/>
  <c r="F113" i="18" s="1"/>
  <c r="G113" i="18" s="1"/>
  <c r="H113" i="18" s="1"/>
  <c r="I113" i="18" s="1"/>
  <c r="J113" i="18" s="1"/>
  <c r="K113" i="18" s="1"/>
  <c r="L113" i="18" s="1"/>
  <c r="M113" i="18" s="1"/>
  <c r="N113" i="18" s="1"/>
  <c r="O113" i="18" s="1"/>
  <c r="P113" i="18" s="1"/>
  <c r="Q113" i="18" s="1"/>
  <c r="R113" i="18" s="1"/>
  <c r="S113" i="18" s="1"/>
  <c r="T113" i="18" s="1"/>
  <c r="U113" i="18" s="1"/>
  <c r="V113" i="18" s="1"/>
  <c r="W113" i="18" s="1"/>
  <c r="X113" i="18" s="1"/>
  <c r="Y113" i="18" s="1"/>
  <c r="Z113" i="18" s="1"/>
  <c r="AA113" i="18" s="1"/>
  <c r="AB113" i="18" s="1"/>
  <c r="AC113" i="18" s="1"/>
  <c r="AD113" i="18" s="1"/>
  <c r="AE113" i="18" s="1"/>
  <c r="AF113" i="18" s="1"/>
  <c r="C109" i="18"/>
  <c r="D109" i="18" s="1"/>
  <c r="E109" i="18" s="1"/>
  <c r="F109" i="18" s="1"/>
  <c r="G109" i="18" s="1"/>
  <c r="H109" i="18" s="1"/>
  <c r="I109" i="18" s="1"/>
  <c r="J109" i="18" s="1"/>
  <c r="K109" i="18" s="1"/>
  <c r="L109" i="18" s="1"/>
  <c r="M109" i="18" s="1"/>
  <c r="N109" i="18" s="1"/>
  <c r="O109" i="18" s="1"/>
  <c r="P109" i="18" s="1"/>
  <c r="Q109" i="18" s="1"/>
  <c r="R109" i="18" s="1"/>
  <c r="S109" i="18" s="1"/>
  <c r="T109" i="18" s="1"/>
  <c r="U109" i="18" s="1"/>
  <c r="V109" i="18" s="1"/>
  <c r="W109" i="18" s="1"/>
  <c r="X109" i="18" s="1"/>
  <c r="Y109" i="18" s="1"/>
  <c r="Z109" i="18" s="1"/>
  <c r="AA109" i="18" s="1"/>
  <c r="AB109" i="18" s="1"/>
  <c r="AC109" i="18" s="1"/>
  <c r="AD109" i="18" s="1"/>
  <c r="AE109" i="18" s="1"/>
  <c r="AF109" i="18" s="1"/>
  <c r="C105" i="18"/>
  <c r="D105" i="18" s="1"/>
  <c r="E105" i="18" s="1"/>
  <c r="F105" i="18" s="1"/>
  <c r="G105" i="18" s="1"/>
  <c r="H105" i="18" s="1"/>
  <c r="I105" i="18" s="1"/>
  <c r="J105" i="18" s="1"/>
  <c r="K105" i="18" s="1"/>
  <c r="L105" i="18" s="1"/>
  <c r="M105" i="18" s="1"/>
  <c r="N105" i="18" s="1"/>
  <c r="O105" i="18" s="1"/>
  <c r="P105" i="18" s="1"/>
  <c r="Q105" i="18" s="1"/>
  <c r="R105" i="18" s="1"/>
  <c r="S105" i="18" s="1"/>
  <c r="T105" i="18" s="1"/>
  <c r="U105" i="18" s="1"/>
  <c r="V105" i="18" s="1"/>
  <c r="W105" i="18" s="1"/>
  <c r="X105" i="18" s="1"/>
  <c r="Y105" i="18" s="1"/>
  <c r="Z105" i="18" s="1"/>
  <c r="AA105" i="18" s="1"/>
  <c r="AB105" i="18" s="1"/>
  <c r="AC105" i="18" s="1"/>
  <c r="AD105" i="18" s="1"/>
  <c r="AE105" i="18" s="1"/>
  <c r="AF105" i="18" s="1"/>
  <c r="C101" i="18"/>
  <c r="D101" i="18" s="1"/>
  <c r="E101" i="18" s="1"/>
  <c r="F101" i="18" s="1"/>
  <c r="G101" i="18" s="1"/>
  <c r="H101" i="18" s="1"/>
  <c r="I101" i="18" s="1"/>
  <c r="J101" i="18" s="1"/>
  <c r="K101" i="18" s="1"/>
  <c r="L101" i="18" s="1"/>
  <c r="M101" i="18" s="1"/>
  <c r="N101" i="18" s="1"/>
  <c r="O101" i="18" s="1"/>
  <c r="P101" i="18" s="1"/>
  <c r="Q101" i="18" s="1"/>
  <c r="R101" i="18" s="1"/>
  <c r="S101" i="18" s="1"/>
  <c r="T101" i="18" s="1"/>
  <c r="U101" i="18" s="1"/>
  <c r="V101" i="18" s="1"/>
  <c r="W101" i="18" s="1"/>
  <c r="X101" i="18" s="1"/>
  <c r="Y101" i="18" s="1"/>
  <c r="Z101" i="18" s="1"/>
  <c r="AA101" i="18" s="1"/>
  <c r="AB101" i="18" s="1"/>
  <c r="AC101" i="18" s="1"/>
  <c r="AD101" i="18" s="1"/>
  <c r="AE101" i="18" s="1"/>
  <c r="AF101" i="18" s="1"/>
  <c r="C97" i="18"/>
  <c r="D97" i="18" s="1"/>
  <c r="E97" i="18" s="1"/>
  <c r="F97" i="18" s="1"/>
  <c r="G97" i="18" s="1"/>
  <c r="H97" i="18" s="1"/>
  <c r="I97" i="18" s="1"/>
  <c r="J97" i="18" s="1"/>
  <c r="K97" i="18" s="1"/>
  <c r="L97" i="18" s="1"/>
  <c r="M97" i="18" s="1"/>
  <c r="N97" i="18" s="1"/>
  <c r="O97" i="18" s="1"/>
  <c r="P97" i="18" s="1"/>
  <c r="Q97" i="18" s="1"/>
  <c r="R97" i="18" s="1"/>
  <c r="S97" i="18" s="1"/>
  <c r="T97" i="18" s="1"/>
  <c r="U97" i="18" s="1"/>
  <c r="V97" i="18" s="1"/>
  <c r="W97" i="18" s="1"/>
  <c r="X97" i="18" s="1"/>
  <c r="Y97" i="18" s="1"/>
  <c r="Z97" i="18" s="1"/>
  <c r="AA97" i="18" s="1"/>
  <c r="AB97" i="18" s="1"/>
  <c r="AC97" i="18" s="1"/>
  <c r="AD97" i="18" s="1"/>
  <c r="AE97" i="18" s="1"/>
  <c r="AF97" i="18" s="1"/>
  <c r="C93" i="18"/>
  <c r="D93" i="18" s="1"/>
  <c r="E93" i="18" s="1"/>
  <c r="F93" i="18" s="1"/>
  <c r="G93" i="18" s="1"/>
  <c r="H93" i="18" s="1"/>
  <c r="I93" i="18" s="1"/>
  <c r="J93" i="18" s="1"/>
  <c r="K93" i="18" s="1"/>
  <c r="L93" i="18" s="1"/>
  <c r="M93" i="18" s="1"/>
  <c r="N93" i="18" s="1"/>
  <c r="O93" i="18" s="1"/>
  <c r="P93" i="18" s="1"/>
  <c r="Q93" i="18" s="1"/>
  <c r="R93" i="18" s="1"/>
  <c r="S93" i="18" s="1"/>
  <c r="T93" i="18" s="1"/>
  <c r="U93" i="18" s="1"/>
  <c r="V93" i="18" s="1"/>
  <c r="W93" i="18" s="1"/>
  <c r="X93" i="18" s="1"/>
  <c r="Y93" i="18" s="1"/>
  <c r="Z93" i="18" s="1"/>
  <c r="AA93" i="18" s="1"/>
  <c r="AB93" i="18" s="1"/>
  <c r="AC93" i="18" s="1"/>
  <c r="AD93" i="18" s="1"/>
  <c r="AE93" i="18" s="1"/>
  <c r="AF93" i="18" s="1"/>
  <c r="C89" i="18"/>
  <c r="D89" i="18" s="1"/>
  <c r="E89" i="18" s="1"/>
  <c r="F89" i="18" s="1"/>
  <c r="G89" i="18" s="1"/>
  <c r="H89" i="18" s="1"/>
  <c r="I89" i="18" s="1"/>
  <c r="J89" i="18" s="1"/>
  <c r="K89" i="18" s="1"/>
  <c r="L89" i="18" s="1"/>
  <c r="M89" i="18" s="1"/>
  <c r="N89" i="18" s="1"/>
  <c r="O89" i="18" s="1"/>
  <c r="P89" i="18" s="1"/>
  <c r="Q89" i="18" s="1"/>
  <c r="R89" i="18" s="1"/>
  <c r="S89" i="18" s="1"/>
  <c r="T89" i="18" s="1"/>
  <c r="U89" i="18" s="1"/>
  <c r="V89" i="18" s="1"/>
  <c r="W89" i="18" s="1"/>
  <c r="X89" i="18" s="1"/>
  <c r="Y89" i="18" s="1"/>
  <c r="Z89" i="18" s="1"/>
  <c r="AA89" i="18" s="1"/>
  <c r="AB89" i="18" s="1"/>
  <c r="AC89" i="18" s="1"/>
  <c r="AD89" i="18" s="1"/>
  <c r="AE89" i="18" s="1"/>
  <c r="AF89" i="18" s="1"/>
  <c r="C85" i="18"/>
  <c r="D85" i="18" s="1"/>
  <c r="E85" i="18" s="1"/>
  <c r="F85" i="18" s="1"/>
  <c r="G85" i="18" s="1"/>
  <c r="H85" i="18" s="1"/>
  <c r="I85" i="18" s="1"/>
  <c r="J85" i="18" s="1"/>
  <c r="K85" i="18" s="1"/>
  <c r="L85" i="18" s="1"/>
  <c r="M85" i="18" s="1"/>
  <c r="N85" i="18" s="1"/>
  <c r="O85" i="18" s="1"/>
  <c r="P85" i="18" s="1"/>
  <c r="Q85" i="18" s="1"/>
  <c r="R85" i="18" s="1"/>
  <c r="S85" i="18" s="1"/>
  <c r="T85" i="18" s="1"/>
  <c r="U85" i="18" s="1"/>
  <c r="V85" i="18" s="1"/>
  <c r="W85" i="18" s="1"/>
  <c r="X85" i="18" s="1"/>
  <c r="Y85" i="18" s="1"/>
  <c r="Z85" i="18" s="1"/>
  <c r="AA85" i="18" s="1"/>
  <c r="AB85" i="18" s="1"/>
  <c r="AC85" i="18" s="1"/>
  <c r="AD85" i="18" s="1"/>
  <c r="AE85" i="18" s="1"/>
  <c r="AF85" i="18" s="1"/>
  <c r="C81" i="18"/>
  <c r="D81" i="18" s="1"/>
  <c r="E81" i="18" s="1"/>
  <c r="F81" i="18" s="1"/>
  <c r="G81" i="18" s="1"/>
  <c r="H81" i="18" s="1"/>
  <c r="I81" i="18" s="1"/>
  <c r="J81" i="18" s="1"/>
  <c r="K81" i="18" s="1"/>
  <c r="L81" i="18" s="1"/>
  <c r="M81" i="18" s="1"/>
  <c r="N81" i="18" s="1"/>
  <c r="O81" i="18" s="1"/>
  <c r="P81" i="18" s="1"/>
  <c r="Q81" i="18" s="1"/>
  <c r="R81" i="18" s="1"/>
  <c r="S81" i="18" s="1"/>
  <c r="T81" i="18" s="1"/>
  <c r="U81" i="18" s="1"/>
  <c r="V81" i="18" s="1"/>
  <c r="W81" i="18" s="1"/>
  <c r="X81" i="18" s="1"/>
  <c r="Y81" i="18" s="1"/>
  <c r="Z81" i="18" s="1"/>
  <c r="AA81" i="18" s="1"/>
  <c r="AB81" i="18" s="1"/>
  <c r="AC81" i="18" s="1"/>
  <c r="AD81" i="18" s="1"/>
  <c r="AE81" i="18" s="1"/>
  <c r="AF81" i="18" s="1"/>
  <c r="C77" i="18"/>
  <c r="D77" i="18" s="1"/>
  <c r="E77" i="18" s="1"/>
  <c r="F77" i="18" s="1"/>
  <c r="G77" i="18" s="1"/>
  <c r="H77" i="18" s="1"/>
  <c r="I77" i="18" s="1"/>
  <c r="J77" i="18" s="1"/>
  <c r="K77" i="18" s="1"/>
  <c r="L77" i="18" s="1"/>
  <c r="M77" i="18" s="1"/>
  <c r="N77" i="18" s="1"/>
  <c r="O77" i="18" s="1"/>
  <c r="P77" i="18" s="1"/>
  <c r="Q77" i="18" s="1"/>
  <c r="R77" i="18" s="1"/>
  <c r="S77" i="18" s="1"/>
  <c r="T77" i="18" s="1"/>
  <c r="U77" i="18" s="1"/>
  <c r="V77" i="18" s="1"/>
  <c r="W77" i="18" s="1"/>
  <c r="X77" i="18" s="1"/>
  <c r="Y77" i="18" s="1"/>
  <c r="Z77" i="18" s="1"/>
  <c r="AA77" i="18" s="1"/>
  <c r="AB77" i="18" s="1"/>
  <c r="AC77" i="18" s="1"/>
  <c r="AD77" i="18" s="1"/>
  <c r="AE77" i="18" s="1"/>
  <c r="AF77" i="18" s="1"/>
  <c r="C73" i="18"/>
  <c r="D73" i="18" s="1"/>
  <c r="E73" i="18" s="1"/>
  <c r="F73" i="18" s="1"/>
  <c r="G73" i="18" s="1"/>
  <c r="H73" i="18" s="1"/>
  <c r="I73" i="18" s="1"/>
  <c r="J73" i="18" s="1"/>
  <c r="K73" i="18" s="1"/>
  <c r="L73" i="18" s="1"/>
  <c r="M73" i="18" s="1"/>
  <c r="N73" i="18" s="1"/>
  <c r="O73" i="18" s="1"/>
  <c r="P73" i="18" s="1"/>
  <c r="Q73" i="18" s="1"/>
  <c r="R73" i="18" s="1"/>
  <c r="S73" i="18" s="1"/>
  <c r="T73" i="18" s="1"/>
  <c r="U73" i="18" s="1"/>
  <c r="V73" i="18" s="1"/>
  <c r="W73" i="18" s="1"/>
  <c r="X73" i="18" s="1"/>
  <c r="Y73" i="18" s="1"/>
  <c r="Z73" i="18" s="1"/>
  <c r="AA73" i="18" s="1"/>
  <c r="AB73" i="18" s="1"/>
  <c r="AC73" i="18" s="1"/>
  <c r="AD73" i="18" s="1"/>
  <c r="AE73" i="18" s="1"/>
  <c r="AF73" i="18" s="1"/>
  <c r="C69" i="18"/>
  <c r="D69" i="18" s="1"/>
  <c r="E69" i="18" s="1"/>
  <c r="F69" i="18" s="1"/>
  <c r="G69" i="18" s="1"/>
  <c r="H69" i="18" s="1"/>
  <c r="I69" i="18" s="1"/>
  <c r="J69" i="18" s="1"/>
  <c r="K69" i="18" s="1"/>
  <c r="L69" i="18" s="1"/>
  <c r="M69" i="18" s="1"/>
  <c r="N69" i="18" s="1"/>
  <c r="O69" i="18" s="1"/>
  <c r="P69" i="18" s="1"/>
  <c r="Q69" i="18" s="1"/>
  <c r="R69" i="18" s="1"/>
  <c r="S69" i="18" s="1"/>
  <c r="T69" i="18" s="1"/>
  <c r="U69" i="18" s="1"/>
  <c r="V69" i="18" s="1"/>
  <c r="W69" i="18" s="1"/>
  <c r="X69" i="18" s="1"/>
  <c r="Y69" i="18" s="1"/>
  <c r="Z69" i="18" s="1"/>
  <c r="AA69" i="18" s="1"/>
  <c r="AB69" i="18" s="1"/>
  <c r="AC69" i="18" s="1"/>
  <c r="AD69" i="18" s="1"/>
  <c r="AE69" i="18" s="1"/>
  <c r="AF69" i="18" s="1"/>
  <c r="C65" i="18"/>
  <c r="C112" i="18"/>
  <c r="D112" i="18" s="1"/>
  <c r="E112" i="18" s="1"/>
  <c r="F112" i="18" s="1"/>
  <c r="G112" i="18" s="1"/>
  <c r="H112" i="18" s="1"/>
  <c r="I112" i="18" s="1"/>
  <c r="J112" i="18" s="1"/>
  <c r="K112" i="18" s="1"/>
  <c r="L112" i="18" s="1"/>
  <c r="M112" i="18" s="1"/>
  <c r="N112" i="18" s="1"/>
  <c r="O112" i="18" s="1"/>
  <c r="P112" i="18" s="1"/>
  <c r="Q112" i="18" s="1"/>
  <c r="R112" i="18" s="1"/>
  <c r="S112" i="18" s="1"/>
  <c r="T112" i="18" s="1"/>
  <c r="U112" i="18" s="1"/>
  <c r="V112" i="18" s="1"/>
  <c r="W112" i="18" s="1"/>
  <c r="X112" i="18" s="1"/>
  <c r="Y112" i="18" s="1"/>
  <c r="Z112" i="18" s="1"/>
  <c r="AA112" i="18" s="1"/>
  <c r="AB112" i="18" s="1"/>
  <c r="AC112" i="18" s="1"/>
  <c r="AD112" i="18" s="1"/>
  <c r="AE112" i="18" s="1"/>
  <c r="AF112" i="18" s="1"/>
  <c r="C104" i="18"/>
  <c r="D104" i="18" s="1"/>
  <c r="E104" i="18" s="1"/>
  <c r="F104" i="18" s="1"/>
  <c r="G104" i="18" s="1"/>
  <c r="H104" i="18" s="1"/>
  <c r="I104" i="18" s="1"/>
  <c r="J104" i="18" s="1"/>
  <c r="K104" i="18" s="1"/>
  <c r="L104" i="18" s="1"/>
  <c r="M104" i="18" s="1"/>
  <c r="N104" i="18" s="1"/>
  <c r="O104" i="18" s="1"/>
  <c r="P104" i="18" s="1"/>
  <c r="Q104" i="18" s="1"/>
  <c r="R104" i="18" s="1"/>
  <c r="S104" i="18" s="1"/>
  <c r="T104" i="18" s="1"/>
  <c r="U104" i="18" s="1"/>
  <c r="V104" i="18" s="1"/>
  <c r="W104" i="18" s="1"/>
  <c r="X104" i="18" s="1"/>
  <c r="Y104" i="18" s="1"/>
  <c r="Z104" i="18" s="1"/>
  <c r="AA104" i="18" s="1"/>
  <c r="AB104" i="18" s="1"/>
  <c r="AC104" i="18" s="1"/>
  <c r="AD104" i="18" s="1"/>
  <c r="AE104" i="18" s="1"/>
  <c r="AF104" i="18" s="1"/>
  <c r="C100" i="18"/>
  <c r="D100" i="18" s="1"/>
  <c r="E100" i="18" s="1"/>
  <c r="F100" i="18" s="1"/>
  <c r="G100" i="18" s="1"/>
  <c r="H100" i="18" s="1"/>
  <c r="I100" i="18" s="1"/>
  <c r="J100" i="18" s="1"/>
  <c r="K100" i="18" s="1"/>
  <c r="L100" i="18" s="1"/>
  <c r="M100" i="18" s="1"/>
  <c r="N100" i="18" s="1"/>
  <c r="O100" i="18" s="1"/>
  <c r="P100" i="18" s="1"/>
  <c r="Q100" i="18" s="1"/>
  <c r="R100" i="18" s="1"/>
  <c r="S100" i="18" s="1"/>
  <c r="T100" i="18" s="1"/>
  <c r="U100" i="18" s="1"/>
  <c r="V100" i="18" s="1"/>
  <c r="W100" i="18" s="1"/>
  <c r="X100" i="18" s="1"/>
  <c r="Y100" i="18" s="1"/>
  <c r="Z100" i="18" s="1"/>
  <c r="AA100" i="18" s="1"/>
  <c r="AB100" i="18" s="1"/>
  <c r="AC100" i="18" s="1"/>
  <c r="AD100" i="18" s="1"/>
  <c r="AE100" i="18" s="1"/>
  <c r="AF100" i="18" s="1"/>
  <c r="C96" i="18"/>
  <c r="D96" i="18" s="1"/>
  <c r="E96" i="18" s="1"/>
  <c r="F96" i="18" s="1"/>
  <c r="G96" i="18" s="1"/>
  <c r="H96" i="18" s="1"/>
  <c r="I96" i="18" s="1"/>
  <c r="J96" i="18" s="1"/>
  <c r="K96" i="18" s="1"/>
  <c r="L96" i="18" s="1"/>
  <c r="M96" i="18" s="1"/>
  <c r="N96" i="18" s="1"/>
  <c r="O96" i="18" s="1"/>
  <c r="P96" i="18" s="1"/>
  <c r="Q96" i="18" s="1"/>
  <c r="R96" i="18" s="1"/>
  <c r="S96" i="18" s="1"/>
  <c r="T96" i="18" s="1"/>
  <c r="U96" i="18" s="1"/>
  <c r="V96" i="18" s="1"/>
  <c r="W96" i="18" s="1"/>
  <c r="X96" i="18" s="1"/>
  <c r="Y96" i="18" s="1"/>
  <c r="Z96" i="18" s="1"/>
  <c r="AA96" i="18" s="1"/>
  <c r="AB96" i="18" s="1"/>
  <c r="AC96" i="18" s="1"/>
  <c r="AD96" i="18" s="1"/>
  <c r="AE96" i="18" s="1"/>
  <c r="AF96" i="18" s="1"/>
  <c r="C92" i="18"/>
  <c r="D92" i="18" s="1"/>
  <c r="E92" i="18" s="1"/>
  <c r="F92" i="18" s="1"/>
  <c r="G92" i="18" s="1"/>
  <c r="H92" i="18" s="1"/>
  <c r="I92" i="18" s="1"/>
  <c r="J92" i="18" s="1"/>
  <c r="K92" i="18" s="1"/>
  <c r="L92" i="18" s="1"/>
  <c r="M92" i="18" s="1"/>
  <c r="N92" i="18" s="1"/>
  <c r="O92" i="18" s="1"/>
  <c r="P92" i="18" s="1"/>
  <c r="Q92" i="18" s="1"/>
  <c r="R92" i="18" s="1"/>
  <c r="S92" i="18" s="1"/>
  <c r="T92" i="18" s="1"/>
  <c r="U92" i="18" s="1"/>
  <c r="V92" i="18" s="1"/>
  <c r="W92" i="18" s="1"/>
  <c r="X92" i="18" s="1"/>
  <c r="Y92" i="18" s="1"/>
  <c r="Z92" i="18" s="1"/>
  <c r="AA92" i="18" s="1"/>
  <c r="AB92" i="18" s="1"/>
  <c r="AC92" i="18" s="1"/>
  <c r="AD92" i="18" s="1"/>
  <c r="AE92" i="18" s="1"/>
  <c r="AF92" i="18" s="1"/>
  <c r="C88" i="18"/>
  <c r="D88" i="18" s="1"/>
  <c r="E88" i="18" s="1"/>
  <c r="F88" i="18" s="1"/>
  <c r="G88" i="18" s="1"/>
  <c r="H88" i="18" s="1"/>
  <c r="I88" i="18" s="1"/>
  <c r="J88" i="18" s="1"/>
  <c r="K88" i="18" s="1"/>
  <c r="L88" i="18" s="1"/>
  <c r="M88" i="18" s="1"/>
  <c r="N88" i="18" s="1"/>
  <c r="O88" i="18" s="1"/>
  <c r="P88" i="18" s="1"/>
  <c r="Q88" i="18" s="1"/>
  <c r="R88" i="18" s="1"/>
  <c r="S88" i="18" s="1"/>
  <c r="T88" i="18" s="1"/>
  <c r="U88" i="18" s="1"/>
  <c r="V88" i="18" s="1"/>
  <c r="W88" i="18" s="1"/>
  <c r="X88" i="18" s="1"/>
  <c r="Y88" i="18" s="1"/>
  <c r="Z88" i="18" s="1"/>
  <c r="AA88" i="18" s="1"/>
  <c r="AB88" i="18" s="1"/>
  <c r="AC88" i="18" s="1"/>
  <c r="AD88" i="18" s="1"/>
  <c r="AE88" i="18" s="1"/>
  <c r="AF88" i="18" s="1"/>
  <c r="C84" i="18"/>
  <c r="D84" i="18" s="1"/>
  <c r="E84" i="18" s="1"/>
  <c r="F84" i="18" s="1"/>
  <c r="G84" i="18" s="1"/>
  <c r="H84" i="18" s="1"/>
  <c r="I84" i="18" s="1"/>
  <c r="J84" i="18" s="1"/>
  <c r="K84" i="18" s="1"/>
  <c r="L84" i="18" s="1"/>
  <c r="M84" i="18" s="1"/>
  <c r="N84" i="18" s="1"/>
  <c r="O84" i="18" s="1"/>
  <c r="P84" i="18" s="1"/>
  <c r="Q84" i="18" s="1"/>
  <c r="R84" i="18" s="1"/>
  <c r="S84" i="18" s="1"/>
  <c r="T84" i="18" s="1"/>
  <c r="U84" i="18" s="1"/>
  <c r="V84" i="18" s="1"/>
  <c r="W84" i="18" s="1"/>
  <c r="X84" i="18" s="1"/>
  <c r="Y84" i="18" s="1"/>
  <c r="Z84" i="18" s="1"/>
  <c r="AA84" i="18" s="1"/>
  <c r="AB84" i="18" s="1"/>
  <c r="AC84" i="18" s="1"/>
  <c r="AD84" i="18" s="1"/>
  <c r="AE84" i="18" s="1"/>
  <c r="AF84" i="18" s="1"/>
  <c r="C80" i="18"/>
  <c r="D80" i="18" s="1"/>
  <c r="E80" i="18" s="1"/>
  <c r="F80" i="18" s="1"/>
  <c r="G80" i="18" s="1"/>
  <c r="H80" i="18" s="1"/>
  <c r="I80" i="18" s="1"/>
  <c r="J80" i="18" s="1"/>
  <c r="K80" i="18" s="1"/>
  <c r="L80" i="18" s="1"/>
  <c r="M80" i="18" s="1"/>
  <c r="N80" i="18" s="1"/>
  <c r="O80" i="18" s="1"/>
  <c r="P80" i="18" s="1"/>
  <c r="Q80" i="18" s="1"/>
  <c r="R80" i="18" s="1"/>
  <c r="S80" i="18" s="1"/>
  <c r="T80" i="18" s="1"/>
  <c r="U80" i="18" s="1"/>
  <c r="V80" i="18" s="1"/>
  <c r="W80" i="18" s="1"/>
  <c r="X80" i="18" s="1"/>
  <c r="Y80" i="18" s="1"/>
  <c r="Z80" i="18" s="1"/>
  <c r="AA80" i="18" s="1"/>
  <c r="AB80" i="18" s="1"/>
  <c r="AC80" i="18" s="1"/>
  <c r="AD80" i="18" s="1"/>
  <c r="AE80" i="18" s="1"/>
  <c r="AF80" i="18" s="1"/>
  <c r="C76" i="18"/>
  <c r="D76" i="18" s="1"/>
  <c r="E76" i="18" s="1"/>
  <c r="F76" i="18" s="1"/>
  <c r="G76" i="18" s="1"/>
  <c r="H76" i="18" s="1"/>
  <c r="I76" i="18" s="1"/>
  <c r="J76" i="18" s="1"/>
  <c r="K76" i="18" s="1"/>
  <c r="L76" i="18" s="1"/>
  <c r="M76" i="18" s="1"/>
  <c r="N76" i="18" s="1"/>
  <c r="O76" i="18" s="1"/>
  <c r="P76" i="18" s="1"/>
  <c r="Q76" i="18" s="1"/>
  <c r="R76" i="18" s="1"/>
  <c r="S76" i="18" s="1"/>
  <c r="T76" i="18" s="1"/>
  <c r="U76" i="18" s="1"/>
  <c r="V76" i="18" s="1"/>
  <c r="W76" i="18" s="1"/>
  <c r="X76" i="18" s="1"/>
  <c r="Y76" i="18" s="1"/>
  <c r="Z76" i="18" s="1"/>
  <c r="AA76" i="18" s="1"/>
  <c r="AB76" i="18" s="1"/>
  <c r="AC76" i="18" s="1"/>
  <c r="AD76" i="18" s="1"/>
  <c r="AE76" i="18" s="1"/>
  <c r="AF76" i="18" s="1"/>
  <c r="C72" i="18"/>
  <c r="D72" i="18" s="1"/>
  <c r="E72" i="18" s="1"/>
  <c r="F72" i="18" s="1"/>
  <c r="G72" i="18" s="1"/>
  <c r="H72" i="18" s="1"/>
  <c r="I72" i="18" s="1"/>
  <c r="J72" i="18" s="1"/>
  <c r="K72" i="18" s="1"/>
  <c r="L72" i="18" s="1"/>
  <c r="M72" i="18" s="1"/>
  <c r="N72" i="18" s="1"/>
  <c r="O72" i="18" s="1"/>
  <c r="P72" i="18" s="1"/>
  <c r="Q72" i="18" s="1"/>
  <c r="R72" i="18" s="1"/>
  <c r="S72" i="18" s="1"/>
  <c r="T72" i="18" s="1"/>
  <c r="U72" i="18" s="1"/>
  <c r="V72" i="18" s="1"/>
  <c r="W72" i="18" s="1"/>
  <c r="X72" i="18" s="1"/>
  <c r="Y72" i="18" s="1"/>
  <c r="Z72" i="18" s="1"/>
  <c r="AA72" i="18" s="1"/>
  <c r="AB72" i="18" s="1"/>
  <c r="AC72" i="18" s="1"/>
  <c r="AD72" i="18" s="1"/>
  <c r="AE72" i="18" s="1"/>
  <c r="AF72" i="18" s="1"/>
  <c r="C68" i="18"/>
  <c r="D68" i="18" s="1"/>
  <c r="E68" i="18" s="1"/>
  <c r="F68" i="18" s="1"/>
  <c r="G68" i="18" s="1"/>
  <c r="H68" i="18" s="1"/>
  <c r="I68" i="18" s="1"/>
  <c r="J68" i="18" s="1"/>
  <c r="K68" i="18" s="1"/>
  <c r="L68" i="18" s="1"/>
  <c r="M68" i="18" s="1"/>
  <c r="N68" i="18" s="1"/>
  <c r="O68" i="18" s="1"/>
  <c r="P68" i="18" s="1"/>
  <c r="Q68" i="18" s="1"/>
  <c r="R68" i="18" s="1"/>
  <c r="S68" i="18" s="1"/>
  <c r="T68" i="18" s="1"/>
  <c r="U68" i="18" s="1"/>
  <c r="V68" i="18" s="1"/>
  <c r="W68" i="18" s="1"/>
  <c r="X68" i="18" s="1"/>
  <c r="Y68" i="18" s="1"/>
  <c r="Z68" i="18" s="1"/>
  <c r="AA68" i="18" s="1"/>
  <c r="AB68" i="18" s="1"/>
  <c r="AC68" i="18" s="1"/>
  <c r="AD68" i="18" s="1"/>
  <c r="AE68" i="18" s="1"/>
  <c r="AF68" i="18" s="1"/>
  <c r="B119" i="18"/>
  <c r="C116" i="18"/>
  <c r="D116" i="18" s="1"/>
  <c r="E116" i="18" s="1"/>
  <c r="F116" i="18" s="1"/>
  <c r="G116" i="18" s="1"/>
  <c r="H116" i="18" s="1"/>
  <c r="I116" i="18" s="1"/>
  <c r="J116" i="18" s="1"/>
  <c r="K116" i="18" s="1"/>
  <c r="L116" i="18" s="1"/>
  <c r="M116" i="18" s="1"/>
  <c r="N116" i="18" s="1"/>
  <c r="O116" i="18" s="1"/>
  <c r="P116" i="18" s="1"/>
  <c r="Q116" i="18" s="1"/>
  <c r="R116" i="18" s="1"/>
  <c r="S116" i="18" s="1"/>
  <c r="T116" i="18" s="1"/>
  <c r="U116" i="18" s="1"/>
  <c r="V116" i="18" s="1"/>
  <c r="W116" i="18" s="1"/>
  <c r="X116" i="18" s="1"/>
  <c r="Y116" i="18" s="1"/>
  <c r="Z116" i="18" s="1"/>
  <c r="AA116" i="18" s="1"/>
  <c r="AB116" i="18" s="1"/>
  <c r="AC116" i="18" s="1"/>
  <c r="AD116" i="18" s="1"/>
  <c r="AE116" i="18" s="1"/>
  <c r="AF116" i="18" s="1"/>
  <c r="C108" i="18"/>
  <c r="D108" i="18" s="1"/>
  <c r="E108" i="18" s="1"/>
  <c r="F108" i="18" s="1"/>
  <c r="G108" i="18" s="1"/>
  <c r="H108" i="18" s="1"/>
  <c r="I108" i="18" s="1"/>
  <c r="J108" i="18" s="1"/>
  <c r="K108" i="18" s="1"/>
  <c r="L108" i="18" s="1"/>
  <c r="M108" i="18" s="1"/>
  <c r="N108" i="18" s="1"/>
  <c r="O108" i="18" s="1"/>
  <c r="P108" i="18" s="1"/>
  <c r="Q108" i="18" s="1"/>
  <c r="R108" i="18" s="1"/>
  <c r="S108" i="18" s="1"/>
  <c r="T108" i="18" s="1"/>
  <c r="U108" i="18" s="1"/>
  <c r="V108" i="18" s="1"/>
  <c r="W108" i="18" s="1"/>
  <c r="X108" i="18" s="1"/>
  <c r="Y108" i="18" s="1"/>
  <c r="Z108" i="18" s="1"/>
  <c r="AA108" i="18" s="1"/>
  <c r="AB108" i="18" s="1"/>
  <c r="AC108" i="18" s="1"/>
  <c r="AD108" i="18" s="1"/>
  <c r="AE108" i="18" s="1"/>
  <c r="AF108" i="18" s="1"/>
  <c r="C115" i="18"/>
  <c r="D115" i="18" s="1"/>
  <c r="E115" i="18" s="1"/>
  <c r="F115" i="18" s="1"/>
  <c r="G115" i="18" s="1"/>
  <c r="H115" i="18" s="1"/>
  <c r="I115" i="18" s="1"/>
  <c r="J115" i="18" s="1"/>
  <c r="K115" i="18" s="1"/>
  <c r="L115" i="18" s="1"/>
  <c r="M115" i="18" s="1"/>
  <c r="N115" i="18" s="1"/>
  <c r="O115" i="18" s="1"/>
  <c r="P115" i="18" s="1"/>
  <c r="Q115" i="18" s="1"/>
  <c r="R115" i="18" s="1"/>
  <c r="S115" i="18" s="1"/>
  <c r="T115" i="18" s="1"/>
  <c r="U115" i="18" s="1"/>
  <c r="V115" i="18" s="1"/>
  <c r="W115" i="18" s="1"/>
  <c r="X115" i="18" s="1"/>
  <c r="Y115" i="18" s="1"/>
  <c r="Z115" i="18" s="1"/>
  <c r="AA115" i="18" s="1"/>
  <c r="AB115" i="18" s="1"/>
  <c r="AC115" i="18" s="1"/>
  <c r="AD115" i="18" s="1"/>
  <c r="AE115" i="18" s="1"/>
  <c r="AF115" i="18" s="1"/>
  <c r="C111" i="18"/>
  <c r="D111" i="18" s="1"/>
  <c r="E111" i="18" s="1"/>
  <c r="F111" i="18" s="1"/>
  <c r="G111" i="18" s="1"/>
  <c r="H111" i="18" s="1"/>
  <c r="I111" i="18" s="1"/>
  <c r="J111" i="18" s="1"/>
  <c r="K111" i="18" s="1"/>
  <c r="L111" i="18" s="1"/>
  <c r="M111" i="18" s="1"/>
  <c r="N111" i="18" s="1"/>
  <c r="O111" i="18" s="1"/>
  <c r="P111" i="18" s="1"/>
  <c r="Q111" i="18" s="1"/>
  <c r="R111" i="18" s="1"/>
  <c r="S111" i="18" s="1"/>
  <c r="T111" i="18" s="1"/>
  <c r="U111" i="18" s="1"/>
  <c r="V111" i="18" s="1"/>
  <c r="W111" i="18" s="1"/>
  <c r="X111" i="18" s="1"/>
  <c r="Y111" i="18" s="1"/>
  <c r="Z111" i="18" s="1"/>
  <c r="AA111" i="18" s="1"/>
  <c r="AB111" i="18" s="1"/>
  <c r="AC111" i="18" s="1"/>
  <c r="AD111" i="18" s="1"/>
  <c r="AE111" i="18" s="1"/>
  <c r="AF111" i="18" s="1"/>
  <c r="C107" i="18"/>
  <c r="D107" i="18" s="1"/>
  <c r="E107" i="18" s="1"/>
  <c r="F107" i="18" s="1"/>
  <c r="G107" i="18" s="1"/>
  <c r="H107" i="18" s="1"/>
  <c r="I107" i="18" s="1"/>
  <c r="J107" i="18" s="1"/>
  <c r="K107" i="18" s="1"/>
  <c r="L107" i="18" s="1"/>
  <c r="M107" i="18" s="1"/>
  <c r="N107" i="18" s="1"/>
  <c r="O107" i="18" s="1"/>
  <c r="P107" i="18" s="1"/>
  <c r="Q107" i="18" s="1"/>
  <c r="R107" i="18" s="1"/>
  <c r="S107" i="18" s="1"/>
  <c r="T107" i="18" s="1"/>
  <c r="U107" i="18" s="1"/>
  <c r="V107" i="18" s="1"/>
  <c r="W107" i="18" s="1"/>
  <c r="X107" i="18" s="1"/>
  <c r="Y107" i="18" s="1"/>
  <c r="Z107" i="18" s="1"/>
  <c r="AA107" i="18" s="1"/>
  <c r="AB107" i="18" s="1"/>
  <c r="AC107" i="18" s="1"/>
  <c r="AD107" i="18" s="1"/>
  <c r="AE107" i="18" s="1"/>
  <c r="AF107" i="18" s="1"/>
  <c r="C103" i="18"/>
  <c r="D103" i="18" s="1"/>
  <c r="E103" i="18" s="1"/>
  <c r="F103" i="18" s="1"/>
  <c r="G103" i="18" s="1"/>
  <c r="H103" i="18" s="1"/>
  <c r="I103" i="18" s="1"/>
  <c r="J103" i="18" s="1"/>
  <c r="K103" i="18" s="1"/>
  <c r="L103" i="18" s="1"/>
  <c r="M103" i="18" s="1"/>
  <c r="N103" i="18" s="1"/>
  <c r="O103" i="18" s="1"/>
  <c r="P103" i="18" s="1"/>
  <c r="Q103" i="18" s="1"/>
  <c r="R103" i="18" s="1"/>
  <c r="S103" i="18" s="1"/>
  <c r="T103" i="18" s="1"/>
  <c r="U103" i="18" s="1"/>
  <c r="V103" i="18" s="1"/>
  <c r="W103" i="18" s="1"/>
  <c r="X103" i="18" s="1"/>
  <c r="Y103" i="18" s="1"/>
  <c r="Z103" i="18" s="1"/>
  <c r="AA103" i="18" s="1"/>
  <c r="AB103" i="18" s="1"/>
  <c r="AC103" i="18" s="1"/>
  <c r="AD103" i="18" s="1"/>
  <c r="AE103" i="18" s="1"/>
  <c r="AF103" i="18" s="1"/>
  <c r="C99" i="18"/>
  <c r="D99" i="18" s="1"/>
  <c r="E99" i="18" s="1"/>
  <c r="F99" i="18" s="1"/>
  <c r="G99" i="18" s="1"/>
  <c r="H99" i="18" s="1"/>
  <c r="I99" i="18" s="1"/>
  <c r="J99" i="18" s="1"/>
  <c r="K99" i="18" s="1"/>
  <c r="L99" i="18" s="1"/>
  <c r="M99" i="18" s="1"/>
  <c r="N99" i="18" s="1"/>
  <c r="O99" i="18" s="1"/>
  <c r="P99" i="18" s="1"/>
  <c r="Q99" i="18" s="1"/>
  <c r="R99" i="18" s="1"/>
  <c r="S99" i="18" s="1"/>
  <c r="T99" i="18" s="1"/>
  <c r="U99" i="18" s="1"/>
  <c r="V99" i="18" s="1"/>
  <c r="W99" i="18" s="1"/>
  <c r="X99" i="18" s="1"/>
  <c r="Y99" i="18" s="1"/>
  <c r="Z99" i="18" s="1"/>
  <c r="AA99" i="18" s="1"/>
  <c r="AB99" i="18" s="1"/>
  <c r="AC99" i="18" s="1"/>
  <c r="AD99" i="18" s="1"/>
  <c r="AE99" i="18" s="1"/>
  <c r="AF99" i="18" s="1"/>
  <c r="C95" i="18"/>
  <c r="D95" i="18" s="1"/>
  <c r="E95" i="18" s="1"/>
  <c r="F95" i="18" s="1"/>
  <c r="G95" i="18" s="1"/>
  <c r="H95" i="18" s="1"/>
  <c r="I95" i="18" s="1"/>
  <c r="J95" i="18" s="1"/>
  <c r="K95" i="18" s="1"/>
  <c r="L95" i="18" s="1"/>
  <c r="M95" i="18" s="1"/>
  <c r="N95" i="18" s="1"/>
  <c r="O95" i="18" s="1"/>
  <c r="P95" i="18" s="1"/>
  <c r="Q95" i="18" s="1"/>
  <c r="R95" i="18" s="1"/>
  <c r="S95" i="18" s="1"/>
  <c r="T95" i="18" s="1"/>
  <c r="U95" i="18" s="1"/>
  <c r="V95" i="18" s="1"/>
  <c r="W95" i="18" s="1"/>
  <c r="X95" i="18" s="1"/>
  <c r="Y95" i="18" s="1"/>
  <c r="Z95" i="18" s="1"/>
  <c r="AA95" i="18" s="1"/>
  <c r="AB95" i="18" s="1"/>
  <c r="AC95" i="18" s="1"/>
  <c r="AD95" i="18" s="1"/>
  <c r="AE95" i="18" s="1"/>
  <c r="AF95" i="18" s="1"/>
  <c r="C91" i="18"/>
  <c r="D91" i="18" s="1"/>
  <c r="E91" i="18" s="1"/>
  <c r="F91" i="18" s="1"/>
  <c r="G91" i="18" s="1"/>
  <c r="H91" i="18" s="1"/>
  <c r="I91" i="18" s="1"/>
  <c r="J91" i="18" s="1"/>
  <c r="K91" i="18" s="1"/>
  <c r="L91" i="18" s="1"/>
  <c r="M91" i="18" s="1"/>
  <c r="N91" i="18" s="1"/>
  <c r="O91" i="18" s="1"/>
  <c r="P91" i="18" s="1"/>
  <c r="Q91" i="18" s="1"/>
  <c r="R91" i="18" s="1"/>
  <c r="S91" i="18" s="1"/>
  <c r="T91" i="18" s="1"/>
  <c r="U91" i="18" s="1"/>
  <c r="V91" i="18" s="1"/>
  <c r="W91" i="18" s="1"/>
  <c r="X91" i="18" s="1"/>
  <c r="Y91" i="18" s="1"/>
  <c r="Z91" i="18" s="1"/>
  <c r="AA91" i="18" s="1"/>
  <c r="AB91" i="18" s="1"/>
  <c r="AC91" i="18" s="1"/>
  <c r="AD91" i="18" s="1"/>
  <c r="AE91" i="18" s="1"/>
  <c r="AF91" i="18" s="1"/>
  <c r="C87" i="18"/>
  <c r="D87" i="18" s="1"/>
  <c r="E87" i="18" s="1"/>
  <c r="F87" i="18" s="1"/>
  <c r="G87" i="18" s="1"/>
  <c r="H87" i="18" s="1"/>
  <c r="I87" i="18" s="1"/>
  <c r="J87" i="18" s="1"/>
  <c r="K87" i="18" s="1"/>
  <c r="L87" i="18" s="1"/>
  <c r="M87" i="18" s="1"/>
  <c r="N87" i="18" s="1"/>
  <c r="O87" i="18" s="1"/>
  <c r="P87" i="18" s="1"/>
  <c r="Q87" i="18" s="1"/>
  <c r="R87" i="18" s="1"/>
  <c r="S87" i="18" s="1"/>
  <c r="T87" i="18" s="1"/>
  <c r="U87" i="18" s="1"/>
  <c r="V87" i="18" s="1"/>
  <c r="W87" i="18" s="1"/>
  <c r="X87" i="18" s="1"/>
  <c r="Y87" i="18" s="1"/>
  <c r="Z87" i="18" s="1"/>
  <c r="AA87" i="18" s="1"/>
  <c r="AB87" i="18" s="1"/>
  <c r="AC87" i="18" s="1"/>
  <c r="AD87" i="18" s="1"/>
  <c r="AE87" i="18" s="1"/>
  <c r="AF87" i="18" s="1"/>
  <c r="C83" i="18"/>
  <c r="D83" i="18" s="1"/>
  <c r="E83" i="18" s="1"/>
  <c r="F83" i="18" s="1"/>
  <c r="G83" i="18" s="1"/>
  <c r="H83" i="18" s="1"/>
  <c r="I83" i="18" s="1"/>
  <c r="J83" i="18" s="1"/>
  <c r="K83" i="18" s="1"/>
  <c r="L83" i="18" s="1"/>
  <c r="M83" i="18" s="1"/>
  <c r="N83" i="18" s="1"/>
  <c r="O83" i="18" s="1"/>
  <c r="P83" i="18" s="1"/>
  <c r="Q83" i="18" s="1"/>
  <c r="R83" i="18" s="1"/>
  <c r="S83" i="18" s="1"/>
  <c r="T83" i="18" s="1"/>
  <c r="U83" i="18" s="1"/>
  <c r="V83" i="18" s="1"/>
  <c r="W83" i="18" s="1"/>
  <c r="X83" i="18" s="1"/>
  <c r="Y83" i="18" s="1"/>
  <c r="Z83" i="18" s="1"/>
  <c r="AA83" i="18" s="1"/>
  <c r="AB83" i="18" s="1"/>
  <c r="AC83" i="18" s="1"/>
  <c r="AD83" i="18" s="1"/>
  <c r="AE83" i="18" s="1"/>
  <c r="AF83" i="18" s="1"/>
  <c r="C79" i="18"/>
  <c r="D79" i="18" s="1"/>
  <c r="E79" i="18" s="1"/>
  <c r="F79" i="18" s="1"/>
  <c r="G79" i="18" s="1"/>
  <c r="H79" i="18" s="1"/>
  <c r="I79" i="18" s="1"/>
  <c r="J79" i="18" s="1"/>
  <c r="K79" i="18" s="1"/>
  <c r="L79" i="18" s="1"/>
  <c r="M79" i="18" s="1"/>
  <c r="N79" i="18" s="1"/>
  <c r="O79" i="18" s="1"/>
  <c r="P79" i="18" s="1"/>
  <c r="Q79" i="18" s="1"/>
  <c r="R79" i="18" s="1"/>
  <c r="S79" i="18" s="1"/>
  <c r="T79" i="18" s="1"/>
  <c r="U79" i="18" s="1"/>
  <c r="V79" i="18" s="1"/>
  <c r="W79" i="18" s="1"/>
  <c r="X79" i="18" s="1"/>
  <c r="Y79" i="18" s="1"/>
  <c r="Z79" i="18" s="1"/>
  <c r="AA79" i="18" s="1"/>
  <c r="AB79" i="18" s="1"/>
  <c r="AC79" i="18" s="1"/>
  <c r="AD79" i="18" s="1"/>
  <c r="AE79" i="18" s="1"/>
  <c r="AF79" i="18" s="1"/>
  <c r="C75" i="18"/>
  <c r="D75" i="18" s="1"/>
  <c r="E75" i="18" s="1"/>
  <c r="F75" i="18" s="1"/>
  <c r="G75" i="18" s="1"/>
  <c r="H75" i="18" s="1"/>
  <c r="I75" i="18" s="1"/>
  <c r="J75" i="18" s="1"/>
  <c r="K75" i="18" s="1"/>
  <c r="L75" i="18" s="1"/>
  <c r="M75" i="18" s="1"/>
  <c r="N75" i="18" s="1"/>
  <c r="O75" i="18" s="1"/>
  <c r="P75" i="18" s="1"/>
  <c r="Q75" i="18" s="1"/>
  <c r="R75" i="18" s="1"/>
  <c r="S75" i="18" s="1"/>
  <c r="T75" i="18" s="1"/>
  <c r="U75" i="18" s="1"/>
  <c r="V75" i="18" s="1"/>
  <c r="W75" i="18" s="1"/>
  <c r="X75" i="18" s="1"/>
  <c r="Y75" i="18" s="1"/>
  <c r="Z75" i="18" s="1"/>
  <c r="AA75" i="18" s="1"/>
  <c r="AB75" i="18" s="1"/>
  <c r="AC75" i="18" s="1"/>
  <c r="AD75" i="18" s="1"/>
  <c r="AE75" i="18" s="1"/>
  <c r="AF75" i="18" s="1"/>
  <c r="C71" i="18"/>
  <c r="D71" i="18" s="1"/>
  <c r="E71" i="18" s="1"/>
  <c r="F71" i="18" s="1"/>
  <c r="G71" i="18" s="1"/>
  <c r="H71" i="18" s="1"/>
  <c r="I71" i="18" s="1"/>
  <c r="J71" i="18" s="1"/>
  <c r="K71" i="18" s="1"/>
  <c r="L71" i="18" s="1"/>
  <c r="M71" i="18" s="1"/>
  <c r="N71" i="18" s="1"/>
  <c r="O71" i="18" s="1"/>
  <c r="P71" i="18" s="1"/>
  <c r="Q71" i="18" s="1"/>
  <c r="R71" i="18" s="1"/>
  <c r="S71" i="18" s="1"/>
  <c r="T71" i="18" s="1"/>
  <c r="U71" i="18" s="1"/>
  <c r="V71" i="18" s="1"/>
  <c r="W71" i="18" s="1"/>
  <c r="X71" i="18" s="1"/>
  <c r="Y71" i="18" s="1"/>
  <c r="Z71" i="18" s="1"/>
  <c r="AA71" i="18" s="1"/>
  <c r="AB71" i="18" s="1"/>
  <c r="AC71" i="18" s="1"/>
  <c r="AD71" i="18" s="1"/>
  <c r="AE71" i="18" s="1"/>
  <c r="AF71" i="18" s="1"/>
  <c r="C67" i="18"/>
  <c r="D67" i="18" s="1"/>
  <c r="E67" i="18" s="1"/>
  <c r="F67" i="18" s="1"/>
  <c r="G67" i="18" s="1"/>
  <c r="H67" i="18" s="1"/>
  <c r="I67" i="18" s="1"/>
  <c r="J67" i="18" s="1"/>
  <c r="K67" i="18" s="1"/>
  <c r="L67" i="18" s="1"/>
  <c r="M67" i="18" s="1"/>
  <c r="N67" i="18" s="1"/>
  <c r="O67" i="18" s="1"/>
  <c r="P67" i="18" s="1"/>
  <c r="Q67" i="18" s="1"/>
  <c r="R67" i="18" s="1"/>
  <c r="S67" i="18" s="1"/>
  <c r="T67" i="18" s="1"/>
  <c r="U67" i="18" s="1"/>
  <c r="V67" i="18" s="1"/>
  <c r="W67" i="18" s="1"/>
  <c r="X67" i="18" s="1"/>
  <c r="Y67" i="18" s="1"/>
  <c r="Z67" i="18" s="1"/>
  <c r="AA67" i="18" s="1"/>
  <c r="AB67" i="18" s="1"/>
  <c r="AC67" i="18" s="1"/>
  <c r="AD67" i="18" s="1"/>
  <c r="AE67" i="18" s="1"/>
  <c r="AF67" i="18" s="1"/>
  <c r="C110" i="18"/>
  <c r="D110" i="18" s="1"/>
  <c r="E110" i="18" s="1"/>
  <c r="F110" i="18" s="1"/>
  <c r="G110" i="18" s="1"/>
  <c r="H110" i="18" s="1"/>
  <c r="I110" i="18" s="1"/>
  <c r="J110" i="18" s="1"/>
  <c r="K110" i="18" s="1"/>
  <c r="L110" i="18" s="1"/>
  <c r="M110" i="18" s="1"/>
  <c r="N110" i="18" s="1"/>
  <c r="O110" i="18" s="1"/>
  <c r="P110" i="18" s="1"/>
  <c r="Q110" i="18" s="1"/>
  <c r="R110" i="18" s="1"/>
  <c r="S110" i="18" s="1"/>
  <c r="T110" i="18" s="1"/>
  <c r="U110" i="18" s="1"/>
  <c r="V110" i="18" s="1"/>
  <c r="W110" i="18" s="1"/>
  <c r="X110" i="18" s="1"/>
  <c r="Y110" i="18" s="1"/>
  <c r="Z110" i="18" s="1"/>
  <c r="AA110" i="18" s="1"/>
  <c r="AB110" i="18" s="1"/>
  <c r="AC110" i="18" s="1"/>
  <c r="AD110" i="18" s="1"/>
  <c r="AE110" i="18" s="1"/>
  <c r="AF110" i="18" s="1"/>
  <c r="C102" i="18"/>
  <c r="D102" i="18" s="1"/>
  <c r="E102" i="18" s="1"/>
  <c r="F102" i="18" s="1"/>
  <c r="G102" i="18" s="1"/>
  <c r="H102" i="18" s="1"/>
  <c r="I102" i="18" s="1"/>
  <c r="J102" i="18" s="1"/>
  <c r="K102" i="18" s="1"/>
  <c r="L102" i="18" s="1"/>
  <c r="M102" i="18" s="1"/>
  <c r="N102" i="18" s="1"/>
  <c r="O102" i="18" s="1"/>
  <c r="P102" i="18" s="1"/>
  <c r="Q102" i="18" s="1"/>
  <c r="R102" i="18" s="1"/>
  <c r="S102" i="18" s="1"/>
  <c r="T102" i="18" s="1"/>
  <c r="U102" i="18" s="1"/>
  <c r="V102" i="18" s="1"/>
  <c r="W102" i="18" s="1"/>
  <c r="X102" i="18" s="1"/>
  <c r="Y102" i="18" s="1"/>
  <c r="Z102" i="18" s="1"/>
  <c r="AA102" i="18" s="1"/>
  <c r="AB102" i="18" s="1"/>
  <c r="AC102" i="18" s="1"/>
  <c r="AD102" i="18" s="1"/>
  <c r="AE102" i="18" s="1"/>
  <c r="AF102" i="18" s="1"/>
  <c r="C98" i="18"/>
  <c r="D98" i="18" s="1"/>
  <c r="E98" i="18" s="1"/>
  <c r="F98" i="18" s="1"/>
  <c r="G98" i="18" s="1"/>
  <c r="H98" i="18" s="1"/>
  <c r="I98" i="18" s="1"/>
  <c r="J98" i="18" s="1"/>
  <c r="K98" i="18" s="1"/>
  <c r="L98" i="18" s="1"/>
  <c r="M98" i="18" s="1"/>
  <c r="N98" i="18" s="1"/>
  <c r="O98" i="18" s="1"/>
  <c r="P98" i="18" s="1"/>
  <c r="Q98" i="18" s="1"/>
  <c r="R98" i="18" s="1"/>
  <c r="S98" i="18" s="1"/>
  <c r="T98" i="18" s="1"/>
  <c r="U98" i="18" s="1"/>
  <c r="V98" i="18" s="1"/>
  <c r="W98" i="18" s="1"/>
  <c r="X98" i="18" s="1"/>
  <c r="Y98" i="18" s="1"/>
  <c r="Z98" i="18" s="1"/>
  <c r="AA98" i="18" s="1"/>
  <c r="AB98" i="18" s="1"/>
  <c r="AC98" i="18" s="1"/>
  <c r="AD98" i="18" s="1"/>
  <c r="AE98" i="18" s="1"/>
  <c r="AF98" i="18" s="1"/>
  <c r="C94" i="18"/>
  <c r="D94" i="18" s="1"/>
  <c r="E94" i="18" s="1"/>
  <c r="F94" i="18" s="1"/>
  <c r="G94" i="18" s="1"/>
  <c r="H94" i="18" s="1"/>
  <c r="I94" i="18" s="1"/>
  <c r="J94" i="18" s="1"/>
  <c r="K94" i="18" s="1"/>
  <c r="L94" i="18" s="1"/>
  <c r="M94" i="18" s="1"/>
  <c r="N94" i="18" s="1"/>
  <c r="O94" i="18" s="1"/>
  <c r="P94" i="18" s="1"/>
  <c r="Q94" i="18" s="1"/>
  <c r="R94" i="18" s="1"/>
  <c r="S94" i="18" s="1"/>
  <c r="T94" i="18" s="1"/>
  <c r="U94" i="18" s="1"/>
  <c r="V94" i="18" s="1"/>
  <c r="W94" i="18" s="1"/>
  <c r="X94" i="18" s="1"/>
  <c r="Y94" i="18" s="1"/>
  <c r="Z94" i="18" s="1"/>
  <c r="AA94" i="18" s="1"/>
  <c r="AB94" i="18" s="1"/>
  <c r="AC94" i="18" s="1"/>
  <c r="AD94" i="18" s="1"/>
  <c r="AE94" i="18" s="1"/>
  <c r="AF94" i="18" s="1"/>
  <c r="C90" i="18"/>
  <c r="D90" i="18" s="1"/>
  <c r="E90" i="18" s="1"/>
  <c r="F90" i="18" s="1"/>
  <c r="G90" i="18" s="1"/>
  <c r="H90" i="18" s="1"/>
  <c r="I90" i="18" s="1"/>
  <c r="J90" i="18" s="1"/>
  <c r="K90" i="18" s="1"/>
  <c r="L90" i="18" s="1"/>
  <c r="M90" i="18" s="1"/>
  <c r="N90" i="18" s="1"/>
  <c r="O90" i="18" s="1"/>
  <c r="P90" i="18" s="1"/>
  <c r="Q90" i="18" s="1"/>
  <c r="R90" i="18" s="1"/>
  <c r="S90" i="18" s="1"/>
  <c r="T90" i="18" s="1"/>
  <c r="U90" i="18" s="1"/>
  <c r="V90" i="18" s="1"/>
  <c r="W90" i="18" s="1"/>
  <c r="X90" i="18" s="1"/>
  <c r="Y90" i="18" s="1"/>
  <c r="Z90" i="18" s="1"/>
  <c r="AA90" i="18" s="1"/>
  <c r="AB90" i="18" s="1"/>
  <c r="AC90" i="18" s="1"/>
  <c r="AD90" i="18" s="1"/>
  <c r="AE90" i="18" s="1"/>
  <c r="AF90" i="18" s="1"/>
  <c r="C86" i="18"/>
  <c r="D86" i="18" s="1"/>
  <c r="E86" i="18" s="1"/>
  <c r="F86" i="18" s="1"/>
  <c r="G86" i="18" s="1"/>
  <c r="H86" i="18" s="1"/>
  <c r="I86" i="18" s="1"/>
  <c r="J86" i="18" s="1"/>
  <c r="K86" i="18" s="1"/>
  <c r="L86" i="18" s="1"/>
  <c r="M86" i="18" s="1"/>
  <c r="N86" i="18" s="1"/>
  <c r="O86" i="18" s="1"/>
  <c r="P86" i="18" s="1"/>
  <c r="Q86" i="18" s="1"/>
  <c r="R86" i="18" s="1"/>
  <c r="S86" i="18" s="1"/>
  <c r="T86" i="18" s="1"/>
  <c r="U86" i="18" s="1"/>
  <c r="V86" i="18" s="1"/>
  <c r="W86" i="18" s="1"/>
  <c r="X86" i="18" s="1"/>
  <c r="Y86" i="18" s="1"/>
  <c r="Z86" i="18" s="1"/>
  <c r="AA86" i="18" s="1"/>
  <c r="AB86" i="18" s="1"/>
  <c r="AC86" i="18" s="1"/>
  <c r="AD86" i="18" s="1"/>
  <c r="AE86" i="18" s="1"/>
  <c r="AF86" i="18" s="1"/>
  <c r="C82" i="18"/>
  <c r="D82" i="18" s="1"/>
  <c r="E82" i="18" s="1"/>
  <c r="F82" i="18" s="1"/>
  <c r="G82" i="18" s="1"/>
  <c r="H82" i="18" s="1"/>
  <c r="I82" i="18" s="1"/>
  <c r="J82" i="18" s="1"/>
  <c r="K82" i="18" s="1"/>
  <c r="L82" i="18" s="1"/>
  <c r="M82" i="18" s="1"/>
  <c r="N82" i="18" s="1"/>
  <c r="O82" i="18" s="1"/>
  <c r="P82" i="18" s="1"/>
  <c r="Q82" i="18" s="1"/>
  <c r="R82" i="18" s="1"/>
  <c r="S82" i="18" s="1"/>
  <c r="T82" i="18" s="1"/>
  <c r="U82" i="18" s="1"/>
  <c r="V82" i="18" s="1"/>
  <c r="W82" i="18" s="1"/>
  <c r="X82" i="18" s="1"/>
  <c r="Y82" i="18" s="1"/>
  <c r="Z82" i="18" s="1"/>
  <c r="AA82" i="18" s="1"/>
  <c r="AB82" i="18" s="1"/>
  <c r="AC82" i="18" s="1"/>
  <c r="AD82" i="18" s="1"/>
  <c r="AE82" i="18" s="1"/>
  <c r="AF82" i="18" s="1"/>
  <c r="C78" i="18"/>
  <c r="D78" i="18" s="1"/>
  <c r="E78" i="18" s="1"/>
  <c r="F78" i="18" s="1"/>
  <c r="G78" i="18" s="1"/>
  <c r="H78" i="18" s="1"/>
  <c r="I78" i="18" s="1"/>
  <c r="J78" i="18" s="1"/>
  <c r="K78" i="18" s="1"/>
  <c r="L78" i="18" s="1"/>
  <c r="M78" i="18" s="1"/>
  <c r="N78" i="18" s="1"/>
  <c r="O78" i="18" s="1"/>
  <c r="P78" i="18" s="1"/>
  <c r="Q78" i="18" s="1"/>
  <c r="R78" i="18" s="1"/>
  <c r="S78" i="18" s="1"/>
  <c r="T78" i="18" s="1"/>
  <c r="U78" i="18" s="1"/>
  <c r="V78" i="18" s="1"/>
  <c r="W78" i="18" s="1"/>
  <c r="X78" i="18" s="1"/>
  <c r="Y78" i="18" s="1"/>
  <c r="Z78" i="18" s="1"/>
  <c r="AA78" i="18" s="1"/>
  <c r="AB78" i="18" s="1"/>
  <c r="AC78" i="18" s="1"/>
  <c r="AD78" i="18" s="1"/>
  <c r="AE78" i="18" s="1"/>
  <c r="AF78" i="18" s="1"/>
  <c r="C74" i="18"/>
  <c r="D74" i="18" s="1"/>
  <c r="E74" i="18" s="1"/>
  <c r="F74" i="18" s="1"/>
  <c r="G74" i="18" s="1"/>
  <c r="H74" i="18" s="1"/>
  <c r="I74" i="18" s="1"/>
  <c r="J74" i="18" s="1"/>
  <c r="K74" i="18" s="1"/>
  <c r="L74" i="18" s="1"/>
  <c r="M74" i="18" s="1"/>
  <c r="N74" i="18" s="1"/>
  <c r="O74" i="18" s="1"/>
  <c r="P74" i="18" s="1"/>
  <c r="Q74" i="18" s="1"/>
  <c r="R74" i="18" s="1"/>
  <c r="S74" i="18" s="1"/>
  <c r="T74" i="18" s="1"/>
  <c r="U74" i="18" s="1"/>
  <c r="V74" i="18" s="1"/>
  <c r="W74" i="18" s="1"/>
  <c r="X74" i="18" s="1"/>
  <c r="Y74" i="18" s="1"/>
  <c r="Z74" i="18" s="1"/>
  <c r="AA74" i="18" s="1"/>
  <c r="AB74" i="18" s="1"/>
  <c r="AC74" i="18" s="1"/>
  <c r="AD74" i="18" s="1"/>
  <c r="AE74" i="18" s="1"/>
  <c r="AF74" i="18" s="1"/>
  <c r="C70" i="18"/>
  <c r="D70" i="18" s="1"/>
  <c r="E70" i="18" s="1"/>
  <c r="F70" i="18" s="1"/>
  <c r="G70" i="18" s="1"/>
  <c r="H70" i="18" s="1"/>
  <c r="I70" i="18" s="1"/>
  <c r="J70" i="18" s="1"/>
  <c r="K70" i="18" s="1"/>
  <c r="L70" i="18" s="1"/>
  <c r="M70" i="18" s="1"/>
  <c r="N70" i="18" s="1"/>
  <c r="O70" i="18" s="1"/>
  <c r="P70" i="18" s="1"/>
  <c r="Q70" i="18" s="1"/>
  <c r="R70" i="18" s="1"/>
  <c r="S70" i="18" s="1"/>
  <c r="T70" i="18" s="1"/>
  <c r="U70" i="18" s="1"/>
  <c r="V70" i="18" s="1"/>
  <c r="W70" i="18" s="1"/>
  <c r="X70" i="18" s="1"/>
  <c r="Y70" i="18" s="1"/>
  <c r="Z70" i="18" s="1"/>
  <c r="AA70" i="18" s="1"/>
  <c r="AB70" i="18" s="1"/>
  <c r="AC70" i="18" s="1"/>
  <c r="AD70" i="18" s="1"/>
  <c r="AE70" i="18" s="1"/>
  <c r="AF70" i="18" s="1"/>
  <c r="C66" i="18"/>
  <c r="D66" i="18" s="1"/>
  <c r="E66" i="18" s="1"/>
  <c r="F66" i="18" s="1"/>
  <c r="G66" i="18" s="1"/>
  <c r="H66" i="18" s="1"/>
  <c r="I66" i="18" s="1"/>
  <c r="J66" i="18" s="1"/>
  <c r="K66" i="18" s="1"/>
  <c r="L66" i="18" s="1"/>
  <c r="M66" i="18" s="1"/>
  <c r="N66" i="18" s="1"/>
  <c r="O66" i="18" s="1"/>
  <c r="P66" i="18" s="1"/>
  <c r="Q66" i="18" s="1"/>
  <c r="R66" i="18" s="1"/>
  <c r="S66" i="18" s="1"/>
  <c r="T66" i="18" s="1"/>
  <c r="U66" i="18" s="1"/>
  <c r="V66" i="18" s="1"/>
  <c r="W66" i="18" s="1"/>
  <c r="X66" i="18" s="1"/>
  <c r="Y66" i="18" s="1"/>
  <c r="Z66" i="18" s="1"/>
  <c r="AA66" i="18" s="1"/>
  <c r="AB66" i="18" s="1"/>
  <c r="AC66" i="18" s="1"/>
  <c r="AD66" i="18" s="1"/>
  <c r="AE66" i="18" s="1"/>
  <c r="AF66" i="18" s="1"/>
  <c r="D4" i="18"/>
  <c r="E4" i="18" s="1"/>
  <c r="G4" i="18" s="1"/>
  <c r="H4" i="18" s="1"/>
  <c r="I4" i="18" s="1"/>
  <c r="J4" i="18" s="1"/>
  <c r="K4" i="18" s="1"/>
  <c r="L4" i="18" s="1"/>
  <c r="M4" i="18" s="1"/>
  <c r="N4" i="18" s="1"/>
  <c r="O4" i="18" s="1"/>
  <c r="P4" i="18" s="1"/>
  <c r="Q4" i="18" s="1"/>
  <c r="R4" i="18" s="1"/>
  <c r="S4" i="18" s="1"/>
  <c r="T4" i="18" s="1"/>
  <c r="U4" i="18" s="1"/>
  <c r="V4" i="18" s="1"/>
  <c r="W4" i="18" s="1"/>
  <c r="X4" i="18" s="1"/>
  <c r="Y4" i="18" s="1"/>
  <c r="Z4" i="18" s="1"/>
  <c r="AA4" i="18" s="1"/>
  <c r="AB4" i="18" s="1"/>
  <c r="AC4" i="18" s="1"/>
  <c r="AD4" i="18" s="1"/>
  <c r="AE4" i="18" s="1"/>
  <c r="AF4" i="18" s="1"/>
  <c r="D5" i="18"/>
  <c r="E5" i="18" s="1"/>
  <c r="F5" i="18" s="1"/>
  <c r="G5" i="18" s="1"/>
  <c r="H5" i="18" s="1"/>
  <c r="I5" i="18" s="1"/>
  <c r="J5" i="18" s="1"/>
  <c r="K5" i="18" s="1"/>
  <c r="L5" i="18" s="1"/>
  <c r="M5" i="18" s="1"/>
  <c r="N5" i="18" s="1"/>
  <c r="O5" i="18" s="1"/>
  <c r="P5" i="18" s="1"/>
  <c r="Q5" i="18" s="1"/>
  <c r="R5" i="18" s="1"/>
  <c r="S5" i="18" s="1"/>
  <c r="T5" i="18" s="1"/>
  <c r="U5" i="18" s="1"/>
  <c r="V5" i="18" s="1"/>
  <c r="W5" i="18" s="1"/>
  <c r="X5" i="18" s="1"/>
  <c r="Y5" i="18" s="1"/>
  <c r="Z5" i="18" s="1"/>
  <c r="AA5" i="18" s="1"/>
  <c r="AB5" i="18" s="1"/>
  <c r="AC5" i="18" s="1"/>
  <c r="AD5" i="18" s="1"/>
  <c r="AE5" i="18" s="1"/>
  <c r="AF5" i="18" s="1"/>
  <c r="D6" i="18"/>
  <c r="E6" i="18" s="1"/>
  <c r="F6" i="18" s="1"/>
  <c r="G6" i="18" s="1"/>
  <c r="H6" i="18" s="1"/>
  <c r="I6" i="18" s="1"/>
  <c r="J6" i="18" s="1"/>
  <c r="K6" i="18" s="1"/>
  <c r="L6" i="18" s="1"/>
  <c r="M6" i="18" s="1"/>
  <c r="N6" i="18" s="1"/>
  <c r="O6" i="18" s="1"/>
  <c r="P6" i="18" s="1"/>
  <c r="Q6" i="18" s="1"/>
  <c r="R6" i="18" s="1"/>
  <c r="S6" i="18" s="1"/>
  <c r="T6" i="18" s="1"/>
  <c r="U6" i="18" s="1"/>
  <c r="V6" i="18" s="1"/>
  <c r="W6" i="18" s="1"/>
  <c r="X6" i="18" s="1"/>
  <c r="Y6" i="18" s="1"/>
  <c r="Z6" i="18" s="1"/>
  <c r="AA6" i="18" s="1"/>
  <c r="AB6" i="18" s="1"/>
  <c r="AC6" i="18" s="1"/>
  <c r="AD6" i="18" s="1"/>
  <c r="AE6" i="18" s="1"/>
  <c r="AF6" i="18" s="1"/>
  <c r="D7" i="18"/>
  <c r="E7" i="18"/>
  <c r="F7" i="18" s="1"/>
  <c r="G7" i="18" s="1"/>
  <c r="H7" i="18" s="1"/>
  <c r="I7" i="18" s="1"/>
  <c r="J7" i="18" s="1"/>
  <c r="K7" i="18" s="1"/>
  <c r="L7" i="18" s="1"/>
  <c r="M7" i="18" s="1"/>
  <c r="N7" i="18" s="1"/>
  <c r="O7" i="18" s="1"/>
  <c r="P7" i="18" s="1"/>
  <c r="Q7" i="18" s="1"/>
  <c r="R7" i="18" s="1"/>
  <c r="S7" i="18" s="1"/>
  <c r="T7" i="18" s="1"/>
  <c r="U7" i="18" s="1"/>
  <c r="V7" i="18" s="1"/>
  <c r="W7" i="18" s="1"/>
  <c r="X7" i="18" s="1"/>
  <c r="Y7" i="18" s="1"/>
  <c r="Z7" i="18" s="1"/>
  <c r="AA7" i="18" s="1"/>
  <c r="AB7" i="18" s="1"/>
  <c r="AC7" i="18" s="1"/>
  <c r="AD7" i="18" s="1"/>
  <c r="AE7" i="18" s="1"/>
  <c r="AF7" i="18" s="1"/>
  <c r="D8" i="18"/>
  <c r="E8" i="18" s="1"/>
  <c r="F8" i="18" s="1"/>
  <c r="G8" i="18" s="1"/>
  <c r="H8" i="18" s="1"/>
  <c r="I8" i="18" s="1"/>
  <c r="J8" i="18" s="1"/>
  <c r="K8" i="18" s="1"/>
  <c r="L8" i="18" s="1"/>
  <c r="M8" i="18" s="1"/>
  <c r="N8" i="18" s="1"/>
  <c r="O8" i="18" s="1"/>
  <c r="P8" i="18" s="1"/>
  <c r="Q8" i="18" s="1"/>
  <c r="R8" i="18" s="1"/>
  <c r="S8" i="18" s="1"/>
  <c r="T8" i="18" s="1"/>
  <c r="U8" i="18" s="1"/>
  <c r="V8" i="18" s="1"/>
  <c r="W8" i="18" s="1"/>
  <c r="X8" i="18" s="1"/>
  <c r="Y8" i="18" s="1"/>
  <c r="Z8" i="18" s="1"/>
  <c r="AA8" i="18" s="1"/>
  <c r="AB8" i="18" s="1"/>
  <c r="AC8" i="18" s="1"/>
  <c r="AD8" i="18" s="1"/>
  <c r="AE8" i="18" s="1"/>
  <c r="AF8" i="18" s="1"/>
  <c r="D9" i="18"/>
  <c r="E9" i="18" s="1"/>
  <c r="F9" i="18" s="1"/>
  <c r="G9" i="18" s="1"/>
  <c r="H9" i="18" s="1"/>
  <c r="I9" i="18" s="1"/>
  <c r="J9" i="18" s="1"/>
  <c r="K9" i="18" s="1"/>
  <c r="L9" i="18" s="1"/>
  <c r="M9" i="18" s="1"/>
  <c r="N9" i="18" s="1"/>
  <c r="O9" i="18" s="1"/>
  <c r="P9" i="18" s="1"/>
  <c r="Q9" i="18" s="1"/>
  <c r="R9" i="18" s="1"/>
  <c r="S9" i="18" s="1"/>
  <c r="T9" i="18" s="1"/>
  <c r="U9" i="18" s="1"/>
  <c r="V9" i="18" s="1"/>
  <c r="W9" i="18" s="1"/>
  <c r="X9" i="18" s="1"/>
  <c r="Y9" i="18" s="1"/>
  <c r="Z9" i="18" s="1"/>
  <c r="AA9" i="18" s="1"/>
  <c r="AB9" i="18" s="1"/>
  <c r="AC9" i="18" s="1"/>
  <c r="AD9" i="18" s="1"/>
  <c r="AE9" i="18" s="1"/>
  <c r="AF9" i="18" s="1"/>
  <c r="D10" i="18"/>
  <c r="E10" i="18" s="1"/>
  <c r="F10" i="18" s="1"/>
  <c r="G10" i="18" s="1"/>
  <c r="H10" i="18" s="1"/>
  <c r="I10" i="18" s="1"/>
  <c r="J10" i="18" s="1"/>
  <c r="K10" i="18" s="1"/>
  <c r="L10" i="18" s="1"/>
  <c r="M10" i="18" s="1"/>
  <c r="N10" i="18" s="1"/>
  <c r="O10" i="18" s="1"/>
  <c r="P10" i="18" s="1"/>
  <c r="Q10" i="18" s="1"/>
  <c r="R10" i="18" s="1"/>
  <c r="S10" i="18" s="1"/>
  <c r="T10" i="18" s="1"/>
  <c r="U10" i="18" s="1"/>
  <c r="V10" i="18" s="1"/>
  <c r="W10" i="18" s="1"/>
  <c r="X10" i="18" s="1"/>
  <c r="Y10" i="18" s="1"/>
  <c r="Z10" i="18" s="1"/>
  <c r="AA10" i="18" s="1"/>
  <c r="AB10" i="18" s="1"/>
  <c r="AC10" i="18" s="1"/>
  <c r="AD10" i="18" s="1"/>
  <c r="AE10" i="18" s="1"/>
  <c r="AF10" i="18" s="1"/>
  <c r="D11" i="18"/>
  <c r="E11" i="18"/>
  <c r="F11" i="18" s="1"/>
  <c r="G11" i="18" s="1"/>
  <c r="H11" i="18" s="1"/>
  <c r="I11" i="18" s="1"/>
  <c r="J11" i="18" s="1"/>
  <c r="K11" i="18" s="1"/>
  <c r="L11" i="18" s="1"/>
  <c r="M11" i="18" s="1"/>
  <c r="N11" i="18" s="1"/>
  <c r="O11" i="18" s="1"/>
  <c r="P11" i="18" s="1"/>
  <c r="Q11" i="18" s="1"/>
  <c r="R11" i="18" s="1"/>
  <c r="S11" i="18" s="1"/>
  <c r="T11" i="18" s="1"/>
  <c r="U11" i="18" s="1"/>
  <c r="V11" i="18" s="1"/>
  <c r="W11" i="18" s="1"/>
  <c r="X11" i="18" s="1"/>
  <c r="Y11" i="18" s="1"/>
  <c r="Z11" i="18" s="1"/>
  <c r="AA11" i="18" s="1"/>
  <c r="AB11" i="18" s="1"/>
  <c r="AC11" i="18" s="1"/>
  <c r="AD11" i="18" s="1"/>
  <c r="AE11" i="18" s="1"/>
  <c r="AF11" i="18" s="1"/>
  <c r="D12" i="18"/>
  <c r="E12" i="18" s="1"/>
  <c r="F12" i="18" s="1"/>
  <c r="G12" i="18" s="1"/>
  <c r="H12" i="18" s="1"/>
  <c r="I12" i="18" s="1"/>
  <c r="J12" i="18" s="1"/>
  <c r="K12" i="18" s="1"/>
  <c r="L12" i="18" s="1"/>
  <c r="M12" i="18" s="1"/>
  <c r="N12" i="18" s="1"/>
  <c r="O12" i="18" s="1"/>
  <c r="P12" i="18" s="1"/>
  <c r="Q12" i="18" s="1"/>
  <c r="R12" i="18" s="1"/>
  <c r="S12" i="18" s="1"/>
  <c r="T12" i="18" s="1"/>
  <c r="U12" i="18" s="1"/>
  <c r="V12" i="18" s="1"/>
  <c r="W12" i="18" s="1"/>
  <c r="X12" i="18" s="1"/>
  <c r="Y12" i="18" s="1"/>
  <c r="Z12" i="18" s="1"/>
  <c r="AA12" i="18" s="1"/>
  <c r="AB12" i="18" s="1"/>
  <c r="AC12" i="18" s="1"/>
  <c r="AD12" i="18" s="1"/>
  <c r="AE12" i="18" s="1"/>
  <c r="AF12" i="18" s="1"/>
  <c r="D13" i="18"/>
  <c r="E13" i="18" s="1"/>
  <c r="F13" i="18" s="1"/>
  <c r="G13" i="18" s="1"/>
  <c r="H13" i="18" s="1"/>
  <c r="I13" i="18" s="1"/>
  <c r="J13" i="18" s="1"/>
  <c r="K13" i="18" s="1"/>
  <c r="L13" i="18" s="1"/>
  <c r="M13" i="18" s="1"/>
  <c r="N13" i="18" s="1"/>
  <c r="O13" i="18" s="1"/>
  <c r="P13" i="18" s="1"/>
  <c r="Q13" i="18" s="1"/>
  <c r="R13" i="18" s="1"/>
  <c r="S13" i="18" s="1"/>
  <c r="T13" i="18" s="1"/>
  <c r="U13" i="18" s="1"/>
  <c r="V13" i="18" s="1"/>
  <c r="W13" i="18" s="1"/>
  <c r="X13" i="18" s="1"/>
  <c r="Y13" i="18" s="1"/>
  <c r="Z13" i="18" s="1"/>
  <c r="AA13" i="18" s="1"/>
  <c r="AB13" i="18" s="1"/>
  <c r="AC13" i="18" s="1"/>
  <c r="AD13" i="18" s="1"/>
  <c r="AE13" i="18" s="1"/>
  <c r="AF13" i="18" s="1"/>
  <c r="D14" i="18"/>
  <c r="E14" i="18" s="1"/>
  <c r="F14" i="18" s="1"/>
  <c r="G14" i="18" s="1"/>
  <c r="H14" i="18" s="1"/>
  <c r="I14" i="18" s="1"/>
  <c r="J14" i="18" s="1"/>
  <c r="K14" i="18" s="1"/>
  <c r="L14" i="18" s="1"/>
  <c r="M14" i="18" s="1"/>
  <c r="N14" i="18"/>
  <c r="O14" i="18" s="1"/>
  <c r="P14" i="18" s="1"/>
  <c r="Q14" i="18" s="1"/>
  <c r="R14" i="18" s="1"/>
  <c r="S14" i="18" s="1"/>
  <c r="T14" i="18" s="1"/>
  <c r="U14" i="18" s="1"/>
  <c r="V14" i="18" s="1"/>
  <c r="W14" i="18" s="1"/>
  <c r="X14" i="18" s="1"/>
  <c r="Y14" i="18" s="1"/>
  <c r="Z14" i="18" s="1"/>
  <c r="AA14" i="18" s="1"/>
  <c r="AB14" i="18" s="1"/>
  <c r="AC14" i="18" s="1"/>
  <c r="AD14" i="18" s="1"/>
  <c r="AE14" i="18" s="1"/>
  <c r="AF14" i="18" s="1"/>
  <c r="D15" i="18"/>
  <c r="E15" i="18"/>
  <c r="F15" i="18"/>
  <c r="G15" i="18" s="1"/>
  <c r="H15" i="18" s="1"/>
  <c r="I15" i="18" s="1"/>
  <c r="J15" i="18" s="1"/>
  <c r="K15" i="18" s="1"/>
  <c r="L15" i="18" s="1"/>
  <c r="M15" i="18" s="1"/>
  <c r="N15" i="18" s="1"/>
  <c r="O15" i="18" s="1"/>
  <c r="P15" i="18" s="1"/>
  <c r="Q15" i="18" s="1"/>
  <c r="R15" i="18" s="1"/>
  <c r="S15" i="18" s="1"/>
  <c r="T15" i="18" s="1"/>
  <c r="U15" i="18" s="1"/>
  <c r="V15" i="18" s="1"/>
  <c r="W15" i="18" s="1"/>
  <c r="X15" i="18" s="1"/>
  <c r="Y15" i="18" s="1"/>
  <c r="Z15" i="18" s="1"/>
  <c r="AA15" i="18" s="1"/>
  <c r="AB15" i="18" s="1"/>
  <c r="AC15" i="18" s="1"/>
  <c r="AD15" i="18" s="1"/>
  <c r="AE15" i="18" s="1"/>
  <c r="AF15" i="18" s="1"/>
  <c r="D16" i="18"/>
  <c r="E16" i="18" s="1"/>
  <c r="F16" i="18" s="1"/>
  <c r="G16" i="18" s="1"/>
  <c r="H16" i="18" s="1"/>
  <c r="I16" i="18" s="1"/>
  <c r="J16" i="18" s="1"/>
  <c r="K16" i="18" s="1"/>
  <c r="L16" i="18" s="1"/>
  <c r="M16" i="18" s="1"/>
  <c r="N16" i="18" s="1"/>
  <c r="O16" i="18" s="1"/>
  <c r="P16" i="18" s="1"/>
  <c r="Q16" i="18" s="1"/>
  <c r="R16" i="18" s="1"/>
  <c r="S16" i="18" s="1"/>
  <c r="T16" i="18" s="1"/>
  <c r="U16" i="18" s="1"/>
  <c r="V16" i="18" s="1"/>
  <c r="W16" i="18" s="1"/>
  <c r="X16" i="18" s="1"/>
  <c r="Y16" i="18" s="1"/>
  <c r="Z16" i="18" s="1"/>
  <c r="AA16" i="18" s="1"/>
  <c r="AB16" i="18" s="1"/>
  <c r="AC16" i="18" s="1"/>
  <c r="AD16" i="18" s="1"/>
  <c r="AE16" i="18" s="1"/>
  <c r="AF16" i="18" s="1"/>
  <c r="D17" i="18"/>
  <c r="E17" i="18" s="1"/>
  <c r="F17" i="18" s="1"/>
  <c r="G17" i="18" s="1"/>
  <c r="H17" i="18" s="1"/>
  <c r="I17" i="18" s="1"/>
  <c r="J17" i="18" s="1"/>
  <c r="K17" i="18" s="1"/>
  <c r="L17" i="18" s="1"/>
  <c r="M17" i="18" s="1"/>
  <c r="N17" i="18" s="1"/>
  <c r="O17" i="18" s="1"/>
  <c r="P17" i="18" s="1"/>
  <c r="Q17" i="18" s="1"/>
  <c r="R17" i="18" s="1"/>
  <c r="S17" i="18" s="1"/>
  <c r="T17" i="18" s="1"/>
  <c r="U17" i="18" s="1"/>
  <c r="V17" i="18" s="1"/>
  <c r="W17" i="18" s="1"/>
  <c r="X17" i="18" s="1"/>
  <c r="Y17" i="18" s="1"/>
  <c r="Z17" i="18" s="1"/>
  <c r="AA17" i="18" s="1"/>
  <c r="AB17" i="18" s="1"/>
  <c r="AC17" i="18" s="1"/>
  <c r="AD17" i="18" s="1"/>
  <c r="AE17" i="18" s="1"/>
  <c r="AF17" i="18" s="1"/>
  <c r="D18" i="18"/>
  <c r="E18" i="18" s="1"/>
  <c r="F18" i="18" s="1"/>
  <c r="G18" i="18" s="1"/>
  <c r="H18" i="18" s="1"/>
  <c r="I18" i="18" s="1"/>
  <c r="J18" i="18" s="1"/>
  <c r="K18" i="18" s="1"/>
  <c r="L18" i="18" s="1"/>
  <c r="M18" i="18" s="1"/>
  <c r="N18" i="18" s="1"/>
  <c r="O18" i="18" s="1"/>
  <c r="P18" i="18" s="1"/>
  <c r="Q18" i="18" s="1"/>
  <c r="R18" i="18" s="1"/>
  <c r="S18" i="18" s="1"/>
  <c r="T18" i="18" s="1"/>
  <c r="U18" i="18" s="1"/>
  <c r="V18" i="18" s="1"/>
  <c r="W18" i="18" s="1"/>
  <c r="X18" i="18" s="1"/>
  <c r="Y18" i="18" s="1"/>
  <c r="Z18" i="18" s="1"/>
  <c r="AA18" i="18" s="1"/>
  <c r="AB18" i="18" s="1"/>
  <c r="AC18" i="18" s="1"/>
  <c r="AD18" i="18" s="1"/>
  <c r="AE18" i="18" s="1"/>
  <c r="AF18" i="18" s="1"/>
  <c r="D19" i="18"/>
  <c r="E19" i="18"/>
  <c r="F19" i="18"/>
  <c r="G19" i="18" s="1"/>
  <c r="H19" i="18" s="1"/>
  <c r="I19" i="18" s="1"/>
  <c r="J19" i="18" s="1"/>
  <c r="K19" i="18" s="1"/>
  <c r="L19" i="18" s="1"/>
  <c r="M19" i="18" s="1"/>
  <c r="N19" i="18" s="1"/>
  <c r="O19" i="18" s="1"/>
  <c r="P19" i="18" s="1"/>
  <c r="Q19" i="18" s="1"/>
  <c r="R19" i="18" s="1"/>
  <c r="S19" i="18" s="1"/>
  <c r="T19" i="18" s="1"/>
  <c r="U19" i="18" s="1"/>
  <c r="V19" i="18" s="1"/>
  <c r="W19" i="18" s="1"/>
  <c r="X19" i="18" s="1"/>
  <c r="Y19" i="18" s="1"/>
  <c r="Z19" i="18" s="1"/>
  <c r="AA19" i="18" s="1"/>
  <c r="AB19" i="18" s="1"/>
  <c r="AC19" i="18" s="1"/>
  <c r="AD19" i="18" s="1"/>
  <c r="AE19" i="18" s="1"/>
  <c r="AF19" i="18" s="1"/>
  <c r="D20" i="18"/>
  <c r="E20" i="18"/>
  <c r="F20" i="18" s="1"/>
  <c r="G20" i="18" s="1"/>
  <c r="H20" i="18" s="1"/>
  <c r="I20" i="18" s="1"/>
  <c r="J20" i="18" s="1"/>
  <c r="K20" i="18" s="1"/>
  <c r="L20" i="18" s="1"/>
  <c r="M20" i="18" s="1"/>
  <c r="N20" i="18" s="1"/>
  <c r="O20" i="18" s="1"/>
  <c r="P20" i="18" s="1"/>
  <c r="Q20" i="18" s="1"/>
  <c r="R20" i="18" s="1"/>
  <c r="S20" i="18" s="1"/>
  <c r="T20" i="18" s="1"/>
  <c r="U20" i="18" s="1"/>
  <c r="V20" i="18" s="1"/>
  <c r="W20" i="18" s="1"/>
  <c r="X20" i="18" s="1"/>
  <c r="Y20" i="18" s="1"/>
  <c r="Z20" i="18" s="1"/>
  <c r="AA20" i="18" s="1"/>
  <c r="AB20" i="18" s="1"/>
  <c r="AC20" i="18" s="1"/>
  <c r="AD20" i="18" s="1"/>
  <c r="AE20" i="18" s="1"/>
  <c r="AF20" i="18" s="1"/>
  <c r="D21" i="18"/>
  <c r="E21" i="18" s="1"/>
  <c r="F21" i="18" s="1"/>
  <c r="G21" i="18" s="1"/>
  <c r="H21" i="18" s="1"/>
  <c r="I21" i="18" s="1"/>
  <c r="J21" i="18" s="1"/>
  <c r="K21" i="18" s="1"/>
  <c r="L21" i="18" s="1"/>
  <c r="M21" i="18" s="1"/>
  <c r="N21" i="18" s="1"/>
  <c r="O21" i="18" s="1"/>
  <c r="P21" i="18" s="1"/>
  <c r="Q21" i="18" s="1"/>
  <c r="R21" i="18" s="1"/>
  <c r="S21" i="18" s="1"/>
  <c r="T21" i="18" s="1"/>
  <c r="U21" i="18" s="1"/>
  <c r="V21" i="18" s="1"/>
  <c r="W21" i="18" s="1"/>
  <c r="X21" i="18" s="1"/>
  <c r="Y21" i="18" s="1"/>
  <c r="Z21" i="18" s="1"/>
  <c r="AA21" i="18" s="1"/>
  <c r="AB21" i="18" s="1"/>
  <c r="AC21" i="18" s="1"/>
  <c r="AD21" i="18" s="1"/>
  <c r="AE21" i="18" s="1"/>
  <c r="AF21" i="18" s="1"/>
  <c r="D22" i="18"/>
  <c r="E22" i="18" s="1"/>
  <c r="F22" i="18" s="1"/>
  <c r="G22" i="18" s="1"/>
  <c r="H22" i="18" s="1"/>
  <c r="I22" i="18" s="1"/>
  <c r="J22" i="18" s="1"/>
  <c r="K22" i="18" s="1"/>
  <c r="L22" i="18" s="1"/>
  <c r="M22" i="18" s="1"/>
  <c r="N22" i="18" s="1"/>
  <c r="O22" i="18" s="1"/>
  <c r="P22" i="18" s="1"/>
  <c r="Q22" i="18" s="1"/>
  <c r="R22" i="18" s="1"/>
  <c r="S22" i="18" s="1"/>
  <c r="T22" i="18" s="1"/>
  <c r="U22" i="18" s="1"/>
  <c r="V22" i="18" s="1"/>
  <c r="W22" i="18" s="1"/>
  <c r="X22" i="18" s="1"/>
  <c r="Y22" i="18" s="1"/>
  <c r="Z22" i="18" s="1"/>
  <c r="AA22" i="18" s="1"/>
  <c r="AB22" i="18" s="1"/>
  <c r="AC22" i="18" s="1"/>
  <c r="AD22" i="18" s="1"/>
  <c r="AE22" i="18" s="1"/>
  <c r="AF22" i="18" s="1"/>
  <c r="D23" i="18"/>
  <c r="E23" i="18"/>
  <c r="F23" i="18"/>
  <c r="G23" i="18" s="1"/>
  <c r="H23" i="18" s="1"/>
  <c r="I23" i="18" s="1"/>
  <c r="J23" i="18" s="1"/>
  <c r="K23" i="18" s="1"/>
  <c r="L23" i="18" s="1"/>
  <c r="M23" i="18" s="1"/>
  <c r="N23" i="18" s="1"/>
  <c r="O23" i="18" s="1"/>
  <c r="P23" i="18" s="1"/>
  <c r="Q23" i="18" s="1"/>
  <c r="R23" i="18" s="1"/>
  <c r="S23" i="18" s="1"/>
  <c r="T23" i="18" s="1"/>
  <c r="U23" i="18" s="1"/>
  <c r="V23" i="18" s="1"/>
  <c r="W23" i="18" s="1"/>
  <c r="X23" i="18" s="1"/>
  <c r="Y23" i="18" s="1"/>
  <c r="Z23" i="18" s="1"/>
  <c r="AA23" i="18" s="1"/>
  <c r="AB23" i="18" s="1"/>
  <c r="AC23" i="18" s="1"/>
  <c r="AD23" i="18" s="1"/>
  <c r="AE23" i="18" s="1"/>
  <c r="AF23" i="18" s="1"/>
  <c r="D24" i="18"/>
  <c r="E24" i="18"/>
  <c r="F24" i="18" s="1"/>
  <c r="G24" i="18" s="1"/>
  <c r="H24" i="18" s="1"/>
  <c r="I24" i="18" s="1"/>
  <c r="J24" i="18" s="1"/>
  <c r="K24" i="18" s="1"/>
  <c r="L24" i="18" s="1"/>
  <c r="M24" i="18" s="1"/>
  <c r="N24" i="18" s="1"/>
  <c r="O24" i="18" s="1"/>
  <c r="P24" i="18" s="1"/>
  <c r="Q24" i="18" s="1"/>
  <c r="R24" i="18" s="1"/>
  <c r="S24" i="18" s="1"/>
  <c r="T24" i="18" s="1"/>
  <c r="U24" i="18" s="1"/>
  <c r="V24" i="18" s="1"/>
  <c r="W24" i="18" s="1"/>
  <c r="X24" i="18" s="1"/>
  <c r="Y24" i="18" s="1"/>
  <c r="Z24" i="18" s="1"/>
  <c r="AA24" i="18" s="1"/>
  <c r="AB24" i="18" s="1"/>
  <c r="AC24" i="18" s="1"/>
  <c r="AD24" i="18" s="1"/>
  <c r="AE24" i="18" s="1"/>
  <c r="AF24" i="18" s="1"/>
  <c r="D25" i="18"/>
  <c r="E25" i="18" s="1"/>
  <c r="F25" i="18" s="1"/>
  <c r="G25" i="18" s="1"/>
  <c r="H25" i="18" s="1"/>
  <c r="I25" i="18" s="1"/>
  <c r="J25" i="18" s="1"/>
  <c r="K25" i="18" s="1"/>
  <c r="L25" i="18" s="1"/>
  <c r="M25" i="18" s="1"/>
  <c r="N25" i="18" s="1"/>
  <c r="O25" i="18" s="1"/>
  <c r="P25" i="18" s="1"/>
  <c r="Q25" i="18" s="1"/>
  <c r="R25" i="18" s="1"/>
  <c r="S25" i="18" s="1"/>
  <c r="T25" i="18" s="1"/>
  <c r="U25" i="18" s="1"/>
  <c r="V25" i="18" s="1"/>
  <c r="W25" i="18" s="1"/>
  <c r="X25" i="18" s="1"/>
  <c r="Y25" i="18" s="1"/>
  <c r="Z25" i="18" s="1"/>
  <c r="AA25" i="18" s="1"/>
  <c r="AB25" i="18" s="1"/>
  <c r="AC25" i="18" s="1"/>
  <c r="AD25" i="18" s="1"/>
  <c r="AE25" i="18" s="1"/>
  <c r="AF25" i="18" s="1"/>
  <c r="D26" i="18"/>
  <c r="E26" i="18" s="1"/>
  <c r="F26" i="18" s="1"/>
  <c r="G26" i="18" s="1"/>
  <c r="H26" i="18" s="1"/>
  <c r="I26" i="18" s="1"/>
  <c r="J26" i="18" s="1"/>
  <c r="K26" i="18" s="1"/>
  <c r="L26" i="18" s="1"/>
  <c r="M26" i="18" s="1"/>
  <c r="N26" i="18" s="1"/>
  <c r="O26" i="18" s="1"/>
  <c r="P26" i="18" s="1"/>
  <c r="Q26" i="18" s="1"/>
  <c r="R26" i="18" s="1"/>
  <c r="S26" i="18" s="1"/>
  <c r="T26" i="18" s="1"/>
  <c r="U26" i="18" s="1"/>
  <c r="V26" i="18" s="1"/>
  <c r="W26" i="18" s="1"/>
  <c r="X26" i="18" s="1"/>
  <c r="Y26" i="18" s="1"/>
  <c r="Z26" i="18" s="1"/>
  <c r="AA26" i="18" s="1"/>
  <c r="AB26" i="18" s="1"/>
  <c r="AC26" i="18" s="1"/>
  <c r="AD26" i="18" s="1"/>
  <c r="AE26" i="18" s="1"/>
  <c r="AF26" i="18" s="1"/>
  <c r="D27" i="18"/>
  <c r="E27" i="18"/>
  <c r="F27" i="18"/>
  <c r="G27" i="18" s="1"/>
  <c r="H27" i="18" s="1"/>
  <c r="I27" i="18" s="1"/>
  <c r="J27" i="18"/>
  <c r="K27" i="18" s="1"/>
  <c r="L27" i="18" s="1"/>
  <c r="M27" i="18" s="1"/>
  <c r="N27" i="18"/>
  <c r="O27" i="18" s="1"/>
  <c r="P27" i="18" s="1"/>
  <c r="Q27" i="18" s="1"/>
  <c r="R27" i="18" s="1"/>
  <c r="S27" i="18" s="1"/>
  <c r="T27" i="18" s="1"/>
  <c r="U27" i="18" s="1"/>
  <c r="V27" i="18" s="1"/>
  <c r="W27" i="18" s="1"/>
  <c r="X27" i="18" s="1"/>
  <c r="Y27" i="18" s="1"/>
  <c r="Z27" i="18" s="1"/>
  <c r="AA27" i="18" s="1"/>
  <c r="AB27" i="18" s="1"/>
  <c r="AC27" i="18" s="1"/>
  <c r="AD27" i="18" s="1"/>
  <c r="AE27" i="18" s="1"/>
  <c r="AF27" i="18" s="1"/>
  <c r="D28" i="18"/>
  <c r="E28" i="18" s="1"/>
  <c r="F28" i="18" s="1"/>
  <c r="G28" i="18" s="1"/>
  <c r="H28" i="18" s="1"/>
  <c r="I28" i="18" s="1"/>
  <c r="J28" i="18" s="1"/>
  <c r="K28" i="18" s="1"/>
  <c r="L28" i="18" s="1"/>
  <c r="M28" i="18" s="1"/>
  <c r="N28" i="18" s="1"/>
  <c r="O28" i="18" s="1"/>
  <c r="P28" i="18" s="1"/>
  <c r="Q28" i="18" s="1"/>
  <c r="R28" i="18" s="1"/>
  <c r="S28" i="18" s="1"/>
  <c r="T28" i="18" s="1"/>
  <c r="U28" i="18" s="1"/>
  <c r="V28" i="18" s="1"/>
  <c r="W28" i="18" s="1"/>
  <c r="X28" i="18" s="1"/>
  <c r="Y28" i="18" s="1"/>
  <c r="Z28" i="18" s="1"/>
  <c r="AA28" i="18" s="1"/>
  <c r="AB28" i="18" s="1"/>
  <c r="AC28" i="18" s="1"/>
  <c r="AD28" i="18" s="1"/>
  <c r="AE28" i="18" s="1"/>
  <c r="AF28" i="18" s="1"/>
  <c r="D29" i="18"/>
  <c r="E29" i="18" s="1"/>
  <c r="F29" i="18" s="1"/>
  <c r="G29" i="18" s="1"/>
  <c r="H29" i="18" s="1"/>
  <c r="I29" i="18" s="1"/>
  <c r="J29" i="18" s="1"/>
  <c r="K29" i="18" s="1"/>
  <c r="L29" i="18" s="1"/>
  <c r="M29" i="18" s="1"/>
  <c r="N29" i="18" s="1"/>
  <c r="O29" i="18" s="1"/>
  <c r="P29" i="18" s="1"/>
  <c r="Q29" i="18" s="1"/>
  <c r="R29" i="18" s="1"/>
  <c r="S29" i="18" s="1"/>
  <c r="T29" i="18" s="1"/>
  <c r="U29" i="18" s="1"/>
  <c r="V29" i="18" s="1"/>
  <c r="W29" i="18" s="1"/>
  <c r="X29" i="18" s="1"/>
  <c r="Y29" i="18" s="1"/>
  <c r="Z29" i="18" s="1"/>
  <c r="AA29" i="18" s="1"/>
  <c r="AB29" i="18" s="1"/>
  <c r="AC29" i="18" s="1"/>
  <c r="AD29" i="18" s="1"/>
  <c r="AE29" i="18" s="1"/>
  <c r="AF29" i="18" s="1"/>
  <c r="D30" i="18"/>
  <c r="E30" i="18" s="1"/>
  <c r="F30" i="18"/>
  <c r="G30" i="18" s="1"/>
  <c r="H30" i="18" s="1"/>
  <c r="I30" i="18" s="1"/>
  <c r="J30" i="18" s="1"/>
  <c r="K30" i="18" s="1"/>
  <c r="L30" i="18" s="1"/>
  <c r="M30" i="18" s="1"/>
  <c r="N30" i="18" s="1"/>
  <c r="O30" i="18" s="1"/>
  <c r="P30" i="18" s="1"/>
  <c r="Q30" i="18" s="1"/>
  <c r="R30" i="18" s="1"/>
  <c r="S30" i="18" s="1"/>
  <c r="T30" i="18" s="1"/>
  <c r="U30" i="18" s="1"/>
  <c r="V30" i="18" s="1"/>
  <c r="W30" i="18" s="1"/>
  <c r="X30" i="18" s="1"/>
  <c r="Y30" i="18" s="1"/>
  <c r="Z30" i="18" s="1"/>
  <c r="AA30" i="18" s="1"/>
  <c r="AB30" i="18" s="1"/>
  <c r="AC30" i="18" s="1"/>
  <c r="AD30" i="18" s="1"/>
  <c r="AE30" i="18" s="1"/>
  <c r="AF30" i="18" s="1"/>
  <c r="D31" i="18"/>
  <c r="E31" i="18"/>
  <c r="F31" i="18"/>
  <c r="G31" i="18"/>
  <c r="H31" i="18" s="1"/>
  <c r="I31" i="18" s="1"/>
  <c r="J31" i="18" s="1"/>
  <c r="K31" i="18" s="1"/>
  <c r="L31" i="18" s="1"/>
  <c r="M31" i="18" s="1"/>
  <c r="N31" i="18" s="1"/>
  <c r="O31" i="18" s="1"/>
  <c r="P31" i="18" s="1"/>
  <c r="Q31" i="18" s="1"/>
  <c r="R31" i="18" s="1"/>
  <c r="S31" i="18" s="1"/>
  <c r="T31" i="18" s="1"/>
  <c r="U31" i="18" s="1"/>
  <c r="V31" i="18" s="1"/>
  <c r="W31" i="18" s="1"/>
  <c r="X31" i="18" s="1"/>
  <c r="Y31" i="18" s="1"/>
  <c r="Z31" i="18" s="1"/>
  <c r="AA31" i="18" s="1"/>
  <c r="AB31" i="18" s="1"/>
  <c r="AC31" i="18" s="1"/>
  <c r="AD31" i="18" s="1"/>
  <c r="AE31" i="18" s="1"/>
  <c r="AF31" i="18" s="1"/>
  <c r="D32" i="18"/>
  <c r="E32" i="18"/>
  <c r="F32" i="18" s="1"/>
  <c r="G32" i="18" s="1"/>
  <c r="H32" i="18" s="1"/>
  <c r="I32" i="18" s="1"/>
  <c r="J32" i="18" s="1"/>
  <c r="K32" i="18" s="1"/>
  <c r="L32" i="18" s="1"/>
  <c r="M32" i="18" s="1"/>
  <c r="N32" i="18" s="1"/>
  <c r="O32" i="18" s="1"/>
  <c r="P32" i="18" s="1"/>
  <c r="Q32" i="18" s="1"/>
  <c r="R32" i="18" s="1"/>
  <c r="S32" i="18" s="1"/>
  <c r="T32" i="18" s="1"/>
  <c r="U32" i="18" s="1"/>
  <c r="V32" i="18" s="1"/>
  <c r="W32" i="18" s="1"/>
  <c r="X32" i="18" s="1"/>
  <c r="Y32" i="18" s="1"/>
  <c r="Z32" i="18" s="1"/>
  <c r="AA32" i="18" s="1"/>
  <c r="AB32" i="18" s="1"/>
  <c r="AC32" i="18" s="1"/>
  <c r="AD32" i="18" s="1"/>
  <c r="AE32" i="18" s="1"/>
  <c r="AF32" i="18" s="1"/>
  <c r="D33" i="18"/>
  <c r="E33" i="18" s="1"/>
  <c r="F33" i="18" s="1"/>
  <c r="G33" i="18" s="1"/>
  <c r="H33" i="18" s="1"/>
  <c r="I33" i="18" s="1"/>
  <c r="J33" i="18" s="1"/>
  <c r="K33" i="18" s="1"/>
  <c r="L33" i="18" s="1"/>
  <c r="M33" i="18" s="1"/>
  <c r="N33" i="18" s="1"/>
  <c r="O33" i="18" s="1"/>
  <c r="P33" i="18" s="1"/>
  <c r="Q33" i="18" s="1"/>
  <c r="R33" i="18" s="1"/>
  <c r="S33" i="18" s="1"/>
  <c r="T33" i="18" s="1"/>
  <c r="U33" i="18" s="1"/>
  <c r="V33" i="18" s="1"/>
  <c r="W33" i="18" s="1"/>
  <c r="X33" i="18" s="1"/>
  <c r="Y33" i="18" s="1"/>
  <c r="Z33" i="18" s="1"/>
  <c r="AA33" i="18" s="1"/>
  <c r="AB33" i="18" s="1"/>
  <c r="AC33" i="18" s="1"/>
  <c r="AD33" i="18" s="1"/>
  <c r="AE33" i="18" s="1"/>
  <c r="AF33" i="18" s="1"/>
  <c r="D34" i="18"/>
  <c r="E34" i="18"/>
  <c r="F34" i="18"/>
  <c r="G34" i="18" s="1"/>
  <c r="H34" i="18" s="1"/>
  <c r="I34" i="18" s="1"/>
  <c r="J34" i="18" s="1"/>
  <c r="K34" i="18" s="1"/>
  <c r="L34" i="18" s="1"/>
  <c r="M34" i="18" s="1"/>
  <c r="N34" i="18" s="1"/>
  <c r="O34" i="18" s="1"/>
  <c r="P34" i="18" s="1"/>
  <c r="Q34" i="18" s="1"/>
  <c r="R34" i="18" s="1"/>
  <c r="S34" i="18" s="1"/>
  <c r="T34" i="18" s="1"/>
  <c r="U34" i="18" s="1"/>
  <c r="V34" i="18" s="1"/>
  <c r="W34" i="18" s="1"/>
  <c r="X34" i="18" s="1"/>
  <c r="Y34" i="18" s="1"/>
  <c r="Z34" i="18" s="1"/>
  <c r="AA34" i="18" s="1"/>
  <c r="AB34" i="18" s="1"/>
  <c r="AC34" i="18" s="1"/>
  <c r="AD34" i="18" s="1"/>
  <c r="AE34" i="18" s="1"/>
  <c r="AF34" i="18" s="1"/>
  <c r="D35" i="18"/>
  <c r="E35" i="18"/>
  <c r="F35" i="18" s="1"/>
  <c r="G35" i="18" s="1"/>
  <c r="H35" i="18" s="1"/>
  <c r="I35" i="18" s="1"/>
  <c r="J35" i="18" s="1"/>
  <c r="K35" i="18" s="1"/>
  <c r="L35" i="18" s="1"/>
  <c r="M35" i="18" s="1"/>
  <c r="N35" i="18" s="1"/>
  <c r="O35" i="18" s="1"/>
  <c r="P35" i="18" s="1"/>
  <c r="Q35" i="18" s="1"/>
  <c r="R35" i="18" s="1"/>
  <c r="S35" i="18" s="1"/>
  <c r="T35" i="18" s="1"/>
  <c r="U35" i="18" s="1"/>
  <c r="V35" i="18" s="1"/>
  <c r="W35" i="18" s="1"/>
  <c r="X35" i="18" s="1"/>
  <c r="Y35" i="18" s="1"/>
  <c r="Z35" i="18" s="1"/>
  <c r="AA35" i="18" s="1"/>
  <c r="AB35" i="18" s="1"/>
  <c r="AC35" i="18" s="1"/>
  <c r="AD35" i="18" s="1"/>
  <c r="AE35" i="18" s="1"/>
  <c r="AF35" i="18" s="1"/>
  <c r="D36" i="18"/>
  <c r="E36" i="18" s="1"/>
  <c r="F36" i="18" s="1"/>
  <c r="G36" i="18" s="1"/>
  <c r="H36" i="18" s="1"/>
  <c r="I36" i="18" s="1"/>
  <c r="J36" i="18" s="1"/>
  <c r="K36" i="18" s="1"/>
  <c r="L36" i="18" s="1"/>
  <c r="M36" i="18" s="1"/>
  <c r="N36" i="18" s="1"/>
  <c r="O36" i="18" s="1"/>
  <c r="P36" i="18" s="1"/>
  <c r="Q36" i="18" s="1"/>
  <c r="R36" i="18" s="1"/>
  <c r="S36" i="18" s="1"/>
  <c r="T36" i="18" s="1"/>
  <c r="U36" i="18" s="1"/>
  <c r="V36" i="18" s="1"/>
  <c r="W36" i="18" s="1"/>
  <c r="X36" i="18" s="1"/>
  <c r="Y36" i="18" s="1"/>
  <c r="Z36" i="18" s="1"/>
  <c r="AA36" i="18" s="1"/>
  <c r="AB36" i="18" s="1"/>
  <c r="AC36" i="18" s="1"/>
  <c r="AD36" i="18" s="1"/>
  <c r="AE36" i="18" s="1"/>
  <c r="AF36" i="18" s="1"/>
  <c r="D37" i="18"/>
  <c r="E37" i="18" s="1"/>
  <c r="F37" i="18" s="1"/>
  <c r="G37" i="18" s="1"/>
  <c r="H37" i="18" s="1"/>
  <c r="I37" i="18" s="1"/>
  <c r="J37" i="18" s="1"/>
  <c r="K37" i="18" s="1"/>
  <c r="L37" i="18" s="1"/>
  <c r="M37" i="18" s="1"/>
  <c r="N37" i="18" s="1"/>
  <c r="O37" i="18" s="1"/>
  <c r="P37" i="18" s="1"/>
  <c r="Q37" i="18" s="1"/>
  <c r="R37" i="18" s="1"/>
  <c r="S37" i="18" s="1"/>
  <c r="T37" i="18" s="1"/>
  <c r="U37" i="18" s="1"/>
  <c r="V37" i="18" s="1"/>
  <c r="W37" i="18" s="1"/>
  <c r="X37" i="18" s="1"/>
  <c r="Y37" i="18" s="1"/>
  <c r="Z37" i="18" s="1"/>
  <c r="AA37" i="18" s="1"/>
  <c r="AB37" i="18" s="1"/>
  <c r="AC37" i="18" s="1"/>
  <c r="AD37" i="18" s="1"/>
  <c r="AE37" i="18" s="1"/>
  <c r="AF37" i="18" s="1"/>
  <c r="D38" i="18"/>
  <c r="E38" i="18"/>
  <c r="F38" i="18"/>
  <c r="G38" i="18" s="1"/>
  <c r="H38" i="18" s="1"/>
  <c r="I38" i="18" s="1"/>
  <c r="J38" i="18" s="1"/>
  <c r="K38" i="18" s="1"/>
  <c r="L38" i="18" s="1"/>
  <c r="M38" i="18" s="1"/>
  <c r="N38" i="18" s="1"/>
  <c r="O38" i="18" s="1"/>
  <c r="P38" i="18" s="1"/>
  <c r="Q38" i="18" s="1"/>
  <c r="R38" i="18" s="1"/>
  <c r="S38" i="18" s="1"/>
  <c r="T38" i="18" s="1"/>
  <c r="U38" i="18" s="1"/>
  <c r="V38" i="18" s="1"/>
  <c r="W38" i="18" s="1"/>
  <c r="X38" i="18" s="1"/>
  <c r="Y38" i="18" s="1"/>
  <c r="Z38" i="18" s="1"/>
  <c r="AA38" i="18" s="1"/>
  <c r="AB38" i="18" s="1"/>
  <c r="AC38" i="18" s="1"/>
  <c r="AD38" i="18" s="1"/>
  <c r="AE38" i="18" s="1"/>
  <c r="AF38" i="18" s="1"/>
  <c r="D39" i="18"/>
  <c r="E39" i="18"/>
  <c r="F39" i="18" s="1"/>
  <c r="G39" i="18" s="1"/>
  <c r="H39" i="18" s="1"/>
  <c r="I39" i="18" s="1"/>
  <c r="J39" i="18" s="1"/>
  <c r="K39" i="18" s="1"/>
  <c r="L39" i="18" s="1"/>
  <c r="M39" i="18" s="1"/>
  <c r="N39" i="18" s="1"/>
  <c r="O39" i="18" s="1"/>
  <c r="P39" i="18" s="1"/>
  <c r="Q39" i="18" s="1"/>
  <c r="R39" i="18" s="1"/>
  <c r="S39" i="18" s="1"/>
  <c r="T39" i="18" s="1"/>
  <c r="U39" i="18" s="1"/>
  <c r="V39" i="18" s="1"/>
  <c r="W39" i="18" s="1"/>
  <c r="X39" i="18" s="1"/>
  <c r="Y39" i="18" s="1"/>
  <c r="Z39" i="18" s="1"/>
  <c r="AA39" i="18" s="1"/>
  <c r="AB39" i="18" s="1"/>
  <c r="AC39" i="18" s="1"/>
  <c r="AD39" i="18" s="1"/>
  <c r="AE39" i="18" s="1"/>
  <c r="AF39" i="18" s="1"/>
  <c r="D40" i="18"/>
  <c r="E40" i="18" s="1"/>
  <c r="F40" i="18" s="1"/>
  <c r="G40" i="18" s="1"/>
  <c r="H40" i="18" s="1"/>
  <c r="I40" i="18" s="1"/>
  <c r="J40" i="18" s="1"/>
  <c r="K40" i="18" s="1"/>
  <c r="L40" i="18" s="1"/>
  <c r="M40" i="18" s="1"/>
  <c r="N40" i="18" s="1"/>
  <c r="O40" i="18" s="1"/>
  <c r="P40" i="18" s="1"/>
  <c r="Q40" i="18" s="1"/>
  <c r="R40" i="18" s="1"/>
  <c r="S40" i="18" s="1"/>
  <c r="T40" i="18" s="1"/>
  <c r="U40" i="18" s="1"/>
  <c r="V40" i="18" s="1"/>
  <c r="W40" i="18" s="1"/>
  <c r="X40" i="18" s="1"/>
  <c r="Y40" i="18" s="1"/>
  <c r="Z40" i="18" s="1"/>
  <c r="AA40" i="18" s="1"/>
  <c r="AB40" i="18" s="1"/>
  <c r="AC40" i="18" s="1"/>
  <c r="AD40" i="18" s="1"/>
  <c r="AE40" i="18" s="1"/>
  <c r="AF40" i="18" s="1"/>
  <c r="D41" i="18"/>
  <c r="E41" i="18" s="1"/>
  <c r="F41" i="18" s="1"/>
  <c r="G41" i="18" s="1"/>
  <c r="H41" i="18" s="1"/>
  <c r="I41" i="18" s="1"/>
  <c r="J41" i="18" s="1"/>
  <c r="K41" i="18" s="1"/>
  <c r="L41" i="18" s="1"/>
  <c r="M41" i="18" s="1"/>
  <c r="N41" i="18" s="1"/>
  <c r="O41" i="18" s="1"/>
  <c r="P41" i="18" s="1"/>
  <c r="Q41" i="18" s="1"/>
  <c r="R41" i="18" s="1"/>
  <c r="S41" i="18" s="1"/>
  <c r="T41" i="18" s="1"/>
  <c r="U41" i="18" s="1"/>
  <c r="V41" i="18" s="1"/>
  <c r="W41" i="18" s="1"/>
  <c r="X41" i="18" s="1"/>
  <c r="Y41" i="18" s="1"/>
  <c r="Z41" i="18" s="1"/>
  <c r="AA41" i="18" s="1"/>
  <c r="AB41" i="18" s="1"/>
  <c r="AC41" i="18" s="1"/>
  <c r="AD41" i="18" s="1"/>
  <c r="AE41" i="18" s="1"/>
  <c r="AF41" i="18" s="1"/>
  <c r="D42" i="18"/>
  <c r="E42" i="18"/>
  <c r="F42" i="18"/>
  <c r="G42" i="18" s="1"/>
  <c r="H42" i="18" s="1"/>
  <c r="I42" i="18" s="1"/>
  <c r="J42" i="18" s="1"/>
  <c r="K42" i="18" s="1"/>
  <c r="L42" i="18" s="1"/>
  <c r="M42" i="18" s="1"/>
  <c r="N42" i="18" s="1"/>
  <c r="O42" i="18" s="1"/>
  <c r="P42" i="18" s="1"/>
  <c r="Q42" i="18" s="1"/>
  <c r="R42" i="18" s="1"/>
  <c r="S42" i="18" s="1"/>
  <c r="T42" i="18" s="1"/>
  <c r="U42" i="18" s="1"/>
  <c r="V42" i="18" s="1"/>
  <c r="W42" i="18" s="1"/>
  <c r="X42" i="18" s="1"/>
  <c r="Y42" i="18" s="1"/>
  <c r="Z42" i="18" s="1"/>
  <c r="AA42" i="18" s="1"/>
  <c r="AB42" i="18" s="1"/>
  <c r="AC42" i="18" s="1"/>
  <c r="AD42" i="18" s="1"/>
  <c r="AE42" i="18" s="1"/>
  <c r="AF42" i="18" s="1"/>
  <c r="D43" i="18"/>
  <c r="E43" i="18"/>
  <c r="F43" i="18" s="1"/>
  <c r="G43" i="18" s="1"/>
  <c r="H43" i="18" s="1"/>
  <c r="I43" i="18" s="1"/>
  <c r="D44" i="18"/>
  <c r="E44" i="18" s="1"/>
  <c r="F44" i="18" s="1"/>
  <c r="G44" i="18" s="1"/>
  <c r="D45" i="18"/>
  <c r="E45" i="18" s="1"/>
  <c r="F45" i="18"/>
  <c r="G45" i="18" s="1"/>
  <c r="H45" i="18" s="1"/>
  <c r="I45" i="18" s="1"/>
  <c r="J45" i="18" s="1"/>
  <c r="K45" i="18" s="1"/>
  <c r="L45" i="18" s="1"/>
  <c r="M45" i="18" s="1"/>
  <c r="N45" i="18" s="1"/>
  <c r="O45" i="18" s="1"/>
  <c r="P45" i="18" s="1"/>
  <c r="Q45" i="18" s="1"/>
  <c r="R45" i="18" s="1"/>
  <c r="S45" i="18" s="1"/>
  <c r="T45" i="18" s="1"/>
  <c r="U45" i="18" s="1"/>
  <c r="V45" i="18" s="1"/>
  <c r="W45" i="18" s="1"/>
  <c r="X45" i="18" s="1"/>
  <c r="Y45" i="18" s="1"/>
  <c r="Z45" i="18" s="1"/>
  <c r="AA45" i="18" s="1"/>
  <c r="AB45" i="18" s="1"/>
  <c r="AC45" i="18" s="1"/>
  <c r="AD45" i="18" s="1"/>
  <c r="AE45" i="18" s="1"/>
  <c r="AF45" i="18" s="1"/>
  <c r="D46" i="18"/>
  <c r="E46" i="18"/>
  <c r="F46" i="18"/>
  <c r="G46" i="18" s="1"/>
  <c r="H46" i="18" s="1"/>
  <c r="I46" i="18" s="1"/>
  <c r="J46" i="18" s="1"/>
  <c r="K46" i="18" s="1"/>
  <c r="L46" i="18" s="1"/>
  <c r="M46" i="18" s="1"/>
  <c r="N46" i="18" s="1"/>
  <c r="O46" i="18" s="1"/>
  <c r="P46" i="18" s="1"/>
  <c r="Q46" i="18" s="1"/>
  <c r="R46" i="18" s="1"/>
  <c r="S46" i="18" s="1"/>
  <c r="T46" i="18" s="1"/>
  <c r="U46" i="18" s="1"/>
  <c r="V46" i="18" s="1"/>
  <c r="W46" i="18" s="1"/>
  <c r="X46" i="18" s="1"/>
  <c r="Y46" i="18" s="1"/>
  <c r="Z46" i="18" s="1"/>
  <c r="AA46" i="18" s="1"/>
  <c r="AB46" i="18" s="1"/>
  <c r="AC46" i="18" s="1"/>
  <c r="AD46" i="18" s="1"/>
  <c r="AE46" i="18" s="1"/>
  <c r="AF46" i="18" s="1"/>
  <c r="D47" i="18"/>
  <c r="E47" i="18"/>
  <c r="F47" i="18" s="1"/>
  <c r="G47" i="18" s="1"/>
  <c r="H47" i="18" s="1"/>
  <c r="I47" i="18" s="1"/>
  <c r="J47" i="18" s="1"/>
  <c r="K47" i="18" s="1"/>
  <c r="L47" i="18" s="1"/>
  <c r="M47" i="18" s="1"/>
  <c r="N47" i="18" s="1"/>
  <c r="O47" i="18" s="1"/>
  <c r="P47" i="18" s="1"/>
  <c r="Q47" i="18" s="1"/>
  <c r="R47" i="18" s="1"/>
  <c r="S47" i="18" s="1"/>
  <c r="T47" i="18" s="1"/>
  <c r="U47" i="18" s="1"/>
  <c r="V47" i="18" s="1"/>
  <c r="W47" i="18" s="1"/>
  <c r="X47" i="18" s="1"/>
  <c r="Y47" i="18" s="1"/>
  <c r="Z47" i="18" s="1"/>
  <c r="AA47" i="18" s="1"/>
  <c r="AB47" i="18" s="1"/>
  <c r="AC47" i="18" s="1"/>
  <c r="AD47" i="18" s="1"/>
  <c r="AE47" i="18" s="1"/>
  <c r="AF47" i="18" s="1"/>
  <c r="D48" i="18"/>
  <c r="E48" i="18" s="1"/>
  <c r="F48" i="18" s="1"/>
  <c r="G48" i="18" s="1"/>
  <c r="H48" i="18" s="1"/>
  <c r="I48" i="18" s="1"/>
  <c r="J48" i="18" s="1"/>
  <c r="K48" i="18" s="1"/>
  <c r="L48" i="18" s="1"/>
  <c r="M48" i="18" s="1"/>
  <c r="N48" i="18" s="1"/>
  <c r="O48" i="18" s="1"/>
  <c r="P48" i="18" s="1"/>
  <c r="Q48" i="18" s="1"/>
  <c r="R48" i="18" s="1"/>
  <c r="S48" i="18" s="1"/>
  <c r="T48" i="18" s="1"/>
  <c r="U48" i="18" s="1"/>
  <c r="V48" i="18" s="1"/>
  <c r="W48" i="18" s="1"/>
  <c r="X48" i="18" s="1"/>
  <c r="Y48" i="18" s="1"/>
  <c r="Z48" i="18" s="1"/>
  <c r="AA48" i="18" s="1"/>
  <c r="AB48" i="18" s="1"/>
  <c r="AC48" i="18" s="1"/>
  <c r="AD48" i="18" s="1"/>
  <c r="AE48" i="18" s="1"/>
  <c r="AF48" i="18" s="1"/>
  <c r="D49" i="18"/>
  <c r="E49" i="18" s="1"/>
  <c r="F49" i="18" s="1"/>
  <c r="D50" i="18"/>
  <c r="E50" i="18"/>
  <c r="F50" i="18"/>
  <c r="G50" i="18" s="1"/>
  <c r="H50" i="18" s="1"/>
  <c r="I50" i="18" s="1"/>
  <c r="J50" i="18" s="1"/>
  <c r="K50" i="18" s="1"/>
  <c r="L50" i="18" s="1"/>
  <c r="M50" i="18" s="1"/>
  <c r="N50" i="18" s="1"/>
  <c r="O50" i="18" s="1"/>
  <c r="P50" i="18" s="1"/>
  <c r="Q50" i="18" s="1"/>
  <c r="R50" i="18" s="1"/>
  <c r="S50" i="18" s="1"/>
  <c r="T50" i="18" s="1"/>
  <c r="U50" i="18" s="1"/>
  <c r="V50" i="18" s="1"/>
  <c r="W50" i="18" s="1"/>
  <c r="X50" i="18" s="1"/>
  <c r="Y50" i="18" s="1"/>
  <c r="Z50" i="18" s="1"/>
  <c r="AA50" i="18" s="1"/>
  <c r="AB50" i="18" s="1"/>
  <c r="AC50" i="18" s="1"/>
  <c r="AD50" i="18" s="1"/>
  <c r="AE50" i="18" s="1"/>
  <c r="AF50" i="18" s="1"/>
  <c r="D51" i="18"/>
  <c r="E51" i="18" s="1"/>
  <c r="D52" i="18"/>
  <c r="E52" i="18" s="1"/>
  <c r="F52" i="18" s="1"/>
  <c r="G52" i="18" s="1"/>
  <c r="H52" i="18" s="1"/>
  <c r="I52" i="18" s="1"/>
  <c r="J52" i="18" s="1"/>
  <c r="K52" i="18" s="1"/>
  <c r="L52" i="18" s="1"/>
  <c r="M52" i="18" s="1"/>
  <c r="N52" i="18" s="1"/>
  <c r="O52" i="18" s="1"/>
  <c r="P52" i="18" s="1"/>
  <c r="Q52" i="18" s="1"/>
  <c r="R52" i="18" s="1"/>
  <c r="S52" i="18" s="1"/>
  <c r="T52" i="18" s="1"/>
  <c r="U52" i="18" s="1"/>
  <c r="V52" i="18" s="1"/>
  <c r="W52" i="18" s="1"/>
  <c r="X52" i="18" s="1"/>
  <c r="Y52" i="18" s="1"/>
  <c r="Z52" i="18" s="1"/>
  <c r="AA52" i="18" s="1"/>
  <c r="AB52" i="18" s="1"/>
  <c r="AC52" i="18" s="1"/>
  <c r="AD52" i="18" s="1"/>
  <c r="AE52" i="18" s="1"/>
  <c r="AF52" i="18" s="1"/>
  <c r="D53" i="18"/>
  <c r="E53" i="18" s="1"/>
  <c r="F53" i="18" s="1"/>
  <c r="G53" i="18" s="1"/>
  <c r="H53" i="18" s="1"/>
  <c r="I53" i="18" s="1"/>
  <c r="J53" i="18" s="1"/>
  <c r="K53" i="18" s="1"/>
  <c r="L53" i="18" s="1"/>
  <c r="M53" i="18" s="1"/>
  <c r="N53" i="18" s="1"/>
  <c r="O53" i="18" s="1"/>
  <c r="P53" i="18" s="1"/>
  <c r="Q53" i="18" s="1"/>
  <c r="R53" i="18" s="1"/>
  <c r="S53" i="18" s="1"/>
  <c r="T53" i="18" s="1"/>
  <c r="U53" i="18" s="1"/>
  <c r="V53" i="18" s="1"/>
  <c r="W53" i="18" s="1"/>
  <c r="X53" i="18" s="1"/>
  <c r="Y53" i="18" s="1"/>
  <c r="Z53" i="18" s="1"/>
  <c r="AA53" i="18" s="1"/>
  <c r="AB53" i="18" s="1"/>
  <c r="AC53" i="18" s="1"/>
  <c r="AD53" i="18" s="1"/>
  <c r="AE53" i="18" s="1"/>
  <c r="AF53" i="18" s="1"/>
  <c r="D54" i="18"/>
  <c r="E54" i="18"/>
  <c r="F54" i="18" s="1"/>
  <c r="G54" i="18" s="1"/>
  <c r="H54" i="18" s="1"/>
  <c r="I54" i="18" s="1"/>
  <c r="J54" i="18" s="1"/>
  <c r="K54" i="18" s="1"/>
  <c r="L54" i="18" s="1"/>
  <c r="M54" i="18" s="1"/>
  <c r="N54" i="18" s="1"/>
  <c r="O54" i="18" s="1"/>
  <c r="P54" i="18" s="1"/>
  <c r="Q54" i="18" s="1"/>
  <c r="R54" i="18" s="1"/>
  <c r="S54" i="18" s="1"/>
  <c r="T54" i="18" s="1"/>
  <c r="U54" i="18" s="1"/>
  <c r="V54" i="18" s="1"/>
  <c r="W54" i="18" s="1"/>
  <c r="X54" i="18" s="1"/>
  <c r="Y54" i="18" s="1"/>
  <c r="Z54" i="18" s="1"/>
  <c r="AA54" i="18" s="1"/>
  <c r="AB54" i="18" s="1"/>
  <c r="AC54" i="18" s="1"/>
  <c r="AD54" i="18" s="1"/>
  <c r="AE54" i="18" s="1"/>
  <c r="AF54" i="18" s="1"/>
  <c r="D55" i="18"/>
  <c r="E55" i="18" s="1"/>
  <c r="F55" i="18" s="1"/>
  <c r="G55" i="18" s="1"/>
  <c r="H55" i="18" s="1"/>
  <c r="I55" i="18" s="1"/>
  <c r="J55" i="18" s="1"/>
  <c r="K55" i="18" s="1"/>
  <c r="L55" i="18" s="1"/>
  <c r="M55" i="18" s="1"/>
  <c r="N55" i="18" s="1"/>
  <c r="O55" i="18" s="1"/>
  <c r="P55" i="18" s="1"/>
  <c r="Q55" i="18" s="1"/>
  <c r="R55" i="18" s="1"/>
  <c r="S55" i="18" s="1"/>
  <c r="T55" i="18" s="1"/>
  <c r="U55" i="18" s="1"/>
  <c r="V55" i="18" s="1"/>
  <c r="W55" i="18" s="1"/>
  <c r="X55" i="18" s="1"/>
  <c r="Y55" i="18" s="1"/>
  <c r="Z55" i="18" s="1"/>
  <c r="AA55" i="18" s="1"/>
  <c r="AB55" i="18" s="1"/>
  <c r="AC55" i="18" s="1"/>
  <c r="AD55" i="18" s="1"/>
  <c r="AE55" i="18" s="1"/>
  <c r="AF55" i="18" s="1"/>
  <c r="D56" i="18"/>
  <c r="E56" i="18"/>
  <c r="F56" i="18" s="1"/>
  <c r="G56" i="18" s="1"/>
  <c r="H56" i="18" s="1"/>
  <c r="I56" i="18" s="1"/>
  <c r="J56" i="18" s="1"/>
  <c r="K56" i="18" s="1"/>
  <c r="L56" i="18" s="1"/>
  <c r="M56" i="18" s="1"/>
  <c r="N56" i="18" s="1"/>
  <c r="O56" i="18" s="1"/>
  <c r="P56" i="18" s="1"/>
  <c r="Q56" i="18" s="1"/>
  <c r="R56" i="18" s="1"/>
  <c r="S56" i="18" s="1"/>
  <c r="T56" i="18" s="1"/>
  <c r="U56" i="18" s="1"/>
  <c r="V56" i="18" s="1"/>
  <c r="W56" i="18" s="1"/>
  <c r="X56" i="18" s="1"/>
  <c r="Y56" i="18" s="1"/>
  <c r="Z56" i="18" s="1"/>
  <c r="AA56" i="18" s="1"/>
  <c r="AB56" i="18" s="1"/>
  <c r="AC56" i="18" s="1"/>
  <c r="AD56" i="18" s="1"/>
  <c r="AE56" i="18" s="1"/>
  <c r="AF56" i="18" s="1"/>
  <c r="D57" i="18"/>
  <c r="E57" i="18" s="1"/>
  <c r="F57" i="18" s="1"/>
  <c r="G57" i="18" s="1"/>
  <c r="H57" i="18" s="1"/>
  <c r="I57" i="18" s="1"/>
  <c r="J57" i="18" s="1"/>
  <c r="K57" i="18" s="1"/>
  <c r="L57" i="18" s="1"/>
  <c r="M57" i="18" s="1"/>
  <c r="N57" i="18" s="1"/>
  <c r="O57" i="18" s="1"/>
  <c r="P57" i="18" s="1"/>
  <c r="Q57" i="18" s="1"/>
  <c r="R57" i="18" s="1"/>
  <c r="S57" i="18" s="1"/>
  <c r="T57" i="18" s="1"/>
  <c r="U57" i="18" s="1"/>
  <c r="V57" i="18" s="1"/>
  <c r="W57" i="18" s="1"/>
  <c r="X57" i="18" s="1"/>
  <c r="Y57" i="18" s="1"/>
  <c r="Z57" i="18" s="1"/>
  <c r="AA57" i="18" s="1"/>
  <c r="AB57" i="18" s="1"/>
  <c r="AC57" i="18" s="1"/>
  <c r="AD57" i="18" s="1"/>
  <c r="AE57" i="18" s="1"/>
  <c r="AF57" i="18" s="1"/>
  <c r="D58" i="18"/>
  <c r="E58" i="18"/>
  <c r="F58" i="18" s="1"/>
  <c r="G58" i="18" s="1"/>
  <c r="H58" i="18" s="1"/>
  <c r="I58" i="18" s="1"/>
  <c r="J58" i="18" s="1"/>
  <c r="K58" i="18" s="1"/>
  <c r="L58" i="18" s="1"/>
  <c r="M58" i="18" s="1"/>
  <c r="N58" i="18" s="1"/>
  <c r="O58" i="18" s="1"/>
  <c r="P58" i="18" s="1"/>
  <c r="Q58" i="18" s="1"/>
  <c r="R58" i="18" s="1"/>
  <c r="S58" i="18" s="1"/>
  <c r="T58" i="18" s="1"/>
  <c r="U58" i="18" s="1"/>
  <c r="V58" i="18" s="1"/>
  <c r="W58" i="18" s="1"/>
  <c r="X58" i="18" s="1"/>
  <c r="Y58" i="18" s="1"/>
  <c r="Z58" i="18" s="1"/>
  <c r="AA58" i="18" s="1"/>
  <c r="AB58" i="18" s="1"/>
  <c r="AC58" i="18" s="1"/>
  <c r="AD58" i="18" s="1"/>
  <c r="AE58" i="18" s="1"/>
  <c r="AF58" i="18" s="1"/>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D59" i="18"/>
  <c r="B59" i="18"/>
  <c r="B5" i="18"/>
  <c r="B6" i="18" s="1"/>
  <c r="B7" i="18" s="1"/>
  <c r="B8" i="18" s="1"/>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C63" i="18"/>
  <c r="D63" i="18" s="1"/>
  <c r="E63" i="18" s="1"/>
  <c r="F63" i="18" s="1"/>
  <c r="G63" i="18" s="1"/>
  <c r="H63" i="18" s="1"/>
  <c r="I63" i="18" s="1"/>
  <c r="J63" i="18" s="1"/>
  <c r="K63" i="18" s="1"/>
  <c r="L63" i="18" s="1"/>
  <c r="M63" i="18" s="1"/>
  <c r="N63" i="18" s="1"/>
  <c r="O63" i="18" s="1"/>
  <c r="P63" i="18" s="1"/>
  <c r="Q63" i="18" s="1"/>
  <c r="R63" i="18" s="1"/>
  <c r="S63" i="18" s="1"/>
  <c r="T63" i="18" s="1"/>
  <c r="U63" i="18" s="1"/>
  <c r="V63" i="18" s="1"/>
  <c r="W63" i="18" s="1"/>
  <c r="X63" i="18" s="1"/>
  <c r="Y63" i="18" s="1"/>
  <c r="Z63" i="18" s="1"/>
  <c r="AA63" i="18" s="1"/>
  <c r="AB63" i="18" s="1"/>
  <c r="AC63" i="18" s="1"/>
  <c r="AD63" i="18" s="1"/>
  <c r="AE63" i="18" s="1"/>
  <c r="AF63" i="18" s="1"/>
  <c r="C3" i="18"/>
  <c r="D3" i="18" s="1"/>
  <c r="E3" i="18" s="1"/>
  <c r="F3" i="18" s="1"/>
  <c r="G3" i="18" s="1"/>
  <c r="H3" i="18" s="1"/>
  <c r="I3" i="18" s="1"/>
  <c r="J3" i="18" s="1"/>
  <c r="K3" i="18" s="1"/>
  <c r="L3" i="18" s="1"/>
  <c r="M3" i="18" s="1"/>
  <c r="N3" i="18" s="1"/>
  <c r="O3" i="18" s="1"/>
  <c r="P3" i="18" s="1"/>
  <c r="Q3" i="18" s="1"/>
  <c r="R3" i="18" s="1"/>
  <c r="S3" i="18" s="1"/>
  <c r="T3" i="18" s="1"/>
  <c r="U3" i="18" s="1"/>
  <c r="V3" i="18" s="1"/>
  <c r="W3" i="18" s="1"/>
  <c r="X3" i="18" s="1"/>
  <c r="Y3" i="18" s="1"/>
  <c r="Z3" i="18" s="1"/>
  <c r="AA3" i="18" s="1"/>
  <c r="AB3" i="18" s="1"/>
  <c r="AC3" i="18" s="1"/>
  <c r="AD3" i="18" s="1"/>
  <c r="AE3" i="18" s="1"/>
  <c r="AF3" i="18" s="1"/>
  <c r="C119" i="18" l="1"/>
  <c r="D65" i="18"/>
  <c r="E59" i="18"/>
  <c r="F51" i="18"/>
  <c r="G51" i="18" s="1"/>
  <c r="H51" i="18" s="1"/>
  <c r="I51" i="18" s="1"/>
  <c r="J51" i="18" s="1"/>
  <c r="K51" i="18" s="1"/>
  <c r="L51" i="18" s="1"/>
  <c r="M51" i="18" s="1"/>
  <c r="N51" i="18" s="1"/>
  <c r="O51" i="18" s="1"/>
  <c r="P51" i="18" s="1"/>
  <c r="Q51" i="18" s="1"/>
  <c r="R51" i="18" s="1"/>
  <c r="S51" i="18" s="1"/>
  <c r="T51" i="18" s="1"/>
  <c r="U51" i="18" s="1"/>
  <c r="V51" i="18" s="1"/>
  <c r="W51" i="18" s="1"/>
  <c r="X51" i="18" s="1"/>
  <c r="Y51" i="18" s="1"/>
  <c r="Z51" i="18" s="1"/>
  <c r="AA51" i="18" s="1"/>
  <c r="AB51" i="18" s="1"/>
  <c r="AC51" i="18" s="1"/>
  <c r="AD51" i="18" s="1"/>
  <c r="AE51" i="18" s="1"/>
  <c r="AF51" i="18" s="1"/>
  <c r="G49" i="18"/>
  <c r="H49" i="18" s="1"/>
  <c r="I49" i="18" s="1"/>
  <c r="J49" i="18" s="1"/>
  <c r="K49" i="18" s="1"/>
  <c r="L49" i="18" s="1"/>
  <c r="M49" i="18" s="1"/>
  <c r="N49" i="18" s="1"/>
  <c r="O49" i="18" s="1"/>
  <c r="P49" i="18" s="1"/>
  <c r="Q49" i="18" s="1"/>
  <c r="R49" i="18" s="1"/>
  <c r="S49" i="18" s="1"/>
  <c r="T49" i="18" s="1"/>
  <c r="U49" i="18" s="1"/>
  <c r="V49" i="18" s="1"/>
  <c r="W49" i="18" s="1"/>
  <c r="X49" i="18" s="1"/>
  <c r="Y49" i="18" s="1"/>
  <c r="Z49" i="18" s="1"/>
  <c r="AA49" i="18" s="1"/>
  <c r="AB49" i="18" s="1"/>
  <c r="AC49" i="18" s="1"/>
  <c r="AD49" i="18" s="1"/>
  <c r="AE49" i="18" s="1"/>
  <c r="AF49" i="18" s="1"/>
  <c r="F59" i="18"/>
  <c r="H44" i="18"/>
  <c r="G59" i="18"/>
  <c r="J43" i="18"/>
  <c r="E65" i="18" l="1"/>
  <c r="D119" i="18"/>
  <c r="K43" i="18"/>
  <c r="I44" i="18"/>
  <c r="H59" i="18"/>
  <c r="F65" i="18" l="1"/>
  <c r="E119" i="18"/>
  <c r="J44" i="18"/>
  <c r="I59" i="18"/>
  <c r="L43" i="18"/>
  <c r="G65" i="18" l="1"/>
  <c r="F119" i="18"/>
  <c r="M43" i="18"/>
  <c r="K44" i="18"/>
  <c r="J59" i="18"/>
  <c r="H65" i="18" l="1"/>
  <c r="G119" i="18"/>
  <c r="L44" i="18"/>
  <c r="K59" i="18"/>
  <c r="N43" i="18"/>
  <c r="I65" i="18" l="1"/>
  <c r="H119" i="18"/>
  <c r="O43" i="18"/>
  <c r="M44" i="18"/>
  <c r="L59" i="18"/>
  <c r="J65" i="18" l="1"/>
  <c r="I119" i="18"/>
  <c r="N44" i="18"/>
  <c r="M59" i="18"/>
  <c r="P43" i="18"/>
  <c r="K65" i="18" l="1"/>
  <c r="J119" i="18"/>
  <c r="Q43" i="18"/>
  <c r="O44" i="18"/>
  <c r="N59" i="18"/>
  <c r="L65" i="18" l="1"/>
  <c r="K119" i="18"/>
  <c r="P44" i="18"/>
  <c r="O59" i="18"/>
  <c r="R43" i="18"/>
  <c r="M65" i="18" l="1"/>
  <c r="L119" i="18"/>
  <c r="S43" i="18"/>
  <c r="Q44" i="18"/>
  <c r="P59" i="18"/>
  <c r="N65" i="18" l="1"/>
  <c r="M119" i="18"/>
  <c r="R44" i="18"/>
  <c r="Q59" i="18"/>
  <c r="T43" i="18"/>
  <c r="O65" i="18" l="1"/>
  <c r="N119" i="18"/>
  <c r="U43" i="18"/>
  <c r="S44" i="18"/>
  <c r="R59" i="18"/>
  <c r="P65" i="18" l="1"/>
  <c r="O119" i="18"/>
  <c r="T44" i="18"/>
  <c r="S59" i="18"/>
  <c r="V43" i="18"/>
  <c r="Q65" i="18" l="1"/>
  <c r="P119" i="18"/>
  <c r="W43" i="18"/>
  <c r="U44" i="18"/>
  <c r="T59" i="18"/>
  <c r="R65" i="18" l="1"/>
  <c r="Q119" i="18"/>
  <c r="V44" i="18"/>
  <c r="U59" i="18"/>
  <c r="X43" i="18"/>
  <c r="S65" i="18" l="1"/>
  <c r="R119" i="18"/>
  <c r="Y43" i="18"/>
  <c r="W44" i="18"/>
  <c r="V59" i="18"/>
  <c r="T65" i="18" l="1"/>
  <c r="S119" i="18"/>
  <c r="X44" i="18"/>
  <c r="W59" i="18"/>
  <c r="Z43" i="18"/>
  <c r="U65" i="18" l="1"/>
  <c r="T119" i="18"/>
  <c r="AA43" i="18"/>
  <c r="Y44" i="18"/>
  <c r="X59" i="18"/>
  <c r="V65" i="18" l="1"/>
  <c r="U119" i="18"/>
  <c r="Z44" i="18"/>
  <c r="Y59" i="18"/>
  <c r="AB43" i="18"/>
  <c r="W65" i="18" l="1"/>
  <c r="V119" i="18"/>
  <c r="AA44" i="18"/>
  <c r="Z59" i="18"/>
  <c r="AC43" i="18"/>
  <c r="X65" i="18" l="1"/>
  <c r="W119" i="18"/>
  <c r="AD43" i="18"/>
  <c r="AB44" i="18"/>
  <c r="AA59" i="18"/>
  <c r="Y65" i="18" l="1"/>
  <c r="X119" i="18"/>
  <c r="AC44" i="18"/>
  <c r="AB59" i="18"/>
  <c r="AE43" i="18"/>
  <c r="Z65" i="18" l="1"/>
  <c r="Y119" i="18"/>
  <c r="AF43" i="18"/>
  <c r="AD44" i="18"/>
  <c r="AC59" i="18"/>
  <c r="AA65" i="18" l="1"/>
  <c r="Z119" i="18"/>
  <c r="AE44" i="18"/>
  <c r="AD59" i="18"/>
  <c r="AB65" i="18" l="1"/>
  <c r="AA119" i="18"/>
  <c r="AF44" i="18"/>
  <c r="AF59" i="18" s="1"/>
  <c r="AE59" i="18"/>
  <c r="AC65" i="18" l="1"/>
  <c r="AB119" i="18"/>
  <c r="BB6" i="11"/>
  <c r="BC6" i="11"/>
  <c r="BD6" i="11"/>
  <c r="BE6" i="11"/>
  <c r="BB4" i="11"/>
  <c r="BC4" i="11"/>
  <c r="BD4" i="11"/>
  <c r="BE4" i="11"/>
  <c r="AD65" i="18" l="1"/>
  <c r="AC119" i="18"/>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AX6" i="11"/>
  <c r="AY6" i="11"/>
  <c r="AZ6" i="11"/>
  <c r="BA6" i="11"/>
  <c r="C6"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AQ4" i="11"/>
  <c r="AR4" i="11"/>
  <c r="AS4" i="11"/>
  <c r="AT4" i="11"/>
  <c r="AU4" i="11"/>
  <c r="AV4" i="11"/>
  <c r="AW4" i="11"/>
  <c r="AX4" i="11"/>
  <c r="AY4" i="11"/>
  <c r="AZ4" i="11"/>
  <c r="BA4" i="11"/>
  <c r="C4" i="11"/>
  <c r="AE65" i="18" l="1"/>
  <c r="AD119" i="18"/>
  <c r="C6" i="9"/>
  <c r="D6" i="9" s="1"/>
  <c r="E6" i="9" s="1"/>
  <c r="G6" i="9" s="1"/>
  <c r="H6" i="9" s="1"/>
  <c r="J6" i="9" s="1"/>
  <c r="K6" i="9" s="1"/>
  <c r="L6" i="9" s="1"/>
  <c r="M6" i="9" s="1"/>
  <c r="N6" i="9" s="1"/>
  <c r="O6" i="9" s="1"/>
  <c r="P6" i="9" s="1"/>
  <c r="Q6" i="9" s="1"/>
  <c r="R6" i="9" s="1"/>
  <c r="S6" i="9" s="1"/>
  <c r="T6" i="9" s="1"/>
  <c r="U6" i="9" s="1"/>
  <c r="V6" i="9" s="1"/>
  <c r="W6" i="9" s="1"/>
  <c r="X6" i="9" s="1"/>
  <c r="Y6" i="9" s="1"/>
  <c r="Z6" i="9" s="1"/>
  <c r="AA6" i="9" s="1"/>
  <c r="AB6" i="9" s="1"/>
  <c r="AC6" i="9" s="1"/>
  <c r="AD6" i="9" s="1"/>
  <c r="AE6" i="9" s="1"/>
  <c r="AF6" i="9" s="1"/>
  <c r="AG6" i="9" s="1"/>
  <c r="AH6" i="9" s="1"/>
  <c r="AI6" i="9" s="1"/>
  <c r="AJ6" i="9" s="1"/>
  <c r="AK6" i="9" s="1"/>
  <c r="AL6" i="9" s="1"/>
  <c r="AM6" i="9" s="1"/>
  <c r="AN6" i="9" s="1"/>
  <c r="AO6" i="9" s="1"/>
  <c r="AP6" i="9" s="1"/>
  <c r="AQ6" i="9" s="1"/>
  <c r="AR6" i="9" s="1"/>
  <c r="AS6" i="9" s="1"/>
  <c r="AT6" i="9" s="1"/>
  <c r="AU6" i="9" s="1"/>
  <c r="AV6" i="9" s="1"/>
  <c r="AW6" i="9" s="1"/>
  <c r="AX6" i="9" s="1"/>
  <c r="AY6" i="9" s="1"/>
  <c r="AZ6" i="9" s="1"/>
  <c r="C7" i="9"/>
  <c r="D7" i="9" s="1"/>
  <c r="E7" i="9" s="1"/>
  <c r="G7" i="9" s="1"/>
  <c r="H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C8" i="9"/>
  <c r="D8" i="9" s="1"/>
  <c r="E8" i="9" s="1"/>
  <c r="G8" i="9" s="1"/>
  <c r="H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H8" i="9" s="1"/>
  <c r="AI8" i="9" s="1"/>
  <c r="AJ8" i="9" s="1"/>
  <c r="AK8" i="9" s="1"/>
  <c r="AL8" i="9" s="1"/>
  <c r="AM8" i="9" s="1"/>
  <c r="AN8" i="9" s="1"/>
  <c r="AO8" i="9" s="1"/>
  <c r="AP8" i="9" s="1"/>
  <c r="AQ8" i="9" s="1"/>
  <c r="AR8" i="9" s="1"/>
  <c r="AS8" i="9" s="1"/>
  <c r="AT8" i="9" s="1"/>
  <c r="AU8" i="9" s="1"/>
  <c r="AV8" i="9" s="1"/>
  <c r="AW8" i="9" s="1"/>
  <c r="AX8" i="9" s="1"/>
  <c r="AY8" i="9" s="1"/>
  <c r="AZ8" i="9" s="1"/>
  <c r="C9" i="9"/>
  <c r="D9" i="9" s="1"/>
  <c r="E9" i="9" s="1"/>
  <c r="G9" i="9" s="1"/>
  <c r="H9" i="9" s="1"/>
  <c r="J9" i="9" s="1"/>
  <c r="K9" i="9" s="1"/>
  <c r="L9" i="9" s="1"/>
  <c r="M9" i="9" s="1"/>
  <c r="N9" i="9" s="1"/>
  <c r="O9" i="9" s="1"/>
  <c r="P9" i="9" s="1"/>
  <c r="Q9" i="9" s="1"/>
  <c r="R9" i="9" s="1"/>
  <c r="S9" i="9" s="1"/>
  <c r="T9" i="9" s="1"/>
  <c r="U9" i="9" s="1"/>
  <c r="V9" i="9" s="1"/>
  <c r="W9" i="9" s="1"/>
  <c r="X9" i="9" s="1"/>
  <c r="Y9" i="9" s="1"/>
  <c r="Z9" i="9" s="1"/>
  <c r="AA9" i="9" s="1"/>
  <c r="AB9" i="9" s="1"/>
  <c r="AC9" i="9" s="1"/>
  <c r="AD9" i="9" s="1"/>
  <c r="AE9" i="9" s="1"/>
  <c r="AF9" i="9" s="1"/>
  <c r="AG9" i="9" s="1"/>
  <c r="AH9" i="9" s="1"/>
  <c r="AI9" i="9" s="1"/>
  <c r="AJ9" i="9" s="1"/>
  <c r="AK9" i="9" s="1"/>
  <c r="AL9" i="9" s="1"/>
  <c r="AM9" i="9" s="1"/>
  <c r="AN9" i="9" s="1"/>
  <c r="AO9" i="9" s="1"/>
  <c r="AP9" i="9" s="1"/>
  <c r="AQ9" i="9" s="1"/>
  <c r="AR9" i="9" s="1"/>
  <c r="AS9" i="9" s="1"/>
  <c r="AT9" i="9" s="1"/>
  <c r="AU9" i="9" s="1"/>
  <c r="AV9" i="9" s="1"/>
  <c r="AW9" i="9" s="1"/>
  <c r="AX9" i="9" s="1"/>
  <c r="AY9" i="9" s="1"/>
  <c r="AZ9" i="9" s="1"/>
  <c r="C10" i="9"/>
  <c r="D10" i="9" s="1"/>
  <c r="E10" i="9" s="1"/>
  <c r="G10" i="9" s="1"/>
  <c r="H10" i="9" s="1"/>
  <c r="J10" i="9" s="1"/>
  <c r="K10" i="9" s="1"/>
  <c r="L10" i="9" s="1"/>
  <c r="M10" i="9" s="1"/>
  <c r="N10" i="9" s="1"/>
  <c r="O10" i="9" s="1"/>
  <c r="P10" i="9" s="1"/>
  <c r="Q10" i="9" s="1"/>
  <c r="R10" i="9" s="1"/>
  <c r="S10" i="9" s="1"/>
  <c r="T10" i="9" s="1"/>
  <c r="U10" i="9" s="1"/>
  <c r="V10" i="9" s="1"/>
  <c r="W10" i="9" s="1"/>
  <c r="X10" i="9" s="1"/>
  <c r="Y10" i="9" s="1"/>
  <c r="Z10" i="9" s="1"/>
  <c r="AA10" i="9" s="1"/>
  <c r="AB10" i="9" s="1"/>
  <c r="AC10" i="9" s="1"/>
  <c r="AD10" i="9" s="1"/>
  <c r="AE10" i="9" s="1"/>
  <c r="AF10" i="9" s="1"/>
  <c r="AG10" i="9" s="1"/>
  <c r="AH10" i="9" s="1"/>
  <c r="AI10" i="9" s="1"/>
  <c r="AJ10" i="9" s="1"/>
  <c r="AK10" i="9" s="1"/>
  <c r="AL10" i="9" s="1"/>
  <c r="AM10" i="9" s="1"/>
  <c r="AN10" i="9" s="1"/>
  <c r="AO10" i="9" s="1"/>
  <c r="AP10" i="9" s="1"/>
  <c r="AQ10" i="9" s="1"/>
  <c r="AR10" i="9" s="1"/>
  <c r="AS10" i="9" s="1"/>
  <c r="AT10" i="9" s="1"/>
  <c r="AU10" i="9" s="1"/>
  <c r="AV10" i="9" s="1"/>
  <c r="AW10" i="9" s="1"/>
  <c r="AX10" i="9" s="1"/>
  <c r="AY10" i="9" s="1"/>
  <c r="AZ10" i="9" s="1"/>
  <c r="C11" i="9"/>
  <c r="D11" i="9" s="1"/>
  <c r="E11" i="9" s="1"/>
  <c r="G11" i="9" s="1"/>
  <c r="H11" i="9" s="1"/>
  <c r="J11" i="9" s="1"/>
  <c r="K11" i="9" s="1"/>
  <c r="L11" i="9" s="1"/>
  <c r="M11" i="9" s="1"/>
  <c r="N11" i="9" s="1"/>
  <c r="O11" i="9" s="1"/>
  <c r="P11" i="9" s="1"/>
  <c r="Q11" i="9" s="1"/>
  <c r="R11" i="9" s="1"/>
  <c r="S11" i="9" s="1"/>
  <c r="T11" i="9" s="1"/>
  <c r="U11" i="9" s="1"/>
  <c r="V11" i="9" s="1"/>
  <c r="W11" i="9" s="1"/>
  <c r="X11" i="9" s="1"/>
  <c r="Y11" i="9" s="1"/>
  <c r="Z11" i="9" s="1"/>
  <c r="AA11" i="9" s="1"/>
  <c r="AB11" i="9" s="1"/>
  <c r="AC11" i="9" s="1"/>
  <c r="AD11" i="9" s="1"/>
  <c r="AE11" i="9" s="1"/>
  <c r="AF11" i="9" s="1"/>
  <c r="AG11" i="9" s="1"/>
  <c r="AH11" i="9" s="1"/>
  <c r="AI11" i="9" s="1"/>
  <c r="AJ11" i="9" s="1"/>
  <c r="AK11" i="9" s="1"/>
  <c r="AL11" i="9" s="1"/>
  <c r="AM11" i="9" s="1"/>
  <c r="AN11" i="9" s="1"/>
  <c r="AO11" i="9" s="1"/>
  <c r="AP11" i="9" s="1"/>
  <c r="AQ11" i="9" s="1"/>
  <c r="AR11" i="9" s="1"/>
  <c r="AS11" i="9" s="1"/>
  <c r="AT11" i="9" s="1"/>
  <c r="AU11" i="9" s="1"/>
  <c r="AV11" i="9" s="1"/>
  <c r="AW11" i="9" s="1"/>
  <c r="AX11" i="9" s="1"/>
  <c r="AY11" i="9" s="1"/>
  <c r="AZ11" i="9" s="1"/>
  <c r="C12" i="9"/>
  <c r="D12" i="9" s="1"/>
  <c r="E12" i="9" s="1"/>
  <c r="G12" i="9" s="1"/>
  <c r="H12" i="9" s="1"/>
  <c r="J12" i="9" s="1"/>
  <c r="K12" i="9" s="1"/>
  <c r="L12" i="9" s="1"/>
  <c r="M12" i="9" s="1"/>
  <c r="N12" i="9" s="1"/>
  <c r="O12" i="9" s="1"/>
  <c r="P12" i="9" s="1"/>
  <c r="Q12" i="9" s="1"/>
  <c r="R12" i="9" s="1"/>
  <c r="S12" i="9" s="1"/>
  <c r="T12" i="9" s="1"/>
  <c r="U12" i="9" s="1"/>
  <c r="V12" i="9" s="1"/>
  <c r="W12" i="9" s="1"/>
  <c r="X12" i="9" s="1"/>
  <c r="Y12" i="9" s="1"/>
  <c r="Z12" i="9" s="1"/>
  <c r="AA12" i="9" s="1"/>
  <c r="AB12" i="9" s="1"/>
  <c r="AC12" i="9" s="1"/>
  <c r="AD12" i="9" s="1"/>
  <c r="AE12" i="9" s="1"/>
  <c r="AF12" i="9" s="1"/>
  <c r="AG12" i="9" s="1"/>
  <c r="AH12" i="9" s="1"/>
  <c r="AI12" i="9" s="1"/>
  <c r="AJ12" i="9" s="1"/>
  <c r="AK12" i="9" s="1"/>
  <c r="AL12" i="9" s="1"/>
  <c r="AM12" i="9" s="1"/>
  <c r="AN12" i="9" s="1"/>
  <c r="AO12" i="9" s="1"/>
  <c r="AP12" i="9" s="1"/>
  <c r="AQ12" i="9" s="1"/>
  <c r="AR12" i="9" s="1"/>
  <c r="AS12" i="9" s="1"/>
  <c r="AT12" i="9" s="1"/>
  <c r="AU12" i="9" s="1"/>
  <c r="AV12" i="9" s="1"/>
  <c r="AW12" i="9" s="1"/>
  <c r="AX12" i="9" s="1"/>
  <c r="AY12" i="9" s="1"/>
  <c r="AZ12" i="9" s="1"/>
  <c r="C13" i="9"/>
  <c r="D13" i="9" s="1"/>
  <c r="E13" i="9" s="1"/>
  <c r="G13" i="9" s="1"/>
  <c r="H13" i="9" s="1"/>
  <c r="J13" i="9" s="1"/>
  <c r="K13" i="9" s="1"/>
  <c r="L13" i="9" s="1"/>
  <c r="M13" i="9" s="1"/>
  <c r="N13" i="9" s="1"/>
  <c r="O13" i="9" s="1"/>
  <c r="P13" i="9" s="1"/>
  <c r="Q13" i="9" s="1"/>
  <c r="R13" i="9" s="1"/>
  <c r="S13" i="9" s="1"/>
  <c r="T13" i="9" s="1"/>
  <c r="U13" i="9" s="1"/>
  <c r="V13" i="9" s="1"/>
  <c r="W13" i="9" s="1"/>
  <c r="X13" i="9" s="1"/>
  <c r="Y13" i="9" s="1"/>
  <c r="Z13" i="9" s="1"/>
  <c r="AA13" i="9" s="1"/>
  <c r="AB13" i="9" s="1"/>
  <c r="AC13" i="9" s="1"/>
  <c r="AD13" i="9" s="1"/>
  <c r="AE13" i="9" s="1"/>
  <c r="AF13" i="9" s="1"/>
  <c r="AG13" i="9" s="1"/>
  <c r="AH13" i="9" s="1"/>
  <c r="AI13" i="9" s="1"/>
  <c r="AJ13" i="9" s="1"/>
  <c r="AK13" i="9" s="1"/>
  <c r="AL13" i="9" s="1"/>
  <c r="AM13" i="9" s="1"/>
  <c r="AN13" i="9" s="1"/>
  <c r="AO13" i="9" s="1"/>
  <c r="AP13" i="9" s="1"/>
  <c r="AQ13" i="9" s="1"/>
  <c r="AR13" i="9" s="1"/>
  <c r="AS13" i="9" s="1"/>
  <c r="AT13" i="9" s="1"/>
  <c r="AU13" i="9" s="1"/>
  <c r="AV13" i="9" s="1"/>
  <c r="AW13" i="9" s="1"/>
  <c r="AX13" i="9" s="1"/>
  <c r="AY13" i="9" s="1"/>
  <c r="AZ13" i="9" s="1"/>
  <c r="C14" i="9"/>
  <c r="D14" i="9" s="1"/>
  <c r="E14" i="9" s="1"/>
  <c r="G14" i="9" s="1"/>
  <c r="H14" i="9" s="1"/>
  <c r="J14" i="9" s="1"/>
  <c r="K14" i="9" s="1"/>
  <c r="L14" i="9" s="1"/>
  <c r="M14" i="9" s="1"/>
  <c r="N14" i="9" s="1"/>
  <c r="O14" i="9" s="1"/>
  <c r="P14" i="9" s="1"/>
  <c r="Q14" i="9" s="1"/>
  <c r="R14" i="9" s="1"/>
  <c r="S14" i="9" s="1"/>
  <c r="T14" i="9" s="1"/>
  <c r="U14" i="9" s="1"/>
  <c r="V14" i="9" s="1"/>
  <c r="W14" i="9" s="1"/>
  <c r="X14" i="9" s="1"/>
  <c r="Y14" i="9" s="1"/>
  <c r="Z14" i="9" s="1"/>
  <c r="AA14" i="9" s="1"/>
  <c r="AB14" i="9" s="1"/>
  <c r="AC14" i="9" s="1"/>
  <c r="AD14" i="9" s="1"/>
  <c r="AE14" i="9" s="1"/>
  <c r="AF14" i="9" s="1"/>
  <c r="AG14" i="9" s="1"/>
  <c r="AH14" i="9" s="1"/>
  <c r="AI14" i="9" s="1"/>
  <c r="AJ14" i="9" s="1"/>
  <c r="AK14" i="9" s="1"/>
  <c r="AL14" i="9" s="1"/>
  <c r="AM14" i="9" s="1"/>
  <c r="AN14" i="9" s="1"/>
  <c r="AO14" i="9" s="1"/>
  <c r="AP14" i="9" s="1"/>
  <c r="AQ14" i="9" s="1"/>
  <c r="AR14" i="9" s="1"/>
  <c r="AS14" i="9" s="1"/>
  <c r="AT14" i="9" s="1"/>
  <c r="AU14" i="9" s="1"/>
  <c r="AV14" i="9" s="1"/>
  <c r="AW14" i="9" s="1"/>
  <c r="AX14" i="9" s="1"/>
  <c r="AY14" i="9" s="1"/>
  <c r="AZ14" i="9" s="1"/>
  <c r="C15" i="9"/>
  <c r="D15" i="9" s="1"/>
  <c r="E15" i="9" s="1"/>
  <c r="G15" i="9" s="1"/>
  <c r="H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Z15" i="9" s="1"/>
  <c r="C16" i="9"/>
  <c r="D16" i="9" s="1"/>
  <c r="E16" i="9" s="1"/>
  <c r="G16" i="9" s="1"/>
  <c r="H16" i="9" s="1"/>
  <c r="J16" i="9" s="1"/>
  <c r="K16" i="9" s="1"/>
  <c r="L16" i="9" s="1"/>
  <c r="M16" i="9" s="1"/>
  <c r="N16" i="9" s="1"/>
  <c r="O16" i="9" s="1"/>
  <c r="P16" i="9" s="1"/>
  <c r="Q16" i="9" s="1"/>
  <c r="R16" i="9" s="1"/>
  <c r="S16" i="9" s="1"/>
  <c r="T16" i="9" s="1"/>
  <c r="U16" i="9" s="1"/>
  <c r="V16" i="9" s="1"/>
  <c r="W16" i="9" s="1"/>
  <c r="X16" i="9" s="1"/>
  <c r="Y16" i="9" s="1"/>
  <c r="Z16" i="9" s="1"/>
  <c r="AA16" i="9" s="1"/>
  <c r="AB16" i="9" s="1"/>
  <c r="AC16" i="9" s="1"/>
  <c r="AD16" i="9" s="1"/>
  <c r="AE16" i="9" s="1"/>
  <c r="AF16" i="9" s="1"/>
  <c r="AG16" i="9" s="1"/>
  <c r="AH16" i="9" s="1"/>
  <c r="AI16" i="9" s="1"/>
  <c r="AJ16" i="9" s="1"/>
  <c r="AK16" i="9" s="1"/>
  <c r="AL16" i="9" s="1"/>
  <c r="AM16" i="9" s="1"/>
  <c r="AN16" i="9" s="1"/>
  <c r="AO16" i="9" s="1"/>
  <c r="AP16" i="9" s="1"/>
  <c r="AQ16" i="9" s="1"/>
  <c r="AR16" i="9" s="1"/>
  <c r="AS16" i="9" s="1"/>
  <c r="AT16" i="9" s="1"/>
  <c r="AU16" i="9" s="1"/>
  <c r="AV16" i="9" s="1"/>
  <c r="AW16" i="9" s="1"/>
  <c r="AX16" i="9" s="1"/>
  <c r="AY16" i="9" s="1"/>
  <c r="AZ16" i="9" s="1"/>
  <c r="C17" i="9"/>
  <c r="D17" i="9" s="1"/>
  <c r="E17" i="9" s="1"/>
  <c r="G17" i="9" s="1"/>
  <c r="H17" i="9" s="1"/>
  <c r="J17" i="9" s="1"/>
  <c r="K17" i="9" s="1"/>
  <c r="L17" i="9" s="1"/>
  <c r="M17" i="9" s="1"/>
  <c r="N17" i="9" s="1"/>
  <c r="O17" i="9" s="1"/>
  <c r="P17" i="9" s="1"/>
  <c r="Q17" i="9" s="1"/>
  <c r="R17" i="9" s="1"/>
  <c r="S17" i="9" s="1"/>
  <c r="T17" i="9" s="1"/>
  <c r="U17" i="9" s="1"/>
  <c r="V17" i="9" s="1"/>
  <c r="W17" i="9" s="1"/>
  <c r="X17" i="9" s="1"/>
  <c r="Y17" i="9" s="1"/>
  <c r="Z17" i="9" s="1"/>
  <c r="AA17" i="9" s="1"/>
  <c r="AB17" i="9" s="1"/>
  <c r="AC17" i="9" s="1"/>
  <c r="AD17" i="9" s="1"/>
  <c r="AE17" i="9" s="1"/>
  <c r="AF17" i="9" s="1"/>
  <c r="AG17" i="9" s="1"/>
  <c r="AH17" i="9" s="1"/>
  <c r="AI17" i="9" s="1"/>
  <c r="AJ17" i="9" s="1"/>
  <c r="AK17" i="9" s="1"/>
  <c r="AL17" i="9" s="1"/>
  <c r="AM17" i="9" s="1"/>
  <c r="AN17" i="9" s="1"/>
  <c r="AO17" i="9" s="1"/>
  <c r="AP17" i="9" s="1"/>
  <c r="AQ17" i="9" s="1"/>
  <c r="AR17" i="9" s="1"/>
  <c r="AS17" i="9" s="1"/>
  <c r="AT17" i="9" s="1"/>
  <c r="AU17" i="9" s="1"/>
  <c r="AV17" i="9" s="1"/>
  <c r="AW17" i="9" s="1"/>
  <c r="AX17" i="9" s="1"/>
  <c r="AY17" i="9" s="1"/>
  <c r="AZ17" i="9" s="1"/>
  <c r="C18" i="9"/>
  <c r="D18" i="9" s="1"/>
  <c r="E18" i="9" s="1"/>
  <c r="G18" i="9" s="1"/>
  <c r="H18" i="9" s="1"/>
  <c r="J18" i="9" s="1"/>
  <c r="K18" i="9" s="1"/>
  <c r="L18" i="9" s="1"/>
  <c r="M18" i="9" s="1"/>
  <c r="N18" i="9" s="1"/>
  <c r="O18" i="9" s="1"/>
  <c r="P18" i="9" s="1"/>
  <c r="Q18" i="9" s="1"/>
  <c r="R18" i="9" s="1"/>
  <c r="S18" i="9" s="1"/>
  <c r="T18" i="9" s="1"/>
  <c r="U18" i="9" s="1"/>
  <c r="V18" i="9" s="1"/>
  <c r="W18" i="9" s="1"/>
  <c r="X18" i="9" s="1"/>
  <c r="Y18" i="9" s="1"/>
  <c r="Z18" i="9" s="1"/>
  <c r="AA18" i="9" s="1"/>
  <c r="AB18" i="9" s="1"/>
  <c r="AC18" i="9" s="1"/>
  <c r="AD18" i="9" s="1"/>
  <c r="AE18" i="9" s="1"/>
  <c r="AF18" i="9" s="1"/>
  <c r="AG18" i="9" s="1"/>
  <c r="AH18" i="9" s="1"/>
  <c r="AI18" i="9" s="1"/>
  <c r="AJ18" i="9" s="1"/>
  <c r="AK18" i="9" s="1"/>
  <c r="AL18" i="9" s="1"/>
  <c r="AM18" i="9" s="1"/>
  <c r="AN18" i="9" s="1"/>
  <c r="AO18" i="9" s="1"/>
  <c r="AP18" i="9" s="1"/>
  <c r="AQ18" i="9" s="1"/>
  <c r="AR18" i="9" s="1"/>
  <c r="AS18" i="9" s="1"/>
  <c r="AT18" i="9" s="1"/>
  <c r="AU18" i="9" s="1"/>
  <c r="AV18" i="9" s="1"/>
  <c r="AW18" i="9" s="1"/>
  <c r="AX18" i="9" s="1"/>
  <c r="AY18" i="9" s="1"/>
  <c r="AZ18" i="9" s="1"/>
  <c r="C19" i="9"/>
  <c r="D19" i="9"/>
  <c r="E19" i="9" s="1"/>
  <c r="G19" i="9" s="1"/>
  <c r="H19" i="9" s="1"/>
  <c r="J19" i="9" s="1"/>
  <c r="K19" i="9" s="1"/>
  <c r="L19" i="9" s="1"/>
  <c r="M19" i="9" s="1"/>
  <c r="N19" i="9" s="1"/>
  <c r="O19" i="9" s="1"/>
  <c r="P19" i="9" s="1"/>
  <c r="Q19" i="9" s="1"/>
  <c r="R19" i="9" s="1"/>
  <c r="S19" i="9" s="1"/>
  <c r="T19" i="9" s="1"/>
  <c r="U19" i="9" s="1"/>
  <c r="V19" i="9" s="1"/>
  <c r="W19" i="9" s="1"/>
  <c r="X19" i="9" s="1"/>
  <c r="Y19" i="9" s="1"/>
  <c r="Z19" i="9" s="1"/>
  <c r="AA19" i="9" s="1"/>
  <c r="AB19" i="9" s="1"/>
  <c r="AC19" i="9" s="1"/>
  <c r="AD19" i="9" s="1"/>
  <c r="AE19" i="9" s="1"/>
  <c r="AF19" i="9" s="1"/>
  <c r="AG19" i="9" s="1"/>
  <c r="AH19" i="9" s="1"/>
  <c r="AI19" i="9" s="1"/>
  <c r="AJ19" i="9" s="1"/>
  <c r="AK19" i="9" s="1"/>
  <c r="AL19" i="9" s="1"/>
  <c r="AM19" i="9" s="1"/>
  <c r="AN19" i="9" s="1"/>
  <c r="AO19" i="9" s="1"/>
  <c r="AP19" i="9" s="1"/>
  <c r="AQ19" i="9" s="1"/>
  <c r="AR19" i="9" s="1"/>
  <c r="AS19" i="9" s="1"/>
  <c r="AT19" i="9" s="1"/>
  <c r="AU19" i="9" s="1"/>
  <c r="AV19" i="9" s="1"/>
  <c r="AW19" i="9" s="1"/>
  <c r="AX19" i="9" s="1"/>
  <c r="AY19" i="9" s="1"/>
  <c r="AZ19" i="9" s="1"/>
  <c r="C20" i="9"/>
  <c r="D20" i="9"/>
  <c r="E20" i="9" s="1"/>
  <c r="G20" i="9" s="1"/>
  <c r="H20" i="9" s="1"/>
  <c r="J20" i="9" s="1"/>
  <c r="K20" i="9" s="1"/>
  <c r="L20" i="9" s="1"/>
  <c r="M20" i="9" s="1"/>
  <c r="N20" i="9" s="1"/>
  <c r="O20" i="9" s="1"/>
  <c r="P20" i="9" s="1"/>
  <c r="Q20" i="9" s="1"/>
  <c r="R20" i="9" s="1"/>
  <c r="S20" i="9" s="1"/>
  <c r="T20" i="9" s="1"/>
  <c r="U20" i="9" s="1"/>
  <c r="V20" i="9" s="1"/>
  <c r="W20" i="9" s="1"/>
  <c r="X20" i="9" s="1"/>
  <c r="Y20" i="9" s="1"/>
  <c r="Z20" i="9" s="1"/>
  <c r="AA20" i="9" s="1"/>
  <c r="AB20" i="9" s="1"/>
  <c r="AC20" i="9" s="1"/>
  <c r="AD20" i="9" s="1"/>
  <c r="AE20" i="9" s="1"/>
  <c r="AF20" i="9" s="1"/>
  <c r="AG20" i="9" s="1"/>
  <c r="AH20" i="9" s="1"/>
  <c r="AI20" i="9" s="1"/>
  <c r="AJ20" i="9" s="1"/>
  <c r="AK20" i="9" s="1"/>
  <c r="AL20" i="9" s="1"/>
  <c r="AM20" i="9" s="1"/>
  <c r="AN20" i="9" s="1"/>
  <c r="AO20" i="9" s="1"/>
  <c r="AP20" i="9" s="1"/>
  <c r="AQ20" i="9" s="1"/>
  <c r="AR20" i="9" s="1"/>
  <c r="AS20" i="9" s="1"/>
  <c r="AT20" i="9" s="1"/>
  <c r="AU20" i="9" s="1"/>
  <c r="AV20" i="9" s="1"/>
  <c r="AW20" i="9" s="1"/>
  <c r="AX20" i="9" s="1"/>
  <c r="AY20" i="9" s="1"/>
  <c r="AZ20" i="9" s="1"/>
  <c r="C21" i="9"/>
  <c r="D21" i="9"/>
  <c r="E21" i="9" s="1"/>
  <c r="G21" i="9" s="1"/>
  <c r="H21" i="9" s="1"/>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AL21" i="9" s="1"/>
  <c r="AM21" i="9" s="1"/>
  <c r="AN21" i="9" s="1"/>
  <c r="AO21" i="9" s="1"/>
  <c r="AP21" i="9" s="1"/>
  <c r="AQ21" i="9" s="1"/>
  <c r="AR21" i="9" s="1"/>
  <c r="AS21" i="9" s="1"/>
  <c r="AT21" i="9" s="1"/>
  <c r="AU21" i="9" s="1"/>
  <c r="AV21" i="9" s="1"/>
  <c r="AW21" i="9" s="1"/>
  <c r="AX21" i="9" s="1"/>
  <c r="AY21" i="9" s="1"/>
  <c r="AZ21" i="9" s="1"/>
  <c r="C22" i="9"/>
  <c r="D22" i="9"/>
  <c r="E22" i="9" s="1"/>
  <c r="G22" i="9" s="1"/>
  <c r="H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AL22" i="9" s="1"/>
  <c r="AM22" i="9" s="1"/>
  <c r="AN22" i="9" s="1"/>
  <c r="AO22" i="9" s="1"/>
  <c r="AP22" i="9" s="1"/>
  <c r="AQ22" i="9" s="1"/>
  <c r="AR22" i="9" s="1"/>
  <c r="AS22" i="9" s="1"/>
  <c r="AT22" i="9" s="1"/>
  <c r="AU22" i="9" s="1"/>
  <c r="AV22" i="9" s="1"/>
  <c r="AW22" i="9" s="1"/>
  <c r="AX22" i="9" s="1"/>
  <c r="AY22" i="9" s="1"/>
  <c r="AZ22" i="9" s="1"/>
  <c r="C23" i="9"/>
  <c r="D23" i="9"/>
  <c r="E23" i="9" s="1"/>
  <c r="G23" i="9" s="1"/>
  <c r="H23" i="9" s="1"/>
  <c r="J23" i="9" s="1"/>
  <c r="K23" i="9" s="1"/>
  <c r="L23" i="9" s="1"/>
  <c r="M23" i="9" s="1"/>
  <c r="N23" i="9" s="1"/>
  <c r="O23" i="9" s="1"/>
  <c r="P23" i="9" s="1"/>
  <c r="Q23" i="9" s="1"/>
  <c r="R23" i="9" s="1"/>
  <c r="S23" i="9" s="1"/>
  <c r="T23" i="9" s="1"/>
  <c r="U23" i="9" s="1"/>
  <c r="V23" i="9" s="1"/>
  <c r="W23" i="9" s="1"/>
  <c r="X23" i="9" s="1"/>
  <c r="Y23" i="9" s="1"/>
  <c r="Z23" i="9" s="1"/>
  <c r="AA23" i="9" s="1"/>
  <c r="AB23" i="9" s="1"/>
  <c r="AC23" i="9" s="1"/>
  <c r="AD23" i="9" s="1"/>
  <c r="AE23" i="9" s="1"/>
  <c r="AF23" i="9" s="1"/>
  <c r="AG23" i="9" s="1"/>
  <c r="AH23" i="9" s="1"/>
  <c r="AI23" i="9" s="1"/>
  <c r="AJ23" i="9" s="1"/>
  <c r="AK23" i="9" s="1"/>
  <c r="AL23" i="9" s="1"/>
  <c r="AM23" i="9" s="1"/>
  <c r="AN23" i="9" s="1"/>
  <c r="AO23" i="9" s="1"/>
  <c r="AP23" i="9" s="1"/>
  <c r="AQ23" i="9" s="1"/>
  <c r="AR23" i="9" s="1"/>
  <c r="AS23" i="9" s="1"/>
  <c r="AT23" i="9" s="1"/>
  <c r="AU23" i="9" s="1"/>
  <c r="AV23" i="9" s="1"/>
  <c r="AW23" i="9" s="1"/>
  <c r="AX23" i="9" s="1"/>
  <c r="AY23" i="9" s="1"/>
  <c r="AZ23" i="9" s="1"/>
  <c r="C24" i="9"/>
  <c r="D24" i="9"/>
  <c r="E24" i="9" s="1"/>
  <c r="G24" i="9" s="1"/>
  <c r="H24" i="9" s="1"/>
  <c r="J24" i="9" s="1"/>
  <c r="K24" i="9" s="1"/>
  <c r="L24" i="9" s="1"/>
  <c r="M24" i="9" s="1"/>
  <c r="N24" i="9" s="1"/>
  <c r="O24" i="9" s="1"/>
  <c r="P24" i="9" s="1"/>
  <c r="Q24" i="9" s="1"/>
  <c r="R24" i="9" s="1"/>
  <c r="S24" i="9" s="1"/>
  <c r="T24" i="9" s="1"/>
  <c r="U24" i="9" s="1"/>
  <c r="V24" i="9" s="1"/>
  <c r="W24" i="9" s="1"/>
  <c r="X24" i="9" s="1"/>
  <c r="Y24" i="9" s="1"/>
  <c r="Z24" i="9" s="1"/>
  <c r="AA24" i="9" s="1"/>
  <c r="AB24" i="9" s="1"/>
  <c r="AC24" i="9" s="1"/>
  <c r="AD24" i="9" s="1"/>
  <c r="AE24" i="9" s="1"/>
  <c r="AF24" i="9" s="1"/>
  <c r="AG24" i="9" s="1"/>
  <c r="AH24" i="9" s="1"/>
  <c r="AI24" i="9" s="1"/>
  <c r="AJ24" i="9" s="1"/>
  <c r="AK24" i="9" s="1"/>
  <c r="AL24" i="9" s="1"/>
  <c r="AM24" i="9" s="1"/>
  <c r="AN24" i="9" s="1"/>
  <c r="AO24" i="9" s="1"/>
  <c r="AP24" i="9" s="1"/>
  <c r="AQ24" i="9" s="1"/>
  <c r="AR24" i="9" s="1"/>
  <c r="AS24" i="9" s="1"/>
  <c r="AT24" i="9" s="1"/>
  <c r="AU24" i="9" s="1"/>
  <c r="AV24" i="9" s="1"/>
  <c r="AW24" i="9" s="1"/>
  <c r="AX24" i="9" s="1"/>
  <c r="AY24" i="9" s="1"/>
  <c r="AZ24" i="9" s="1"/>
  <c r="C25" i="9"/>
  <c r="D25" i="9"/>
  <c r="E25" i="9" s="1"/>
  <c r="G25" i="9" s="1"/>
  <c r="H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AI25" i="9" s="1"/>
  <c r="AJ25" i="9" s="1"/>
  <c r="AK25" i="9" s="1"/>
  <c r="AL25" i="9" s="1"/>
  <c r="AM25" i="9" s="1"/>
  <c r="AN25" i="9" s="1"/>
  <c r="AO25" i="9" s="1"/>
  <c r="AP25" i="9" s="1"/>
  <c r="AQ25" i="9" s="1"/>
  <c r="AR25" i="9" s="1"/>
  <c r="AS25" i="9" s="1"/>
  <c r="AT25" i="9" s="1"/>
  <c r="AU25" i="9" s="1"/>
  <c r="AV25" i="9" s="1"/>
  <c r="AW25" i="9" s="1"/>
  <c r="AX25" i="9" s="1"/>
  <c r="AY25" i="9" s="1"/>
  <c r="AZ25" i="9" s="1"/>
  <c r="C26" i="9"/>
  <c r="D26" i="9" s="1"/>
  <c r="E26" i="9" s="1"/>
  <c r="G26" i="9" s="1"/>
  <c r="H26" i="9" s="1"/>
  <c r="J26" i="9" s="1"/>
  <c r="K26" i="9" s="1"/>
  <c r="L26" i="9" s="1"/>
  <c r="M26" i="9" s="1"/>
  <c r="N26" i="9" s="1"/>
  <c r="O26" i="9" s="1"/>
  <c r="P26" i="9" s="1"/>
  <c r="Q26" i="9" s="1"/>
  <c r="R26" i="9" s="1"/>
  <c r="S26" i="9" s="1"/>
  <c r="T26" i="9" s="1"/>
  <c r="U26" i="9" s="1"/>
  <c r="V26" i="9" s="1"/>
  <c r="W26" i="9" s="1"/>
  <c r="X26" i="9" s="1"/>
  <c r="Y26" i="9" s="1"/>
  <c r="Z26" i="9" s="1"/>
  <c r="AA26" i="9" s="1"/>
  <c r="AB26" i="9" s="1"/>
  <c r="AC26" i="9" s="1"/>
  <c r="AD26" i="9" s="1"/>
  <c r="AE26" i="9" s="1"/>
  <c r="AF26" i="9" s="1"/>
  <c r="AG26" i="9" s="1"/>
  <c r="AH26" i="9" s="1"/>
  <c r="AI26" i="9" s="1"/>
  <c r="AJ26" i="9" s="1"/>
  <c r="AK26" i="9" s="1"/>
  <c r="AL26" i="9" s="1"/>
  <c r="AM26" i="9" s="1"/>
  <c r="AN26" i="9" s="1"/>
  <c r="AO26" i="9" s="1"/>
  <c r="AP26" i="9" s="1"/>
  <c r="AQ26" i="9" s="1"/>
  <c r="AR26" i="9" s="1"/>
  <c r="AS26" i="9" s="1"/>
  <c r="AT26" i="9" s="1"/>
  <c r="AU26" i="9"/>
  <c r="AV26" i="9" s="1"/>
  <c r="AW26" i="9" s="1"/>
  <c r="AX26" i="9" s="1"/>
  <c r="AY26" i="9" s="1"/>
  <c r="AZ26" i="9" s="1"/>
  <c r="C27" i="9"/>
  <c r="D27" i="9" s="1"/>
  <c r="E27" i="9"/>
  <c r="G27" i="9" s="1"/>
  <c r="H27" i="9" s="1"/>
  <c r="J27" i="9" s="1"/>
  <c r="K27" i="9" s="1"/>
  <c r="L27" i="9" s="1"/>
  <c r="M27" i="9" s="1"/>
  <c r="N27" i="9" s="1"/>
  <c r="O27" i="9" s="1"/>
  <c r="P27" i="9" s="1"/>
  <c r="Q27" i="9" s="1"/>
  <c r="R27" i="9" s="1"/>
  <c r="S27" i="9" s="1"/>
  <c r="T27" i="9" s="1"/>
  <c r="U27" i="9" s="1"/>
  <c r="V27" i="9" s="1"/>
  <c r="W27" i="9" s="1"/>
  <c r="X27" i="9" s="1"/>
  <c r="Y27" i="9" s="1"/>
  <c r="Z27" i="9" s="1"/>
  <c r="AA27" i="9" s="1"/>
  <c r="AB27" i="9" s="1"/>
  <c r="AC27" i="9" s="1"/>
  <c r="AD27" i="9" s="1"/>
  <c r="AE27" i="9" s="1"/>
  <c r="AF27" i="9" s="1"/>
  <c r="AG27" i="9" s="1"/>
  <c r="AH27" i="9" s="1"/>
  <c r="AI27" i="9" s="1"/>
  <c r="AJ27" i="9" s="1"/>
  <c r="AK27" i="9" s="1"/>
  <c r="AL27" i="9" s="1"/>
  <c r="AM27" i="9" s="1"/>
  <c r="AN27" i="9" s="1"/>
  <c r="AO27" i="9" s="1"/>
  <c r="AP27" i="9" s="1"/>
  <c r="AQ27" i="9" s="1"/>
  <c r="AR27" i="9" s="1"/>
  <c r="AS27" i="9" s="1"/>
  <c r="AT27" i="9" s="1"/>
  <c r="AU27" i="9" s="1"/>
  <c r="AV27" i="9" s="1"/>
  <c r="AW27" i="9" s="1"/>
  <c r="AX27" i="9" s="1"/>
  <c r="AY27" i="9" s="1"/>
  <c r="AZ27" i="9" s="1"/>
  <c r="C28" i="9"/>
  <c r="D28" i="9" s="1"/>
  <c r="E28" i="9"/>
  <c r="G28" i="9" s="1"/>
  <c r="H28" i="9" s="1"/>
  <c r="J28" i="9" s="1"/>
  <c r="K28" i="9" s="1"/>
  <c r="L28" i="9" s="1"/>
  <c r="M28" i="9" s="1"/>
  <c r="N28" i="9" s="1"/>
  <c r="O28" i="9" s="1"/>
  <c r="P28" i="9" s="1"/>
  <c r="Q28" i="9" s="1"/>
  <c r="R28" i="9" s="1"/>
  <c r="S28" i="9" s="1"/>
  <c r="T28" i="9" s="1"/>
  <c r="U28" i="9" s="1"/>
  <c r="V28" i="9" s="1"/>
  <c r="W28" i="9" s="1"/>
  <c r="X28" i="9" s="1"/>
  <c r="Y28" i="9" s="1"/>
  <c r="Z28" i="9" s="1"/>
  <c r="AA28" i="9" s="1"/>
  <c r="AB28" i="9" s="1"/>
  <c r="AC28" i="9" s="1"/>
  <c r="AD28" i="9" s="1"/>
  <c r="AE28" i="9" s="1"/>
  <c r="AF28" i="9" s="1"/>
  <c r="AG28" i="9" s="1"/>
  <c r="AH28" i="9" s="1"/>
  <c r="AI28" i="9" s="1"/>
  <c r="AJ28" i="9" s="1"/>
  <c r="AK28" i="9" s="1"/>
  <c r="AL28" i="9" s="1"/>
  <c r="AM28" i="9" s="1"/>
  <c r="AN28" i="9" s="1"/>
  <c r="AO28" i="9" s="1"/>
  <c r="AP28" i="9" s="1"/>
  <c r="AQ28" i="9" s="1"/>
  <c r="AR28" i="9" s="1"/>
  <c r="AS28" i="9" s="1"/>
  <c r="AT28" i="9" s="1"/>
  <c r="AU28" i="9" s="1"/>
  <c r="AV28" i="9" s="1"/>
  <c r="AW28" i="9" s="1"/>
  <c r="AX28" i="9" s="1"/>
  <c r="AY28" i="9" s="1"/>
  <c r="AZ28" i="9" s="1"/>
  <c r="C29" i="9"/>
  <c r="D29" i="9" s="1"/>
  <c r="E29" i="9"/>
  <c r="G29" i="9" s="1"/>
  <c r="H29" i="9" s="1"/>
  <c r="J29" i="9" s="1"/>
  <c r="K29" i="9" s="1"/>
  <c r="L29" i="9" s="1"/>
  <c r="M29" i="9" s="1"/>
  <c r="N29" i="9" s="1"/>
  <c r="O29" i="9" s="1"/>
  <c r="P29" i="9" s="1"/>
  <c r="Q29" i="9" s="1"/>
  <c r="R29" i="9" s="1"/>
  <c r="S29" i="9" s="1"/>
  <c r="T29" i="9" s="1"/>
  <c r="U29" i="9" s="1"/>
  <c r="V29" i="9" s="1"/>
  <c r="W29" i="9" s="1"/>
  <c r="X29" i="9" s="1"/>
  <c r="Y29" i="9" s="1"/>
  <c r="Z29" i="9" s="1"/>
  <c r="AA29" i="9" s="1"/>
  <c r="AB29" i="9" s="1"/>
  <c r="AC29" i="9" s="1"/>
  <c r="AD29" i="9" s="1"/>
  <c r="AE29" i="9" s="1"/>
  <c r="AF29" i="9" s="1"/>
  <c r="AG29" i="9" s="1"/>
  <c r="AH29" i="9" s="1"/>
  <c r="AI29" i="9" s="1"/>
  <c r="AJ29" i="9" s="1"/>
  <c r="AK29" i="9" s="1"/>
  <c r="AL29" i="9" s="1"/>
  <c r="AM29" i="9" s="1"/>
  <c r="AN29" i="9" s="1"/>
  <c r="AO29" i="9" s="1"/>
  <c r="AP29" i="9" s="1"/>
  <c r="AQ29" i="9" s="1"/>
  <c r="AR29" i="9" s="1"/>
  <c r="AS29" i="9" s="1"/>
  <c r="AT29" i="9" s="1"/>
  <c r="AU29" i="9" s="1"/>
  <c r="AV29" i="9" s="1"/>
  <c r="AW29" i="9" s="1"/>
  <c r="AX29" i="9" s="1"/>
  <c r="AY29" i="9" s="1"/>
  <c r="AZ29" i="9" s="1"/>
  <c r="C30" i="9"/>
  <c r="D30" i="9" s="1"/>
  <c r="E30" i="9"/>
  <c r="G30" i="9" s="1"/>
  <c r="H30" i="9" s="1"/>
  <c r="J30" i="9" s="1"/>
  <c r="K30" i="9" s="1"/>
  <c r="L30" i="9" s="1"/>
  <c r="M30" i="9" s="1"/>
  <c r="N30" i="9" s="1"/>
  <c r="O30" i="9" s="1"/>
  <c r="P30" i="9" s="1"/>
  <c r="Q30" i="9" s="1"/>
  <c r="R30" i="9" s="1"/>
  <c r="S30" i="9" s="1"/>
  <c r="T30" i="9" s="1"/>
  <c r="U30" i="9" s="1"/>
  <c r="V30" i="9" s="1"/>
  <c r="W30" i="9" s="1"/>
  <c r="X30" i="9" s="1"/>
  <c r="Y30" i="9" s="1"/>
  <c r="Z30" i="9" s="1"/>
  <c r="AA30" i="9" s="1"/>
  <c r="AB30" i="9" s="1"/>
  <c r="AC30" i="9" s="1"/>
  <c r="AD30" i="9" s="1"/>
  <c r="AE30" i="9" s="1"/>
  <c r="AF30" i="9" s="1"/>
  <c r="AG30" i="9" s="1"/>
  <c r="AH30" i="9" s="1"/>
  <c r="AI30" i="9" s="1"/>
  <c r="AJ30" i="9" s="1"/>
  <c r="AK30" i="9" s="1"/>
  <c r="AL30" i="9" s="1"/>
  <c r="AM30" i="9" s="1"/>
  <c r="AN30" i="9" s="1"/>
  <c r="AO30" i="9" s="1"/>
  <c r="AP30" i="9" s="1"/>
  <c r="AQ30" i="9" s="1"/>
  <c r="AR30" i="9" s="1"/>
  <c r="AS30" i="9" s="1"/>
  <c r="AT30" i="9" s="1"/>
  <c r="AU30" i="9" s="1"/>
  <c r="AV30" i="9" s="1"/>
  <c r="AW30" i="9" s="1"/>
  <c r="AX30" i="9" s="1"/>
  <c r="AY30" i="9" s="1"/>
  <c r="AZ30" i="9" s="1"/>
  <c r="C31" i="9"/>
  <c r="D31" i="9" s="1"/>
  <c r="E31" i="9"/>
  <c r="G31" i="9" s="1"/>
  <c r="H31" i="9" s="1"/>
  <c r="J31" i="9" s="1"/>
  <c r="K31" i="9" s="1"/>
  <c r="L31" i="9" s="1"/>
  <c r="M31" i="9" s="1"/>
  <c r="N31" i="9" s="1"/>
  <c r="O31" i="9" s="1"/>
  <c r="P31" i="9" s="1"/>
  <c r="Q31" i="9" s="1"/>
  <c r="R31" i="9" s="1"/>
  <c r="S31" i="9" s="1"/>
  <c r="T31" i="9" s="1"/>
  <c r="U31" i="9" s="1"/>
  <c r="V31" i="9" s="1"/>
  <c r="W31" i="9" s="1"/>
  <c r="X31" i="9" s="1"/>
  <c r="Y31" i="9" s="1"/>
  <c r="Z31" i="9" s="1"/>
  <c r="AA31" i="9" s="1"/>
  <c r="AB31" i="9" s="1"/>
  <c r="AC31" i="9" s="1"/>
  <c r="AD31" i="9" s="1"/>
  <c r="AE31" i="9" s="1"/>
  <c r="AF31" i="9" s="1"/>
  <c r="AG31" i="9" s="1"/>
  <c r="AH31" i="9" s="1"/>
  <c r="AI31" i="9" s="1"/>
  <c r="AJ31" i="9" s="1"/>
  <c r="AK31" i="9" s="1"/>
  <c r="AL31" i="9" s="1"/>
  <c r="AM31" i="9" s="1"/>
  <c r="AN31" i="9" s="1"/>
  <c r="AO31" i="9" s="1"/>
  <c r="AP31" i="9" s="1"/>
  <c r="AQ31" i="9" s="1"/>
  <c r="AR31" i="9" s="1"/>
  <c r="AS31" i="9" s="1"/>
  <c r="AT31" i="9" s="1"/>
  <c r="AU31" i="9" s="1"/>
  <c r="AV31" i="9" s="1"/>
  <c r="AW31" i="9" s="1"/>
  <c r="AX31" i="9" s="1"/>
  <c r="AY31" i="9" s="1"/>
  <c r="AZ31" i="9" s="1"/>
  <c r="C32" i="9"/>
  <c r="D32" i="9" s="1"/>
  <c r="E32" i="9"/>
  <c r="G32" i="9" s="1"/>
  <c r="H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AI32" i="9" s="1"/>
  <c r="AJ32" i="9" s="1"/>
  <c r="AK32" i="9" s="1"/>
  <c r="AL32" i="9" s="1"/>
  <c r="AM32" i="9" s="1"/>
  <c r="AN32" i="9" s="1"/>
  <c r="AO32" i="9" s="1"/>
  <c r="AP32" i="9" s="1"/>
  <c r="AQ32" i="9" s="1"/>
  <c r="AR32" i="9" s="1"/>
  <c r="AS32" i="9" s="1"/>
  <c r="AT32" i="9" s="1"/>
  <c r="AU32" i="9" s="1"/>
  <c r="AV32" i="9" s="1"/>
  <c r="AW32" i="9" s="1"/>
  <c r="AX32" i="9" s="1"/>
  <c r="AY32" i="9" s="1"/>
  <c r="AZ32" i="9" s="1"/>
  <c r="C33" i="9"/>
  <c r="D33" i="9" s="1"/>
  <c r="E33" i="9"/>
  <c r="G33" i="9" s="1"/>
  <c r="H33" i="9" s="1"/>
  <c r="J33" i="9" s="1"/>
  <c r="K33" i="9" s="1"/>
  <c r="L33" i="9" s="1"/>
  <c r="M33" i="9" s="1"/>
  <c r="N33" i="9" s="1"/>
  <c r="O33" i="9" s="1"/>
  <c r="P33" i="9" s="1"/>
  <c r="Q33" i="9" s="1"/>
  <c r="R33" i="9" s="1"/>
  <c r="S33" i="9" s="1"/>
  <c r="T33" i="9" s="1"/>
  <c r="U33" i="9" s="1"/>
  <c r="V33" i="9" s="1"/>
  <c r="W33" i="9" s="1"/>
  <c r="X33" i="9" s="1"/>
  <c r="Y33" i="9" s="1"/>
  <c r="Z33" i="9" s="1"/>
  <c r="AA33" i="9" s="1"/>
  <c r="AB33" i="9" s="1"/>
  <c r="AC33" i="9" s="1"/>
  <c r="AD33" i="9" s="1"/>
  <c r="AE33" i="9" s="1"/>
  <c r="AF33" i="9" s="1"/>
  <c r="AG33" i="9" s="1"/>
  <c r="AH33" i="9" s="1"/>
  <c r="AI33" i="9" s="1"/>
  <c r="AJ33" i="9" s="1"/>
  <c r="AK33" i="9" s="1"/>
  <c r="AL33" i="9" s="1"/>
  <c r="AM33" i="9" s="1"/>
  <c r="AN33" i="9" s="1"/>
  <c r="AO33" i="9" s="1"/>
  <c r="AP33" i="9" s="1"/>
  <c r="AQ33" i="9" s="1"/>
  <c r="AR33" i="9" s="1"/>
  <c r="AS33" i="9" s="1"/>
  <c r="AT33" i="9" s="1"/>
  <c r="AU33" i="9" s="1"/>
  <c r="AV33" i="9" s="1"/>
  <c r="AW33" i="9" s="1"/>
  <c r="AX33" i="9" s="1"/>
  <c r="AY33" i="9" s="1"/>
  <c r="AZ33" i="9" s="1"/>
  <c r="C34" i="9"/>
  <c r="D34" i="9" s="1"/>
  <c r="E34" i="9"/>
  <c r="G34" i="9" s="1"/>
  <c r="H34" i="9" s="1"/>
  <c r="J34" i="9" s="1"/>
  <c r="K34" i="9" s="1"/>
  <c r="L34" i="9" s="1"/>
  <c r="M34" i="9" s="1"/>
  <c r="N34" i="9" s="1"/>
  <c r="O34" i="9" s="1"/>
  <c r="P34" i="9" s="1"/>
  <c r="Q34" i="9" s="1"/>
  <c r="R34" i="9" s="1"/>
  <c r="S34" i="9" s="1"/>
  <c r="T34" i="9" s="1"/>
  <c r="U34" i="9" s="1"/>
  <c r="V34" i="9" s="1"/>
  <c r="W34" i="9" s="1"/>
  <c r="X34" i="9" s="1"/>
  <c r="Y34" i="9" s="1"/>
  <c r="Z34" i="9" s="1"/>
  <c r="AA34" i="9" s="1"/>
  <c r="AB34" i="9" s="1"/>
  <c r="AC34" i="9" s="1"/>
  <c r="AD34" i="9" s="1"/>
  <c r="AE34" i="9" s="1"/>
  <c r="AF34" i="9" s="1"/>
  <c r="AG34" i="9" s="1"/>
  <c r="AH34" i="9" s="1"/>
  <c r="AI34" i="9" s="1"/>
  <c r="AJ34" i="9" s="1"/>
  <c r="AK34" i="9" s="1"/>
  <c r="AL34" i="9" s="1"/>
  <c r="AM34" i="9" s="1"/>
  <c r="AN34" i="9" s="1"/>
  <c r="AO34" i="9" s="1"/>
  <c r="AP34" i="9" s="1"/>
  <c r="AQ34" i="9" s="1"/>
  <c r="AR34" i="9" s="1"/>
  <c r="AS34" i="9" s="1"/>
  <c r="AT34" i="9" s="1"/>
  <c r="AU34" i="9" s="1"/>
  <c r="AV34" i="9" s="1"/>
  <c r="AW34" i="9" s="1"/>
  <c r="AX34" i="9" s="1"/>
  <c r="AY34" i="9" s="1"/>
  <c r="AZ34" i="9" s="1"/>
  <c r="C35" i="9"/>
  <c r="D35" i="9" s="1"/>
  <c r="E35" i="9"/>
  <c r="G35" i="9" s="1"/>
  <c r="H35" i="9" s="1"/>
  <c r="J35" i="9" s="1"/>
  <c r="K35" i="9" s="1"/>
  <c r="L35" i="9" s="1"/>
  <c r="M35" i="9" s="1"/>
  <c r="N35" i="9" s="1"/>
  <c r="O35" i="9" s="1"/>
  <c r="P35" i="9" s="1"/>
  <c r="Q35" i="9" s="1"/>
  <c r="R35" i="9" s="1"/>
  <c r="S35" i="9" s="1"/>
  <c r="T35" i="9" s="1"/>
  <c r="U35" i="9" s="1"/>
  <c r="V35" i="9" s="1"/>
  <c r="W35" i="9" s="1"/>
  <c r="X35" i="9" s="1"/>
  <c r="Y35" i="9" s="1"/>
  <c r="Z35" i="9" s="1"/>
  <c r="AA35" i="9" s="1"/>
  <c r="AB35" i="9" s="1"/>
  <c r="AC35" i="9" s="1"/>
  <c r="AD35" i="9" s="1"/>
  <c r="AE35" i="9" s="1"/>
  <c r="AF35" i="9" s="1"/>
  <c r="AG35" i="9" s="1"/>
  <c r="AH35" i="9" s="1"/>
  <c r="AI35" i="9" s="1"/>
  <c r="AJ35" i="9" s="1"/>
  <c r="AK35" i="9" s="1"/>
  <c r="AL35" i="9" s="1"/>
  <c r="AM35" i="9" s="1"/>
  <c r="AN35" i="9" s="1"/>
  <c r="AO35" i="9" s="1"/>
  <c r="AP35" i="9" s="1"/>
  <c r="AQ35" i="9" s="1"/>
  <c r="AR35" i="9" s="1"/>
  <c r="AS35" i="9" s="1"/>
  <c r="AT35" i="9" s="1"/>
  <c r="AU35" i="9" s="1"/>
  <c r="AV35" i="9" s="1"/>
  <c r="AW35" i="9" s="1"/>
  <c r="AX35" i="9" s="1"/>
  <c r="AY35" i="9" s="1"/>
  <c r="AZ35" i="9" s="1"/>
  <c r="C36" i="9"/>
  <c r="D36" i="9" s="1"/>
  <c r="E36" i="9"/>
  <c r="G36" i="9" s="1"/>
  <c r="H36" i="9" s="1"/>
  <c r="J36" i="9" s="1"/>
  <c r="K36" i="9" s="1"/>
  <c r="L36" i="9" s="1"/>
  <c r="M36" i="9" s="1"/>
  <c r="N36" i="9" s="1"/>
  <c r="O36" i="9" s="1"/>
  <c r="P36" i="9" s="1"/>
  <c r="Q36" i="9" s="1"/>
  <c r="R36" i="9" s="1"/>
  <c r="S36" i="9" s="1"/>
  <c r="T36" i="9" s="1"/>
  <c r="U36" i="9" s="1"/>
  <c r="V36" i="9" s="1"/>
  <c r="W36" i="9" s="1"/>
  <c r="X36" i="9" s="1"/>
  <c r="Y36" i="9" s="1"/>
  <c r="Z36" i="9" s="1"/>
  <c r="AA36" i="9" s="1"/>
  <c r="AB36" i="9" s="1"/>
  <c r="AC36" i="9" s="1"/>
  <c r="AD36" i="9" s="1"/>
  <c r="AE36" i="9" s="1"/>
  <c r="AF36" i="9" s="1"/>
  <c r="AG36" i="9" s="1"/>
  <c r="AH36" i="9" s="1"/>
  <c r="AI36" i="9" s="1"/>
  <c r="AJ36" i="9" s="1"/>
  <c r="AK36" i="9" s="1"/>
  <c r="AL36" i="9" s="1"/>
  <c r="AM36" i="9" s="1"/>
  <c r="AN36" i="9" s="1"/>
  <c r="AO36" i="9" s="1"/>
  <c r="AP36" i="9" s="1"/>
  <c r="AQ36" i="9" s="1"/>
  <c r="AR36" i="9" s="1"/>
  <c r="AS36" i="9" s="1"/>
  <c r="AT36" i="9" s="1"/>
  <c r="AU36" i="9" s="1"/>
  <c r="AV36" i="9" s="1"/>
  <c r="AW36" i="9" s="1"/>
  <c r="AX36" i="9" s="1"/>
  <c r="AY36" i="9" s="1"/>
  <c r="AZ36" i="9" s="1"/>
  <c r="C37" i="9"/>
  <c r="D37" i="9" s="1"/>
  <c r="E37" i="9"/>
  <c r="G37" i="9" s="1"/>
  <c r="H37" i="9" s="1"/>
  <c r="J37" i="9" s="1"/>
  <c r="K37" i="9" s="1"/>
  <c r="L37" i="9" s="1"/>
  <c r="M37" i="9" s="1"/>
  <c r="N37" i="9" s="1"/>
  <c r="O37" i="9" s="1"/>
  <c r="P37" i="9" s="1"/>
  <c r="Q37" i="9" s="1"/>
  <c r="R37" i="9" s="1"/>
  <c r="S37" i="9" s="1"/>
  <c r="T37" i="9" s="1"/>
  <c r="U37" i="9" s="1"/>
  <c r="V37" i="9" s="1"/>
  <c r="W37" i="9" s="1"/>
  <c r="X37" i="9" s="1"/>
  <c r="Y37" i="9" s="1"/>
  <c r="Z37" i="9" s="1"/>
  <c r="AA37" i="9" s="1"/>
  <c r="AB37" i="9" s="1"/>
  <c r="AC37" i="9" s="1"/>
  <c r="AD37" i="9" s="1"/>
  <c r="AE37" i="9" s="1"/>
  <c r="AF37" i="9" s="1"/>
  <c r="AG37" i="9" s="1"/>
  <c r="AH37" i="9" s="1"/>
  <c r="AI37" i="9" s="1"/>
  <c r="AJ37" i="9" s="1"/>
  <c r="AK37" i="9" s="1"/>
  <c r="AL37" i="9" s="1"/>
  <c r="AM37" i="9" s="1"/>
  <c r="AN37" i="9" s="1"/>
  <c r="AO37" i="9" s="1"/>
  <c r="AP37" i="9" s="1"/>
  <c r="AQ37" i="9" s="1"/>
  <c r="AR37" i="9" s="1"/>
  <c r="AS37" i="9" s="1"/>
  <c r="AT37" i="9" s="1"/>
  <c r="AU37" i="9" s="1"/>
  <c r="AV37" i="9" s="1"/>
  <c r="AW37" i="9" s="1"/>
  <c r="AX37" i="9" s="1"/>
  <c r="AY37" i="9" s="1"/>
  <c r="AZ37" i="9" s="1"/>
  <c r="C38" i="9"/>
  <c r="D38" i="9" s="1"/>
  <c r="E38" i="9"/>
  <c r="G38" i="9" s="1"/>
  <c r="H38" i="9" s="1"/>
  <c r="J38" i="9" s="1"/>
  <c r="K38" i="9" s="1"/>
  <c r="L38" i="9" s="1"/>
  <c r="M38" i="9" s="1"/>
  <c r="N38" i="9" s="1"/>
  <c r="O38" i="9" s="1"/>
  <c r="P38" i="9" s="1"/>
  <c r="Q38" i="9" s="1"/>
  <c r="R38" i="9" s="1"/>
  <c r="S38" i="9" s="1"/>
  <c r="T38" i="9" s="1"/>
  <c r="U38" i="9" s="1"/>
  <c r="V38" i="9" s="1"/>
  <c r="W38" i="9" s="1"/>
  <c r="X38" i="9" s="1"/>
  <c r="Y38" i="9" s="1"/>
  <c r="Z38" i="9" s="1"/>
  <c r="AA38" i="9" s="1"/>
  <c r="AB38" i="9" s="1"/>
  <c r="AC38" i="9" s="1"/>
  <c r="AD38" i="9" s="1"/>
  <c r="AE38" i="9" s="1"/>
  <c r="AF38" i="9" s="1"/>
  <c r="AG38" i="9" s="1"/>
  <c r="AH38" i="9" s="1"/>
  <c r="AI38" i="9" s="1"/>
  <c r="AJ38" i="9" s="1"/>
  <c r="AK38" i="9" s="1"/>
  <c r="AL38" i="9" s="1"/>
  <c r="AM38" i="9" s="1"/>
  <c r="AN38" i="9" s="1"/>
  <c r="AO38" i="9" s="1"/>
  <c r="AP38" i="9" s="1"/>
  <c r="AQ38" i="9" s="1"/>
  <c r="AR38" i="9" s="1"/>
  <c r="AS38" i="9" s="1"/>
  <c r="AT38" i="9" s="1"/>
  <c r="AU38" i="9" s="1"/>
  <c r="AV38" i="9" s="1"/>
  <c r="AW38" i="9" s="1"/>
  <c r="AX38" i="9" s="1"/>
  <c r="AY38" i="9" s="1"/>
  <c r="AZ38" i="9" s="1"/>
  <c r="C39" i="9"/>
  <c r="D39" i="9" s="1"/>
  <c r="E39" i="9" s="1"/>
  <c r="G39" i="9" s="1"/>
  <c r="H39" i="9" s="1"/>
  <c r="J39" i="9" s="1"/>
  <c r="K39" i="9" s="1"/>
  <c r="L39" i="9" s="1"/>
  <c r="M39" i="9" s="1"/>
  <c r="N39" i="9" s="1"/>
  <c r="O39" i="9" s="1"/>
  <c r="P39" i="9" s="1"/>
  <c r="Q39" i="9" s="1"/>
  <c r="R39" i="9" s="1"/>
  <c r="S39" i="9" s="1"/>
  <c r="T39" i="9" s="1"/>
  <c r="U39" i="9" s="1"/>
  <c r="V39" i="9" s="1"/>
  <c r="W39" i="9" s="1"/>
  <c r="X39" i="9" s="1"/>
  <c r="Y39" i="9" s="1"/>
  <c r="Z39" i="9" s="1"/>
  <c r="AA39" i="9" s="1"/>
  <c r="AB39" i="9" s="1"/>
  <c r="AC39" i="9" s="1"/>
  <c r="AD39" i="9" s="1"/>
  <c r="AE39" i="9" s="1"/>
  <c r="AF39" i="9" s="1"/>
  <c r="AG39" i="9" s="1"/>
  <c r="AH39" i="9" s="1"/>
  <c r="AI39" i="9" s="1"/>
  <c r="AJ39" i="9" s="1"/>
  <c r="AK39" i="9" s="1"/>
  <c r="AL39" i="9" s="1"/>
  <c r="AM39" i="9" s="1"/>
  <c r="AN39" i="9" s="1"/>
  <c r="AO39" i="9" s="1"/>
  <c r="AP39" i="9" s="1"/>
  <c r="AQ39" i="9" s="1"/>
  <c r="AR39" i="9" s="1"/>
  <c r="AS39" i="9" s="1"/>
  <c r="AT39" i="9" s="1"/>
  <c r="AU39" i="9" s="1"/>
  <c r="AV39" i="9" s="1"/>
  <c r="AW39" i="9" s="1"/>
  <c r="AX39" i="9" s="1"/>
  <c r="AY39" i="9" s="1"/>
  <c r="AZ39" i="9" s="1"/>
  <c r="C40" i="9"/>
  <c r="D40" i="9" s="1"/>
  <c r="E40" i="9" s="1"/>
  <c r="G40" i="9" s="1"/>
  <c r="H40" i="9" s="1"/>
  <c r="J40" i="9" s="1"/>
  <c r="K40" i="9" s="1"/>
  <c r="L40" i="9" s="1"/>
  <c r="M40" i="9" s="1"/>
  <c r="N40" i="9" s="1"/>
  <c r="O40" i="9" s="1"/>
  <c r="P40" i="9" s="1"/>
  <c r="Q40" i="9" s="1"/>
  <c r="R40" i="9" s="1"/>
  <c r="S40" i="9" s="1"/>
  <c r="T40" i="9" s="1"/>
  <c r="U40" i="9" s="1"/>
  <c r="V40" i="9" s="1"/>
  <c r="W40" i="9" s="1"/>
  <c r="X40" i="9" s="1"/>
  <c r="Y40" i="9" s="1"/>
  <c r="Z40" i="9" s="1"/>
  <c r="AA40" i="9" s="1"/>
  <c r="AB40" i="9" s="1"/>
  <c r="AC40" i="9" s="1"/>
  <c r="AD40" i="9" s="1"/>
  <c r="AE40" i="9" s="1"/>
  <c r="AF40" i="9" s="1"/>
  <c r="AG40" i="9" s="1"/>
  <c r="AH40" i="9" s="1"/>
  <c r="AI40" i="9" s="1"/>
  <c r="AJ40" i="9" s="1"/>
  <c r="AK40" i="9" s="1"/>
  <c r="AL40" i="9" s="1"/>
  <c r="AM40" i="9" s="1"/>
  <c r="AN40" i="9" s="1"/>
  <c r="AO40" i="9" s="1"/>
  <c r="AP40" i="9" s="1"/>
  <c r="AQ40" i="9" s="1"/>
  <c r="AR40" i="9" s="1"/>
  <c r="AS40" i="9" s="1"/>
  <c r="AT40" i="9" s="1"/>
  <c r="AU40" i="9" s="1"/>
  <c r="AV40" i="9" s="1"/>
  <c r="AW40" i="9" s="1"/>
  <c r="AX40" i="9" s="1"/>
  <c r="AY40" i="9" s="1"/>
  <c r="AZ40" i="9" s="1"/>
  <c r="C41" i="9"/>
  <c r="D41" i="9"/>
  <c r="E41" i="9" s="1"/>
  <c r="G41" i="9" s="1"/>
  <c r="H41" i="9" s="1"/>
  <c r="J41" i="9" s="1"/>
  <c r="K41" i="9" s="1"/>
  <c r="L41" i="9" s="1"/>
  <c r="M41" i="9" s="1"/>
  <c r="N41" i="9" s="1"/>
  <c r="O41" i="9" s="1"/>
  <c r="P41" i="9" s="1"/>
  <c r="Q41" i="9" s="1"/>
  <c r="R41" i="9" s="1"/>
  <c r="S41" i="9" s="1"/>
  <c r="T41" i="9" s="1"/>
  <c r="U41" i="9" s="1"/>
  <c r="V41" i="9" s="1"/>
  <c r="W41" i="9" s="1"/>
  <c r="X41" i="9" s="1"/>
  <c r="Y41" i="9" s="1"/>
  <c r="Z41" i="9" s="1"/>
  <c r="AA41" i="9" s="1"/>
  <c r="AB41" i="9" s="1"/>
  <c r="AC41" i="9" s="1"/>
  <c r="AD41" i="9" s="1"/>
  <c r="AE41" i="9" s="1"/>
  <c r="AF41" i="9" s="1"/>
  <c r="AG41" i="9" s="1"/>
  <c r="AH41" i="9" s="1"/>
  <c r="AI41" i="9" s="1"/>
  <c r="AJ41" i="9" s="1"/>
  <c r="AK41" i="9" s="1"/>
  <c r="AL41" i="9" s="1"/>
  <c r="AM41" i="9" s="1"/>
  <c r="AN41" i="9" s="1"/>
  <c r="AO41" i="9" s="1"/>
  <c r="AP41" i="9" s="1"/>
  <c r="AQ41" i="9" s="1"/>
  <c r="AR41" i="9" s="1"/>
  <c r="AS41" i="9" s="1"/>
  <c r="AT41" i="9" s="1"/>
  <c r="AU41" i="9" s="1"/>
  <c r="AV41" i="9" s="1"/>
  <c r="AW41" i="9" s="1"/>
  <c r="AX41" i="9" s="1"/>
  <c r="AY41" i="9" s="1"/>
  <c r="AZ41" i="9" s="1"/>
  <c r="C42" i="9"/>
  <c r="D42" i="9"/>
  <c r="E42" i="9" s="1"/>
  <c r="G42" i="9" s="1"/>
  <c r="H42" i="9" s="1"/>
  <c r="J42" i="9" s="1"/>
  <c r="K42" i="9" s="1"/>
  <c r="L42" i="9" s="1"/>
  <c r="M42" i="9" s="1"/>
  <c r="N42" i="9" s="1"/>
  <c r="O42" i="9" s="1"/>
  <c r="P42" i="9" s="1"/>
  <c r="Q42" i="9" s="1"/>
  <c r="R42" i="9" s="1"/>
  <c r="S42" i="9" s="1"/>
  <c r="T42" i="9" s="1"/>
  <c r="U42" i="9" s="1"/>
  <c r="V42" i="9" s="1"/>
  <c r="W42" i="9" s="1"/>
  <c r="X42" i="9" s="1"/>
  <c r="Y42" i="9" s="1"/>
  <c r="Z42" i="9" s="1"/>
  <c r="AA42" i="9" s="1"/>
  <c r="AB42" i="9" s="1"/>
  <c r="AC42" i="9" s="1"/>
  <c r="AD42" i="9" s="1"/>
  <c r="AE42" i="9" s="1"/>
  <c r="AF42" i="9" s="1"/>
  <c r="AG42" i="9" s="1"/>
  <c r="AH42" i="9" s="1"/>
  <c r="AI42" i="9" s="1"/>
  <c r="AJ42" i="9" s="1"/>
  <c r="AK42" i="9" s="1"/>
  <c r="AL42" i="9" s="1"/>
  <c r="AM42" i="9" s="1"/>
  <c r="AN42" i="9" s="1"/>
  <c r="AO42" i="9" s="1"/>
  <c r="AP42" i="9" s="1"/>
  <c r="AQ42" i="9" s="1"/>
  <c r="AR42" i="9" s="1"/>
  <c r="AS42" i="9" s="1"/>
  <c r="AT42" i="9" s="1"/>
  <c r="AU42" i="9" s="1"/>
  <c r="AV42" i="9" s="1"/>
  <c r="AW42" i="9" s="1"/>
  <c r="AX42" i="9" s="1"/>
  <c r="AY42" i="9" s="1"/>
  <c r="AZ42" i="9" s="1"/>
  <c r="C43" i="9"/>
  <c r="D43" i="9"/>
  <c r="E43" i="9" s="1"/>
  <c r="G43" i="9" s="1"/>
  <c r="H43" i="9" s="1"/>
  <c r="J43" i="9" s="1"/>
  <c r="K43" i="9" s="1"/>
  <c r="L43" i="9" s="1"/>
  <c r="M43" i="9" s="1"/>
  <c r="N43" i="9" s="1"/>
  <c r="O43" i="9" s="1"/>
  <c r="P43" i="9" s="1"/>
  <c r="Q43" i="9" s="1"/>
  <c r="R43" i="9" s="1"/>
  <c r="S43" i="9" s="1"/>
  <c r="T43" i="9" s="1"/>
  <c r="U43" i="9" s="1"/>
  <c r="V43" i="9" s="1"/>
  <c r="W43" i="9" s="1"/>
  <c r="X43" i="9" s="1"/>
  <c r="Y43" i="9" s="1"/>
  <c r="Z43" i="9" s="1"/>
  <c r="AA43" i="9" s="1"/>
  <c r="AB43" i="9" s="1"/>
  <c r="AC43" i="9" s="1"/>
  <c r="AD43" i="9" s="1"/>
  <c r="AE43" i="9" s="1"/>
  <c r="AF43" i="9" s="1"/>
  <c r="AG43" i="9" s="1"/>
  <c r="AH43" i="9" s="1"/>
  <c r="AI43" i="9" s="1"/>
  <c r="AJ43" i="9" s="1"/>
  <c r="AK43" i="9" s="1"/>
  <c r="AL43" i="9" s="1"/>
  <c r="AM43" i="9" s="1"/>
  <c r="AN43" i="9" s="1"/>
  <c r="AO43" i="9" s="1"/>
  <c r="AP43" i="9" s="1"/>
  <c r="AQ43" i="9" s="1"/>
  <c r="AR43" i="9" s="1"/>
  <c r="AS43" i="9" s="1"/>
  <c r="AT43" i="9" s="1"/>
  <c r="AU43" i="9" s="1"/>
  <c r="AV43" i="9" s="1"/>
  <c r="AW43" i="9" s="1"/>
  <c r="AX43" i="9" s="1"/>
  <c r="AY43" i="9" s="1"/>
  <c r="AZ43" i="9" s="1"/>
  <c r="C44" i="9"/>
  <c r="D44" i="9"/>
  <c r="E44" i="9" s="1"/>
  <c r="G44" i="9" s="1"/>
  <c r="H44" i="9" s="1"/>
  <c r="J44" i="9" s="1"/>
  <c r="K44" i="9" s="1"/>
  <c r="L44" i="9" s="1"/>
  <c r="M44" i="9" s="1"/>
  <c r="N44" i="9" s="1"/>
  <c r="O44" i="9" s="1"/>
  <c r="P44" i="9" s="1"/>
  <c r="Q44" i="9" s="1"/>
  <c r="R44" i="9" s="1"/>
  <c r="S44" i="9" s="1"/>
  <c r="T44" i="9" s="1"/>
  <c r="U44" i="9" s="1"/>
  <c r="V44" i="9" s="1"/>
  <c r="W44" i="9" s="1"/>
  <c r="X44" i="9" s="1"/>
  <c r="Y44" i="9" s="1"/>
  <c r="Z44" i="9" s="1"/>
  <c r="AA44" i="9" s="1"/>
  <c r="AB44" i="9" s="1"/>
  <c r="AC44" i="9" s="1"/>
  <c r="AD44" i="9" s="1"/>
  <c r="AE44" i="9" s="1"/>
  <c r="AF44" i="9" s="1"/>
  <c r="AG44" i="9" s="1"/>
  <c r="AH44" i="9" s="1"/>
  <c r="AI44" i="9" s="1"/>
  <c r="AJ44" i="9" s="1"/>
  <c r="AK44" i="9" s="1"/>
  <c r="AL44" i="9" s="1"/>
  <c r="AM44" i="9" s="1"/>
  <c r="AN44" i="9" s="1"/>
  <c r="AO44" i="9" s="1"/>
  <c r="AP44" i="9" s="1"/>
  <c r="AQ44" i="9" s="1"/>
  <c r="AR44" i="9" s="1"/>
  <c r="AS44" i="9" s="1"/>
  <c r="AT44" i="9" s="1"/>
  <c r="AU44" i="9" s="1"/>
  <c r="AV44" i="9" s="1"/>
  <c r="AW44" i="9" s="1"/>
  <c r="AX44" i="9" s="1"/>
  <c r="AY44" i="9" s="1"/>
  <c r="AZ44" i="9" s="1"/>
  <c r="C45" i="9"/>
  <c r="D45" i="9"/>
  <c r="E45" i="9" s="1"/>
  <c r="G45" i="9" s="1"/>
  <c r="H45" i="9" s="1"/>
  <c r="J45" i="9" s="1"/>
  <c r="K45" i="9" s="1"/>
  <c r="L45" i="9" s="1"/>
  <c r="M45" i="9" s="1"/>
  <c r="N45" i="9" s="1"/>
  <c r="O45" i="9" s="1"/>
  <c r="P45" i="9" s="1"/>
  <c r="Q45" i="9" s="1"/>
  <c r="R45" i="9" s="1"/>
  <c r="S45" i="9" s="1"/>
  <c r="T45" i="9" s="1"/>
  <c r="U45" i="9" s="1"/>
  <c r="V45" i="9" s="1"/>
  <c r="W45" i="9" s="1"/>
  <c r="X45" i="9" s="1"/>
  <c r="Y45" i="9" s="1"/>
  <c r="Z45" i="9" s="1"/>
  <c r="AA45" i="9" s="1"/>
  <c r="AB45" i="9" s="1"/>
  <c r="AC45" i="9" s="1"/>
  <c r="AD45" i="9" s="1"/>
  <c r="AE45" i="9" s="1"/>
  <c r="AF45" i="9" s="1"/>
  <c r="AG45" i="9" s="1"/>
  <c r="AH45" i="9" s="1"/>
  <c r="AI45" i="9" s="1"/>
  <c r="AJ45" i="9" s="1"/>
  <c r="AK45" i="9" s="1"/>
  <c r="AL45" i="9" s="1"/>
  <c r="AM45" i="9" s="1"/>
  <c r="AN45" i="9" s="1"/>
  <c r="AO45" i="9" s="1"/>
  <c r="AP45" i="9" s="1"/>
  <c r="AQ45" i="9" s="1"/>
  <c r="AR45" i="9" s="1"/>
  <c r="AS45" i="9" s="1"/>
  <c r="AT45" i="9" s="1"/>
  <c r="AU45" i="9" s="1"/>
  <c r="AV45" i="9" s="1"/>
  <c r="AW45" i="9" s="1"/>
  <c r="AX45" i="9" s="1"/>
  <c r="AY45" i="9" s="1"/>
  <c r="AZ45" i="9" s="1"/>
  <c r="C46" i="9"/>
  <c r="D46" i="9"/>
  <c r="E46" i="9" s="1"/>
  <c r="G46" i="9" s="1"/>
  <c r="H46" i="9" s="1"/>
  <c r="J46" i="9" s="1"/>
  <c r="K46" i="9" s="1"/>
  <c r="L46" i="9" s="1"/>
  <c r="M46" i="9" s="1"/>
  <c r="N46" i="9" s="1"/>
  <c r="O46" i="9" s="1"/>
  <c r="P46" i="9" s="1"/>
  <c r="Q46" i="9" s="1"/>
  <c r="R46" i="9" s="1"/>
  <c r="S46" i="9" s="1"/>
  <c r="T46" i="9" s="1"/>
  <c r="U46" i="9" s="1"/>
  <c r="V46" i="9" s="1"/>
  <c r="W46" i="9" s="1"/>
  <c r="X46" i="9" s="1"/>
  <c r="Y46" i="9" s="1"/>
  <c r="Z46" i="9" s="1"/>
  <c r="AA46" i="9" s="1"/>
  <c r="AB46" i="9" s="1"/>
  <c r="AC46" i="9" s="1"/>
  <c r="AD46" i="9" s="1"/>
  <c r="AE46" i="9" s="1"/>
  <c r="AF46" i="9" s="1"/>
  <c r="AG46" i="9" s="1"/>
  <c r="AH46" i="9" s="1"/>
  <c r="AI46" i="9" s="1"/>
  <c r="AJ46" i="9" s="1"/>
  <c r="AK46" i="9" s="1"/>
  <c r="AL46" i="9" s="1"/>
  <c r="AM46" i="9" s="1"/>
  <c r="AN46" i="9" s="1"/>
  <c r="AO46" i="9" s="1"/>
  <c r="AP46" i="9" s="1"/>
  <c r="AQ46" i="9" s="1"/>
  <c r="AR46" i="9" s="1"/>
  <c r="AS46" i="9" s="1"/>
  <c r="AT46" i="9" s="1"/>
  <c r="AU46" i="9" s="1"/>
  <c r="AV46" i="9" s="1"/>
  <c r="AW46" i="9" s="1"/>
  <c r="AX46" i="9" s="1"/>
  <c r="AY46" i="9" s="1"/>
  <c r="AZ46" i="9" s="1"/>
  <c r="C47" i="9"/>
  <c r="D47" i="9"/>
  <c r="E47" i="9" s="1"/>
  <c r="G47" i="9" s="1"/>
  <c r="H47" i="9" s="1"/>
  <c r="J47" i="9" s="1"/>
  <c r="K47" i="9" s="1"/>
  <c r="L47" i="9" s="1"/>
  <c r="M47" i="9" s="1"/>
  <c r="N47" i="9" s="1"/>
  <c r="O47" i="9" s="1"/>
  <c r="P47" i="9" s="1"/>
  <c r="Q47" i="9" s="1"/>
  <c r="R47" i="9" s="1"/>
  <c r="S47" i="9" s="1"/>
  <c r="T47" i="9" s="1"/>
  <c r="U47" i="9" s="1"/>
  <c r="V47" i="9" s="1"/>
  <c r="W47" i="9" s="1"/>
  <c r="X47" i="9" s="1"/>
  <c r="Y47" i="9" s="1"/>
  <c r="Z47" i="9" s="1"/>
  <c r="AA47" i="9" s="1"/>
  <c r="AB47" i="9" s="1"/>
  <c r="AC47" i="9" s="1"/>
  <c r="AD47" i="9" s="1"/>
  <c r="AE47" i="9" s="1"/>
  <c r="AF47" i="9" s="1"/>
  <c r="AG47" i="9" s="1"/>
  <c r="AH47" i="9" s="1"/>
  <c r="AI47" i="9" s="1"/>
  <c r="AJ47" i="9" s="1"/>
  <c r="AK47" i="9" s="1"/>
  <c r="AL47" i="9" s="1"/>
  <c r="AM47" i="9" s="1"/>
  <c r="AN47" i="9" s="1"/>
  <c r="AO47" i="9" s="1"/>
  <c r="AP47" i="9" s="1"/>
  <c r="AQ47" i="9" s="1"/>
  <c r="AR47" i="9" s="1"/>
  <c r="AS47" i="9" s="1"/>
  <c r="AT47" i="9" s="1"/>
  <c r="AU47" i="9" s="1"/>
  <c r="AV47" i="9" s="1"/>
  <c r="AW47" i="9" s="1"/>
  <c r="AX47" i="9" s="1"/>
  <c r="AY47" i="9" s="1"/>
  <c r="AZ47" i="9" s="1"/>
  <c r="C48" i="9"/>
  <c r="D48" i="9"/>
  <c r="E48" i="9" s="1"/>
  <c r="G48" i="9" s="1"/>
  <c r="H48" i="9" s="1"/>
  <c r="J48" i="9" s="1"/>
  <c r="K48" i="9" s="1"/>
  <c r="L48" i="9" s="1"/>
  <c r="M48" i="9" s="1"/>
  <c r="N48" i="9" s="1"/>
  <c r="O48" i="9" s="1"/>
  <c r="P48" i="9" s="1"/>
  <c r="Q48" i="9" s="1"/>
  <c r="R48" i="9" s="1"/>
  <c r="S48" i="9" s="1"/>
  <c r="T48" i="9" s="1"/>
  <c r="U48" i="9" s="1"/>
  <c r="V48" i="9" s="1"/>
  <c r="W48" i="9" s="1"/>
  <c r="X48" i="9" s="1"/>
  <c r="Y48" i="9" s="1"/>
  <c r="Z48" i="9" s="1"/>
  <c r="AA48" i="9" s="1"/>
  <c r="AB48" i="9" s="1"/>
  <c r="AC48" i="9" s="1"/>
  <c r="AD48" i="9" s="1"/>
  <c r="AE48" i="9" s="1"/>
  <c r="AF48" i="9" s="1"/>
  <c r="AG48" i="9" s="1"/>
  <c r="AH48" i="9" s="1"/>
  <c r="AI48" i="9" s="1"/>
  <c r="AJ48" i="9" s="1"/>
  <c r="AK48" i="9" s="1"/>
  <c r="AL48" i="9" s="1"/>
  <c r="AM48" i="9" s="1"/>
  <c r="AN48" i="9" s="1"/>
  <c r="AO48" i="9" s="1"/>
  <c r="AP48" i="9" s="1"/>
  <c r="AQ48" i="9" s="1"/>
  <c r="AR48" i="9" s="1"/>
  <c r="AS48" i="9" s="1"/>
  <c r="AT48" i="9" s="1"/>
  <c r="AU48" i="9" s="1"/>
  <c r="AV48" i="9" s="1"/>
  <c r="AW48" i="9" s="1"/>
  <c r="AX48" i="9" s="1"/>
  <c r="AY48" i="9" s="1"/>
  <c r="AZ48" i="9" s="1"/>
  <c r="C49" i="9"/>
  <c r="D49" i="9"/>
  <c r="E49" i="9" s="1"/>
  <c r="G49" i="9" s="1"/>
  <c r="H49" i="9" s="1"/>
  <c r="J49" i="9" s="1"/>
  <c r="K49" i="9" s="1"/>
  <c r="L49" i="9" s="1"/>
  <c r="M49" i="9" s="1"/>
  <c r="N49" i="9" s="1"/>
  <c r="O49" i="9" s="1"/>
  <c r="P49" i="9" s="1"/>
  <c r="Q49" i="9" s="1"/>
  <c r="R49" i="9" s="1"/>
  <c r="S49" i="9" s="1"/>
  <c r="T49" i="9" s="1"/>
  <c r="U49" i="9" s="1"/>
  <c r="V49" i="9" s="1"/>
  <c r="W49" i="9" s="1"/>
  <c r="X49" i="9" s="1"/>
  <c r="Y49" i="9" s="1"/>
  <c r="Z49" i="9" s="1"/>
  <c r="AA49" i="9" s="1"/>
  <c r="AB49" i="9" s="1"/>
  <c r="AC49" i="9" s="1"/>
  <c r="AD49" i="9" s="1"/>
  <c r="AE49" i="9" s="1"/>
  <c r="AF49" i="9" s="1"/>
  <c r="AG49" i="9" s="1"/>
  <c r="AH49" i="9" s="1"/>
  <c r="AI49" i="9" s="1"/>
  <c r="AJ49" i="9" s="1"/>
  <c r="AK49" i="9" s="1"/>
  <c r="AL49" i="9" s="1"/>
  <c r="AM49" i="9" s="1"/>
  <c r="AN49" i="9" s="1"/>
  <c r="AO49" i="9" s="1"/>
  <c r="AP49" i="9" s="1"/>
  <c r="AQ49" i="9" s="1"/>
  <c r="AR49" i="9" s="1"/>
  <c r="AS49" i="9" s="1"/>
  <c r="AT49" i="9" s="1"/>
  <c r="AU49" i="9" s="1"/>
  <c r="AV49" i="9" s="1"/>
  <c r="AW49" i="9" s="1"/>
  <c r="AX49" i="9" s="1"/>
  <c r="AY49" i="9" s="1"/>
  <c r="AZ49" i="9" s="1"/>
  <c r="C50" i="9"/>
  <c r="D50" i="9"/>
  <c r="E50" i="9" s="1"/>
  <c r="G50" i="9" s="1"/>
  <c r="H50" i="9" s="1"/>
  <c r="J50" i="9" s="1"/>
  <c r="K50" i="9" s="1"/>
  <c r="L50" i="9" s="1"/>
  <c r="M50" i="9" s="1"/>
  <c r="N50" i="9" s="1"/>
  <c r="O50" i="9" s="1"/>
  <c r="P50" i="9" s="1"/>
  <c r="Q50" i="9" s="1"/>
  <c r="R50" i="9" s="1"/>
  <c r="S50" i="9" s="1"/>
  <c r="T50" i="9" s="1"/>
  <c r="U50" i="9" s="1"/>
  <c r="V50" i="9" s="1"/>
  <c r="W50" i="9" s="1"/>
  <c r="X50" i="9" s="1"/>
  <c r="Y50" i="9" s="1"/>
  <c r="Z50" i="9" s="1"/>
  <c r="AA50" i="9" s="1"/>
  <c r="AB50" i="9" s="1"/>
  <c r="AC50" i="9" s="1"/>
  <c r="AD50" i="9" s="1"/>
  <c r="AE50" i="9" s="1"/>
  <c r="AF50" i="9" s="1"/>
  <c r="AG50" i="9" s="1"/>
  <c r="AH50" i="9" s="1"/>
  <c r="AI50" i="9" s="1"/>
  <c r="AJ50" i="9" s="1"/>
  <c r="AK50" i="9" s="1"/>
  <c r="AL50" i="9" s="1"/>
  <c r="AM50" i="9" s="1"/>
  <c r="AN50" i="9" s="1"/>
  <c r="AO50" i="9" s="1"/>
  <c r="AP50" i="9" s="1"/>
  <c r="AQ50" i="9" s="1"/>
  <c r="AR50" i="9" s="1"/>
  <c r="AS50" i="9" s="1"/>
  <c r="AT50" i="9" s="1"/>
  <c r="AU50" i="9" s="1"/>
  <c r="AV50" i="9" s="1"/>
  <c r="AW50" i="9" s="1"/>
  <c r="AX50" i="9" s="1"/>
  <c r="AY50" i="9" s="1"/>
  <c r="AZ50" i="9" s="1"/>
  <c r="C51" i="9"/>
  <c r="D51" i="9"/>
  <c r="E51" i="9" s="1"/>
  <c r="G51" i="9" s="1"/>
  <c r="H51" i="9" s="1"/>
  <c r="J51" i="9" s="1"/>
  <c r="K51" i="9" s="1"/>
  <c r="L51" i="9" s="1"/>
  <c r="M51" i="9" s="1"/>
  <c r="N51" i="9" s="1"/>
  <c r="O51" i="9" s="1"/>
  <c r="P51" i="9" s="1"/>
  <c r="Q51" i="9" s="1"/>
  <c r="R51" i="9" s="1"/>
  <c r="S51" i="9" s="1"/>
  <c r="T51" i="9" s="1"/>
  <c r="U51" i="9" s="1"/>
  <c r="V51" i="9" s="1"/>
  <c r="W51" i="9" s="1"/>
  <c r="X51" i="9" s="1"/>
  <c r="Y51" i="9" s="1"/>
  <c r="Z51" i="9" s="1"/>
  <c r="AA51" i="9" s="1"/>
  <c r="AB51" i="9" s="1"/>
  <c r="AC51" i="9" s="1"/>
  <c r="AD51" i="9" s="1"/>
  <c r="AE51" i="9" s="1"/>
  <c r="AF51" i="9" s="1"/>
  <c r="AG51" i="9" s="1"/>
  <c r="AH51" i="9" s="1"/>
  <c r="AI51" i="9" s="1"/>
  <c r="AJ51" i="9" s="1"/>
  <c r="AK51" i="9" s="1"/>
  <c r="AL51" i="9" s="1"/>
  <c r="AM51" i="9" s="1"/>
  <c r="AN51" i="9" s="1"/>
  <c r="AO51" i="9" s="1"/>
  <c r="AP51" i="9" s="1"/>
  <c r="AQ51" i="9" s="1"/>
  <c r="AR51" i="9" s="1"/>
  <c r="AS51" i="9" s="1"/>
  <c r="AT51" i="9" s="1"/>
  <c r="AU51" i="9" s="1"/>
  <c r="AV51" i="9" s="1"/>
  <c r="AW51" i="9" s="1"/>
  <c r="AX51" i="9" s="1"/>
  <c r="AY51" i="9" s="1"/>
  <c r="AZ51" i="9" s="1"/>
  <c r="C52" i="9"/>
  <c r="D52" i="9"/>
  <c r="E52" i="9" s="1"/>
  <c r="G52" i="9" s="1"/>
  <c r="H52" i="9" s="1"/>
  <c r="J52" i="9" s="1"/>
  <c r="K52" i="9" s="1"/>
  <c r="L52" i="9" s="1"/>
  <c r="M52" i="9" s="1"/>
  <c r="N52" i="9" s="1"/>
  <c r="O52" i="9" s="1"/>
  <c r="P52" i="9" s="1"/>
  <c r="Q52" i="9" s="1"/>
  <c r="R52" i="9" s="1"/>
  <c r="S52" i="9" s="1"/>
  <c r="T52" i="9" s="1"/>
  <c r="U52" i="9" s="1"/>
  <c r="V52" i="9" s="1"/>
  <c r="W52" i="9" s="1"/>
  <c r="X52" i="9" s="1"/>
  <c r="Y52" i="9" s="1"/>
  <c r="Z52" i="9" s="1"/>
  <c r="AA52" i="9" s="1"/>
  <c r="AB52" i="9" s="1"/>
  <c r="AC52" i="9" s="1"/>
  <c r="AD52" i="9" s="1"/>
  <c r="AE52" i="9" s="1"/>
  <c r="AF52" i="9" s="1"/>
  <c r="AG52" i="9" s="1"/>
  <c r="AH52" i="9" s="1"/>
  <c r="AI52" i="9" s="1"/>
  <c r="AJ52" i="9" s="1"/>
  <c r="AK52" i="9" s="1"/>
  <c r="AL52" i="9" s="1"/>
  <c r="AM52" i="9" s="1"/>
  <c r="AN52" i="9" s="1"/>
  <c r="AO52" i="9" s="1"/>
  <c r="AP52" i="9" s="1"/>
  <c r="AQ52" i="9" s="1"/>
  <c r="AR52" i="9" s="1"/>
  <c r="AS52" i="9" s="1"/>
  <c r="AT52" i="9" s="1"/>
  <c r="AU52" i="9" s="1"/>
  <c r="AV52" i="9" s="1"/>
  <c r="AW52" i="9" s="1"/>
  <c r="AX52" i="9" s="1"/>
  <c r="AY52" i="9" s="1"/>
  <c r="AZ52" i="9" s="1"/>
  <c r="C53" i="9"/>
  <c r="D53" i="9"/>
  <c r="E53" i="9" s="1"/>
  <c r="G53" i="9" s="1"/>
  <c r="H53" i="9" s="1"/>
  <c r="J53" i="9" s="1"/>
  <c r="K53" i="9" s="1"/>
  <c r="L53" i="9" s="1"/>
  <c r="M53" i="9" s="1"/>
  <c r="N53" i="9" s="1"/>
  <c r="O53" i="9" s="1"/>
  <c r="P53" i="9" s="1"/>
  <c r="Q53" i="9" s="1"/>
  <c r="R53" i="9" s="1"/>
  <c r="S53" i="9" s="1"/>
  <c r="T53" i="9" s="1"/>
  <c r="U53" i="9" s="1"/>
  <c r="V53" i="9" s="1"/>
  <c r="W53" i="9" s="1"/>
  <c r="X53" i="9" s="1"/>
  <c r="Y53" i="9" s="1"/>
  <c r="Z53" i="9" s="1"/>
  <c r="AA53" i="9" s="1"/>
  <c r="AB53" i="9" s="1"/>
  <c r="AC53" i="9" s="1"/>
  <c r="AD53" i="9" s="1"/>
  <c r="AE53" i="9" s="1"/>
  <c r="AF53" i="9" s="1"/>
  <c r="AG53" i="9" s="1"/>
  <c r="AH53" i="9" s="1"/>
  <c r="AI53" i="9" s="1"/>
  <c r="AJ53" i="9" s="1"/>
  <c r="AK53" i="9" s="1"/>
  <c r="AL53" i="9" s="1"/>
  <c r="AM53" i="9" s="1"/>
  <c r="AN53" i="9" s="1"/>
  <c r="AO53" i="9" s="1"/>
  <c r="AP53" i="9" s="1"/>
  <c r="AQ53" i="9" s="1"/>
  <c r="AR53" i="9" s="1"/>
  <c r="AS53" i="9" s="1"/>
  <c r="AT53" i="9" s="1"/>
  <c r="AU53" i="9" s="1"/>
  <c r="AV53" i="9" s="1"/>
  <c r="AW53" i="9" s="1"/>
  <c r="AX53" i="9" s="1"/>
  <c r="AY53" i="9" s="1"/>
  <c r="AZ53" i="9" s="1"/>
  <c r="C54" i="9"/>
  <c r="D54" i="9"/>
  <c r="E54" i="9" s="1"/>
  <c r="G54" i="9" s="1"/>
  <c r="H54" i="9" s="1"/>
  <c r="J54" i="9" s="1"/>
  <c r="K54" i="9" s="1"/>
  <c r="L54" i="9" s="1"/>
  <c r="M54" i="9" s="1"/>
  <c r="N54" i="9" s="1"/>
  <c r="O54" i="9" s="1"/>
  <c r="P54" i="9" s="1"/>
  <c r="Q54" i="9" s="1"/>
  <c r="R54" i="9" s="1"/>
  <c r="S54" i="9" s="1"/>
  <c r="T54" i="9" s="1"/>
  <c r="U54" i="9" s="1"/>
  <c r="V54" i="9" s="1"/>
  <c r="W54" i="9" s="1"/>
  <c r="X54" i="9" s="1"/>
  <c r="Y54" i="9" s="1"/>
  <c r="Z54" i="9" s="1"/>
  <c r="AA54" i="9" s="1"/>
  <c r="AB54" i="9" s="1"/>
  <c r="AC54" i="9" s="1"/>
  <c r="AD54" i="9" s="1"/>
  <c r="AE54" i="9" s="1"/>
  <c r="AF54" i="9" s="1"/>
  <c r="AG54" i="9" s="1"/>
  <c r="AH54" i="9" s="1"/>
  <c r="AI54" i="9" s="1"/>
  <c r="AJ54" i="9" s="1"/>
  <c r="AK54" i="9" s="1"/>
  <c r="AL54" i="9" s="1"/>
  <c r="AM54" i="9" s="1"/>
  <c r="AN54" i="9" s="1"/>
  <c r="AO54" i="9" s="1"/>
  <c r="AP54" i="9" s="1"/>
  <c r="AQ54" i="9" s="1"/>
  <c r="AR54" i="9" s="1"/>
  <c r="AS54" i="9" s="1"/>
  <c r="AT54" i="9" s="1"/>
  <c r="AU54" i="9" s="1"/>
  <c r="AV54" i="9" s="1"/>
  <c r="AW54" i="9" s="1"/>
  <c r="AX54" i="9" s="1"/>
  <c r="AY54" i="9" s="1"/>
  <c r="AZ54" i="9" s="1"/>
  <c r="C55" i="9"/>
  <c r="D55" i="9"/>
  <c r="E55" i="9" s="1"/>
  <c r="G55" i="9" s="1"/>
  <c r="H55" i="9" s="1"/>
  <c r="J55" i="9" s="1"/>
  <c r="K55" i="9" s="1"/>
  <c r="L55" i="9" s="1"/>
  <c r="M55" i="9" s="1"/>
  <c r="N55" i="9" s="1"/>
  <c r="O55" i="9" s="1"/>
  <c r="P55" i="9" s="1"/>
  <c r="Q55" i="9" s="1"/>
  <c r="R55" i="9" s="1"/>
  <c r="S55" i="9" s="1"/>
  <c r="T55" i="9" s="1"/>
  <c r="U55" i="9" s="1"/>
  <c r="V55" i="9" s="1"/>
  <c r="W55" i="9" s="1"/>
  <c r="X55" i="9" s="1"/>
  <c r="Y55" i="9" s="1"/>
  <c r="Z55" i="9" s="1"/>
  <c r="AA55" i="9" s="1"/>
  <c r="AB55" i="9" s="1"/>
  <c r="AC55" i="9" s="1"/>
  <c r="AD55" i="9" s="1"/>
  <c r="AE55" i="9" s="1"/>
  <c r="AF55" i="9" s="1"/>
  <c r="AG55" i="9" s="1"/>
  <c r="AH55" i="9" s="1"/>
  <c r="AI55" i="9" s="1"/>
  <c r="AJ55" i="9" s="1"/>
  <c r="AK55" i="9" s="1"/>
  <c r="AL55" i="9" s="1"/>
  <c r="AM55" i="9" s="1"/>
  <c r="AN55" i="9" s="1"/>
  <c r="AO55" i="9" s="1"/>
  <c r="AP55" i="9" s="1"/>
  <c r="AQ55" i="9" s="1"/>
  <c r="AR55" i="9" s="1"/>
  <c r="AS55" i="9" s="1"/>
  <c r="AT55" i="9" s="1"/>
  <c r="AU55" i="9" s="1"/>
  <c r="AV55" i="9" s="1"/>
  <c r="AW55" i="9" s="1"/>
  <c r="AX55" i="9" s="1"/>
  <c r="AY55" i="9" s="1"/>
  <c r="AZ55" i="9" s="1"/>
  <c r="C56" i="9"/>
  <c r="D56" i="9"/>
  <c r="E56" i="9" s="1"/>
  <c r="G56" i="9" s="1"/>
  <c r="H56" i="9" s="1"/>
  <c r="J56" i="9" s="1"/>
  <c r="K56" i="9" s="1"/>
  <c r="L56" i="9" s="1"/>
  <c r="M56" i="9" s="1"/>
  <c r="N56" i="9" s="1"/>
  <c r="O56" i="9" s="1"/>
  <c r="P56" i="9" s="1"/>
  <c r="Q56" i="9" s="1"/>
  <c r="R56" i="9" s="1"/>
  <c r="S56" i="9" s="1"/>
  <c r="T56" i="9" s="1"/>
  <c r="U56" i="9" s="1"/>
  <c r="V56" i="9" s="1"/>
  <c r="W56" i="9" s="1"/>
  <c r="X56" i="9" s="1"/>
  <c r="Y56" i="9" s="1"/>
  <c r="Z56" i="9" s="1"/>
  <c r="AA56" i="9" s="1"/>
  <c r="AB56" i="9" s="1"/>
  <c r="AC56" i="9" s="1"/>
  <c r="AD56" i="9" s="1"/>
  <c r="AE56" i="9" s="1"/>
  <c r="AF56" i="9" s="1"/>
  <c r="AG56" i="9" s="1"/>
  <c r="AH56" i="9" s="1"/>
  <c r="AI56" i="9" s="1"/>
  <c r="AJ56" i="9" s="1"/>
  <c r="AK56" i="9" s="1"/>
  <c r="AL56" i="9" s="1"/>
  <c r="AM56" i="9" s="1"/>
  <c r="AN56" i="9" s="1"/>
  <c r="AO56" i="9" s="1"/>
  <c r="AP56" i="9" s="1"/>
  <c r="AQ56" i="9" s="1"/>
  <c r="AR56" i="9" s="1"/>
  <c r="AS56" i="9" s="1"/>
  <c r="AT56" i="9" s="1"/>
  <c r="AU56" i="9" s="1"/>
  <c r="AV56" i="9" s="1"/>
  <c r="AW56" i="9" s="1"/>
  <c r="AX56" i="9" s="1"/>
  <c r="AY56" i="9" s="1"/>
  <c r="AZ56" i="9" s="1"/>
  <c r="C57" i="9"/>
  <c r="D57" i="9"/>
  <c r="E57" i="9" s="1"/>
  <c r="G57" i="9" s="1"/>
  <c r="H57" i="9" s="1"/>
  <c r="J57" i="9" s="1"/>
  <c r="K57" i="9" s="1"/>
  <c r="L57" i="9" s="1"/>
  <c r="M57" i="9" s="1"/>
  <c r="N57" i="9" s="1"/>
  <c r="O57" i="9" s="1"/>
  <c r="P57" i="9" s="1"/>
  <c r="Q57" i="9" s="1"/>
  <c r="R57" i="9" s="1"/>
  <c r="S57" i="9" s="1"/>
  <c r="T57" i="9" s="1"/>
  <c r="U57" i="9" s="1"/>
  <c r="V57" i="9" s="1"/>
  <c r="W57" i="9" s="1"/>
  <c r="X57" i="9" s="1"/>
  <c r="Y57" i="9" s="1"/>
  <c r="Z57" i="9" s="1"/>
  <c r="AA57" i="9" s="1"/>
  <c r="AB57" i="9" s="1"/>
  <c r="AC57" i="9" s="1"/>
  <c r="AD57" i="9" s="1"/>
  <c r="AE57" i="9" s="1"/>
  <c r="AF57" i="9" s="1"/>
  <c r="AG57" i="9" s="1"/>
  <c r="AH57" i="9" s="1"/>
  <c r="AI57" i="9" s="1"/>
  <c r="AJ57" i="9" s="1"/>
  <c r="AK57" i="9" s="1"/>
  <c r="AL57" i="9" s="1"/>
  <c r="AM57" i="9" s="1"/>
  <c r="AN57" i="9" s="1"/>
  <c r="AO57" i="9" s="1"/>
  <c r="AP57" i="9" s="1"/>
  <c r="AQ57" i="9" s="1"/>
  <c r="AR57" i="9" s="1"/>
  <c r="AS57" i="9" s="1"/>
  <c r="AT57" i="9" s="1"/>
  <c r="AU57" i="9" s="1"/>
  <c r="AV57" i="9" s="1"/>
  <c r="AW57" i="9" s="1"/>
  <c r="AX57" i="9" s="1"/>
  <c r="AY57" i="9" s="1"/>
  <c r="AZ57" i="9" s="1"/>
  <c r="C58" i="9"/>
  <c r="D58" i="9"/>
  <c r="E58" i="9" s="1"/>
  <c r="G58" i="9" s="1"/>
  <c r="H58" i="9" s="1"/>
  <c r="J58" i="9" s="1"/>
  <c r="K58" i="9" s="1"/>
  <c r="L58" i="9" s="1"/>
  <c r="M58" i="9" s="1"/>
  <c r="N58" i="9" s="1"/>
  <c r="O58" i="9" s="1"/>
  <c r="P58" i="9" s="1"/>
  <c r="Q58" i="9" s="1"/>
  <c r="R58" i="9" s="1"/>
  <c r="S58" i="9" s="1"/>
  <c r="T58" i="9" s="1"/>
  <c r="U58" i="9" s="1"/>
  <c r="V58" i="9" s="1"/>
  <c r="W58" i="9" s="1"/>
  <c r="X58" i="9" s="1"/>
  <c r="Y58" i="9" s="1"/>
  <c r="Z58" i="9" s="1"/>
  <c r="AA58" i="9" s="1"/>
  <c r="AB58" i="9" s="1"/>
  <c r="AC58" i="9" s="1"/>
  <c r="AD58" i="9" s="1"/>
  <c r="AE58" i="9" s="1"/>
  <c r="AF58" i="9" s="1"/>
  <c r="AG58" i="9" s="1"/>
  <c r="AH58" i="9" s="1"/>
  <c r="AI58" i="9" s="1"/>
  <c r="AJ58" i="9" s="1"/>
  <c r="AK58" i="9" s="1"/>
  <c r="AL58" i="9" s="1"/>
  <c r="AM58" i="9" s="1"/>
  <c r="AN58" i="9" s="1"/>
  <c r="AO58" i="9" s="1"/>
  <c r="AP58" i="9" s="1"/>
  <c r="AQ58" i="9" s="1"/>
  <c r="AR58" i="9" s="1"/>
  <c r="AS58" i="9" s="1"/>
  <c r="AT58" i="9" s="1"/>
  <c r="AU58" i="9" s="1"/>
  <c r="AV58" i="9" s="1"/>
  <c r="AW58" i="9" s="1"/>
  <c r="AX58" i="9" s="1"/>
  <c r="AY58" i="9" s="1"/>
  <c r="AZ58" i="9" s="1"/>
  <c r="C59" i="9"/>
  <c r="D59" i="9" s="1"/>
  <c r="E59" i="9" s="1"/>
  <c r="G59" i="9" s="1"/>
  <c r="H59" i="9" s="1"/>
  <c r="J59" i="9" s="1"/>
  <c r="K59" i="9" s="1"/>
  <c r="L59" i="9" s="1"/>
  <c r="M59" i="9" s="1"/>
  <c r="N59" i="9" s="1"/>
  <c r="O59" i="9" s="1"/>
  <c r="P59" i="9" s="1"/>
  <c r="Q59" i="9" s="1"/>
  <c r="R59" i="9" s="1"/>
  <c r="S59" i="9" s="1"/>
  <c r="T59" i="9" s="1"/>
  <c r="U59" i="9" s="1"/>
  <c r="V59" i="9" s="1"/>
  <c r="W59" i="9" s="1"/>
  <c r="X59" i="9" s="1"/>
  <c r="Y59" i="9" s="1"/>
  <c r="Z59" i="9" s="1"/>
  <c r="AA59" i="9" s="1"/>
  <c r="AB59" i="9" s="1"/>
  <c r="AC59" i="9" s="1"/>
  <c r="AD59" i="9" s="1"/>
  <c r="AE59" i="9" s="1"/>
  <c r="AF59" i="9" s="1"/>
  <c r="AG59" i="9" s="1"/>
  <c r="AH59" i="9" s="1"/>
  <c r="AI59" i="9" s="1"/>
  <c r="AJ59" i="9" s="1"/>
  <c r="AK59" i="9" s="1"/>
  <c r="AL59" i="9" s="1"/>
  <c r="AM59" i="9" s="1"/>
  <c r="AN59" i="9" s="1"/>
  <c r="AO59" i="9" s="1"/>
  <c r="AP59" i="9" s="1"/>
  <c r="AQ59" i="9" s="1"/>
  <c r="AR59" i="9" s="1"/>
  <c r="AS59" i="9" s="1"/>
  <c r="AT59" i="9" s="1"/>
  <c r="AU59" i="9" s="1"/>
  <c r="AV59" i="9" s="1"/>
  <c r="AW59" i="9" s="1"/>
  <c r="AX59" i="9" s="1"/>
  <c r="AY59" i="9" s="1"/>
  <c r="AZ59" i="9" s="1"/>
  <c r="D5" i="9"/>
  <c r="E5" i="9" s="1"/>
  <c r="G5" i="9" s="1"/>
  <c r="H5" i="9" s="1"/>
  <c r="J5" i="9" s="1"/>
  <c r="K5" i="9" s="1"/>
  <c r="L5" i="9" s="1"/>
  <c r="M5" i="9" s="1"/>
  <c r="N5" i="9" s="1"/>
  <c r="O5" i="9" s="1"/>
  <c r="P5" i="9" s="1"/>
  <c r="Q5" i="9" s="1"/>
  <c r="R5" i="9" s="1"/>
  <c r="S5" i="9" s="1"/>
  <c r="T5" i="9" s="1"/>
  <c r="U5" i="9" s="1"/>
  <c r="V5" i="9" s="1"/>
  <c r="W5" i="9" s="1"/>
  <c r="X5" i="9" s="1"/>
  <c r="Y5" i="9" s="1"/>
  <c r="Z5" i="9" s="1"/>
  <c r="AA5" i="9" s="1"/>
  <c r="AB5" i="9" s="1"/>
  <c r="AC5" i="9" s="1"/>
  <c r="AD5" i="9" s="1"/>
  <c r="AE5" i="9" s="1"/>
  <c r="AF5" i="9" s="1"/>
  <c r="AG5" i="9" s="1"/>
  <c r="AH5" i="9" s="1"/>
  <c r="AI5" i="9" s="1"/>
  <c r="AJ5" i="9" s="1"/>
  <c r="AK5" i="9" s="1"/>
  <c r="AL5" i="9" s="1"/>
  <c r="AM5" i="9" s="1"/>
  <c r="AN5" i="9" s="1"/>
  <c r="AO5" i="9" s="1"/>
  <c r="AP5" i="9" s="1"/>
  <c r="AQ5" i="9" s="1"/>
  <c r="AR5" i="9" s="1"/>
  <c r="AS5" i="9" s="1"/>
  <c r="AT5" i="9" s="1"/>
  <c r="AU5" i="9" s="1"/>
  <c r="AV5" i="9" s="1"/>
  <c r="AW5" i="9" s="1"/>
  <c r="AX5" i="9" s="1"/>
  <c r="AY5" i="9" s="1"/>
  <c r="AZ5" i="9" s="1"/>
  <c r="C5" i="9"/>
  <c r="C6" i="8"/>
  <c r="D6" i="8" s="1"/>
  <c r="E6" i="8" s="1"/>
  <c r="G6" i="8" s="1"/>
  <c r="H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AH6" i="8" s="1"/>
  <c r="AI6" i="8" s="1"/>
  <c r="AJ6" i="8" s="1"/>
  <c r="AK6" i="8" s="1"/>
  <c r="AL6" i="8" s="1"/>
  <c r="AM6" i="8" s="1"/>
  <c r="AN6" i="8" s="1"/>
  <c r="AO6" i="8" s="1"/>
  <c r="AP6" i="8" s="1"/>
  <c r="AQ6" i="8" s="1"/>
  <c r="AR6" i="8" s="1"/>
  <c r="AS6" i="8" s="1"/>
  <c r="AT6" i="8" s="1"/>
  <c r="AU6" i="8" s="1"/>
  <c r="AV6" i="8" s="1"/>
  <c r="AW6" i="8" s="1"/>
  <c r="AX6" i="8" s="1"/>
  <c r="AY6" i="8" s="1"/>
  <c r="AZ6" i="8" s="1"/>
  <c r="C7" i="8"/>
  <c r="D7" i="8" s="1"/>
  <c r="E7" i="8" s="1"/>
  <c r="G7" i="8" s="1"/>
  <c r="H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AJ7" i="8" s="1"/>
  <c r="AK7" i="8" s="1"/>
  <c r="AL7" i="8" s="1"/>
  <c r="AM7" i="8" s="1"/>
  <c r="AN7" i="8" s="1"/>
  <c r="AO7" i="8" s="1"/>
  <c r="AP7" i="8" s="1"/>
  <c r="AQ7" i="8" s="1"/>
  <c r="AR7" i="8" s="1"/>
  <c r="AS7" i="8" s="1"/>
  <c r="AT7" i="8" s="1"/>
  <c r="AU7" i="8" s="1"/>
  <c r="AV7" i="8" s="1"/>
  <c r="AW7" i="8" s="1"/>
  <c r="AX7" i="8" s="1"/>
  <c r="AY7" i="8" s="1"/>
  <c r="AZ7" i="8" s="1"/>
  <c r="C8" i="8"/>
  <c r="D8" i="8" s="1"/>
  <c r="E8" i="8" s="1"/>
  <c r="G8" i="8" s="1"/>
  <c r="H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C9" i="8"/>
  <c r="D9" i="8" s="1"/>
  <c r="E9" i="8" s="1"/>
  <c r="G9" i="8" s="1"/>
  <c r="H9" i="8" s="1"/>
  <c r="J9" i="8" s="1"/>
  <c r="K9" i="8" s="1"/>
  <c r="L9" i="8" s="1"/>
  <c r="M9" i="8" s="1"/>
  <c r="N9" i="8" s="1"/>
  <c r="O9" i="8" s="1"/>
  <c r="P9" i="8" s="1"/>
  <c r="Q9" i="8" s="1"/>
  <c r="R9" i="8" s="1"/>
  <c r="S9" i="8" s="1"/>
  <c r="T9" i="8" s="1"/>
  <c r="U9" i="8" s="1"/>
  <c r="V9" i="8" s="1"/>
  <c r="W9" i="8" s="1"/>
  <c r="X9" i="8" s="1"/>
  <c r="Y9" i="8" s="1"/>
  <c r="Z9" i="8" s="1"/>
  <c r="AA9" i="8" s="1"/>
  <c r="AB9" i="8" s="1"/>
  <c r="AC9" i="8" s="1"/>
  <c r="AD9" i="8" s="1"/>
  <c r="AE9" i="8" s="1"/>
  <c r="AF9" i="8" s="1"/>
  <c r="AG9" i="8" s="1"/>
  <c r="AH9" i="8" s="1"/>
  <c r="AI9" i="8" s="1"/>
  <c r="AJ9" i="8" s="1"/>
  <c r="AK9" i="8" s="1"/>
  <c r="AL9" i="8" s="1"/>
  <c r="AM9" i="8" s="1"/>
  <c r="AN9" i="8" s="1"/>
  <c r="AO9" i="8" s="1"/>
  <c r="AP9" i="8" s="1"/>
  <c r="AQ9" i="8" s="1"/>
  <c r="AR9" i="8" s="1"/>
  <c r="AS9" i="8" s="1"/>
  <c r="AT9" i="8" s="1"/>
  <c r="AU9" i="8" s="1"/>
  <c r="AV9" i="8" s="1"/>
  <c r="AW9" i="8" s="1"/>
  <c r="AX9" i="8" s="1"/>
  <c r="AY9" i="8" s="1"/>
  <c r="AZ9" i="8" s="1"/>
  <c r="C10" i="8"/>
  <c r="D10" i="8" s="1"/>
  <c r="E10" i="8" s="1"/>
  <c r="G10" i="8" s="1"/>
  <c r="H10" i="8" s="1"/>
  <c r="J10" i="8" s="1"/>
  <c r="K10" i="8" s="1"/>
  <c r="L10" i="8" s="1"/>
  <c r="M10" i="8" s="1"/>
  <c r="N10" i="8" s="1"/>
  <c r="O10" i="8" s="1"/>
  <c r="P10" i="8" s="1"/>
  <c r="Q10" i="8" s="1"/>
  <c r="R10" i="8" s="1"/>
  <c r="S10" i="8" s="1"/>
  <c r="T10" i="8" s="1"/>
  <c r="U10" i="8" s="1"/>
  <c r="V10" i="8" s="1"/>
  <c r="W10" i="8" s="1"/>
  <c r="X10" i="8" s="1"/>
  <c r="Y10" i="8" s="1"/>
  <c r="Z10" i="8" s="1"/>
  <c r="AA10" i="8" s="1"/>
  <c r="AB10" i="8" s="1"/>
  <c r="AC10" i="8" s="1"/>
  <c r="AD10" i="8" s="1"/>
  <c r="AE10" i="8" s="1"/>
  <c r="AF10" i="8" s="1"/>
  <c r="AG10" i="8" s="1"/>
  <c r="AH10" i="8" s="1"/>
  <c r="AI10" i="8" s="1"/>
  <c r="AJ10" i="8" s="1"/>
  <c r="AK10" i="8" s="1"/>
  <c r="AL10" i="8" s="1"/>
  <c r="AM10" i="8" s="1"/>
  <c r="AN10" i="8" s="1"/>
  <c r="AO10" i="8" s="1"/>
  <c r="AP10" i="8" s="1"/>
  <c r="AQ10" i="8" s="1"/>
  <c r="AR10" i="8" s="1"/>
  <c r="AS10" i="8" s="1"/>
  <c r="AT10" i="8" s="1"/>
  <c r="AU10" i="8" s="1"/>
  <c r="AV10" i="8" s="1"/>
  <c r="AW10" i="8" s="1"/>
  <c r="AX10" i="8" s="1"/>
  <c r="AY10" i="8" s="1"/>
  <c r="AZ10" i="8" s="1"/>
  <c r="C11" i="8"/>
  <c r="D11" i="8" s="1"/>
  <c r="E11" i="8" s="1"/>
  <c r="G11" i="8" s="1"/>
  <c r="H11" i="8" s="1"/>
  <c r="J11" i="8" s="1"/>
  <c r="K11" i="8" s="1"/>
  <c r="L11" i="8" s="1"/>
  <c r="M11" i="8" s="1"/>
  <c r="N11" i="8" s="1"/>
  <c r="O11" i="8" s="1"/>
  <c r="P11" i="8" s="1"/>
  <c r="Q11" i="8" s="1"/>
  <c r="R11" i="8" s="1"/>
  <c r="S11" i="8" s="1"/>
  <c r="T11" i="8" s="1"/>
  <c r="U11" i="8" s="1"/>
  <c r="V11" i="8" s="1"/>
  <c r="W11" i="8" s="1"/>
  <c r="X11" i="8" s="1"/>
  <c r="Y11" i="8" s="1"/>
  <c r="Z11" i="8" s="1"/>
  <c r="AA11" i="8" s="1"/>
  <c r="AB11" i="8" s="1"/>
  <c r="AC11" i="8" s="1"/>
  <c r="AD11" i="8" s="1"/>
  <c r="AE11" i="8" s="1"/>
  <c r="AF11" i="8" s="1"/>
  <c r="AG11" i="8" s="1"/>
  <c r="AH11" i="8" s="1"/>
  <c r="AI11" i="8" s="1"/>
  <c r="AJ11" i="8" s="1"/>
  <c r="AK11" i="8" s="1"/>
  <c r="AL11" i="8" s="1"/>
  <c r="AM11" i="8" s="1"/>
  <c r="AN11" i="8" s="1"/>
  <c r="AO11" i="8" s="1"/>
  <c r="AP11" i="8" s="1"/>
  <c r="AQ11" i="8" s="1"/>
  <c r="AR11" i="8" s="1"/>
  <c r="AS11" i="8" s="1"/>
  <c r="AT11" i="8" s="1"/>
  <c r="AU11" i="8" s="1"/>
  <c r="AV11" i="8" s="1"/>
  <c r="AW11" i="8" s="1"/>
  <c r="AX11" i="8" s="1"/>
  <c r="AY11" i="8" s="1"/>
  <c r="AZ11" i="8" s="1"/>
  <c r="C12" i="8"/>
  <c r="D12" i="8" s="1"/>
  <c r="E12" i="8" s="1"/>
  <c r="G12" i="8" s="1"/>
  <c r="H12" i="8" s="1"/>
  <c r="J12" i="8" s="1"/>
  <c r="K12" i="8" s="1"/>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AH12" i="8" s="1"/>
  <c r="AI12" i="8" s="1"/>
  <c r="AJ12" i="8" s="1"/>
  <c r="AK12" i="8" s="1"/>
  <c r="AL12" i="8" s="1"/>
  <c r="AM12" i="8" s="1"/>
  <c r="AN12" i="8" s="1"/>
  <c r="AO12" i="8" s="1"/>
  <c r="AP12" i="8" s="1"/>
  <c r="AQ12" i="8" s="1"/>
  <c r="AR12" i="8" s="1"/>
  <c r="AS12" i="8" s="1"/>
  <c r="AT12" i="8" s="1"/>
  <c r="AU12" i="8" s="1"/>
  <c r="AV12" i="8" s="1"/>
  <c r="AW12" i="8" s="1"/>
  <c r="AX12" i="8" s="1"/>
  <c r="AY12" i="8" s="1"/>
  <c r="AZ12" i="8" s="1"/>
  <c r="C13" i="8"/>
  <c r="D13" i="8" s="1"/>
  <c r="E13" i="8" s="1"/>
  <c r="G13" i="8" s="1"/>
  <c r="H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AH13" i="8" s="1"/>
  <c r="AI13" i="8" s="1"/>
  <c r="AJ13" i="8" s="1"/>
  <c r="AK13" i="8" s="1"/>
  <c r="AL13" i="8" s="1"/>
  <c r="AM13" i="8" s="1"/>
  <c r="AN13" i="8" s="1"/>
  <c r="AO13" i="8" s="1"/>
  <c r="AP13" i="8" s="1"/>
  <c r="AQ13" i="8" s="1"/>
  <c r="AR13" i="8" s="1"/>
  <c r="AS13" i="8" s="1"/>
  <c r="AT13" i="8" s="1"/>
  <c r="AU13" i="8" s="1"/>
  <c r="AV13" i="8" s="1"/>
  <c r="AW13" i="8" s="1"/>
  <c r="AX13" i="8" s="1"/>
  <c r="AY13" i="8" s="1"/>
  <c r="AZ13" i="8" s="1"/>
  <c r="C14" i="8"/>
  <c r="D14" i="8" s="1"/>
  <c r="E14" i="8" s="1"/>
  <c r="G14" i="8" s="1"/>
  <c r="H14" i="8" s="1"/>
  <c r="J14" i="8" s="1"/>
  <c r="K14" i="8" s="1"/>
  <c r="L14" i="8" s="1"/>
  <c r="M14" i="8" s="1"/>
  <c r="N14" i="8" s="1"/>
  <c r="O14" i="8" s="1"/>
  <c r="P14" i="8" s="1"/>
  <c r="Q14" i="8" s="1"/>
  <c r="R14" i="8" s="1"/>
  <c r="S14" i="8" s="1"/>
  <c r="T14" i="8" s="1"/>
  <c r="U14" i="8" s="1"/>
  <c r="V14" i="8" s="1"/>
  <c r="W14" i="8" s="1"/>
  <c r="X14" i="8" s="1"/>
  <c r="Y14" i="8" s="1"/>
  <c r="Z14" i="8" s="1"/>
  <c r="AA14" i="8" s="1"/>
  <c r="AB14" i="8" s="1"/>
  <c r="AC14" i="8" s="1"/>
  <c r="AD14" i="8" s="1"/>
  <c r="AE14" i="8" s="1"/>
  <c r="AF14" i="8" s="1"/>
  <c r="AG14" i="8" s="1"/>
  <c r="AH14" i="8" s="1"/>
  <c r="AI14" i="8" s="1"/>
  <c r="AJ14" i="8" s="1"/>
  <c r="AK14" i="8" s="1"/>
  <c r="AL14" i="8" s="1"/>
  <c r="AM14" i="8" s="1"/>
  <c r="AN14" i="8" s="1"/>
  <c r="AO14" i="8" s="1"/>
  <c r="AP14" i="8" s="1"/>
  <c r="AQ14" i="8" s="1"/>
  <c r="AR14" i="8" s="1"/>
  <c r="AS14" i="8" s="1"/>
  <c r="AT14" i="8" s="1"/>
  <c r="AU14" i="8" s="1"/>
  <c r="AV14" i="8" s="1"/>
  <c r="AW14" i="8" s="1"/>
  <c r="AX14" i="8" s="1"/>
  <c r="AY14" i="8" s="1"/>
  <c r="AZ14" i="8" s="1"/>
  <c r="C15" i="8"/>
  <c r="D15" i="8" s="1"/>
  <c r="E15" i="8" s="1"/>
  <c r="G15" i="8" s="1"/>
  <c r="H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C16" i="8"/>
  <c r="D16" i="8" s="1"/>
  <c r="E16" i="8" s="1"/>
  <c r="G16" i="8" s="1"/>
  <c r="H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AH16" i="8" s="1"/>
  <c r="AI16" i="8" s="1"/>
  <c r="AJ16" i="8" s="1"/>
  <c r="AK16" i="8" s="1"/>
  <c r="AL16" i="8" s="1"/>
  <c r="AM16" i="8" s="1"/>
  <c r="AN16" i="8" s="1"/>
  <c r="AO16" i="8" s="1"/>
  <c r="AP16" i="8" s="1"/>
  <c r="AQ16" i="8" s="1"/>
  <c r="AR16" i="8" s="1"/>
  <c r="AS16" i="8" s="1"/>
  <c r="AT16" i="8" s="1"/>
  <c r="AU16" i="8" s="1"/>
  <c r="AV16" i="8" s="1"/>
  <c r="AW16" i="8" s="1"/>
  <c r="AX16" i="8" s="1"/>
  <c r="AY16" i="8" s="1"/>
  <c r="AZ16" i="8" s="1"/>
  <c r="C17" i="8"/>
  <c r="D17" i="8" s="1"/>
  <c r="E17" i="8" s="1"/>
  <c r="G17" i="8" s="1"/>
  <c r="H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AH17" i="8" s="1"/>
  <c r="AI17" i="8" s="1"/>
  <c r="AJ17" i="8" s="1"/>
  <c r="AK17" i="8" s="1"/>
  <c r="AL17" i="8" s="1"/>
  <c r="AM17" i="8" s="1"/>
  <c r="AN17" i="8" s="1"/>
  <c r="AO17" i="8" s="1"/>
  <c r="AP17" i="8" s="1"/>
  <c r="AQ17" i="8" s="1"/>
  <c r="AR17" i="8" s="1"/>
  <c r="AS17" i="8" s="1"/>
  <c r="AT17" i="8" s="1"/>
  <c r="AU17" i="8" s="1"/>
  <c r="AV17" i="8" s="1"/>
  <c r="AW17" i="8" s="1"/>
  <c r="AX17" i="8" s="1"/>
  <c r="AY17" i="8" s="1"/>
  <c r="AZ17" i="8" s="1"/>
  <c r="C18" i="8"/>
  <c r="D18" i="8" s="1"/>
  <c r="E18" i="8" s="1"/>
  <c r="G18" i="8" s="1"/>
  <c r="H18" i="8" s="1"/>
  <c r="J18" i="8" s="1"/>
  <c r="K18" i="8" s="1"/>
  <c r="L18" i="8" s="1"/>
  <c r="M18" i="8" s="1"/>
  <c r="N18" i="8" s="1"/>
  <c r="O18" i="8" s="1"/>
  <c r="P18" i="8" s="1"/>
  <c r="Q18" i="8" s="1"/>
  <c r="R18" i="8" s="1"/>
  <c r="S18" i="8" s="1"/>
  <c r="T18" i="8" s="1"/>
  <c r="U18" i="8" s="1"/>
  <c r="V18" i="8" s="1"/>
  <c r="W18" i="8" s="1"/>
  <c r="X18" i="8" s="1"/>
  <c r="Y18" i="8" s="1"/>
  <c r="Z18" i="8" s="1"/>
  <c r="AA18" i="8" s="1"/>
  <c r="AB18" i="8" s="1"/>
  <c r="AC18" i="8" s="1"/>
  <c r="AD18" i="8" s="1"/>
  <c r="AE18" i="8" s="1"/>
  <c r="AF18" i="8" s="1"/>
  <c r="AG18" i="8" s="1"/>
  <c r="AH18" i="8" s="1"/>
  <c r="AI18" i="8" s="1"/>
  <c r="AJ18" i="8" s="1"/>
  <c r="AK18" i="8" s="1"/>
  <c r="AL18" i="8" s="1"/>
  <c r="AM18" i="8" s="1"/>
  <c r="AN18" i="8" s="1"/>
  <c r="AO18" i="8" s="1"/>
  <c r="AP18" i="8" s="1"/>
  <c r="AQ18" i="8" s="1"/>
  <c r="AR18" i="8" s="1"/>
  <c r="AS18" i="8" s="1"/>
  <c r="AT18" i="8" s="1"/>
  <c r="AU18" i="8" s="1"/>
  <c r="AV18" i="8" s="1"/>
  <c r="AW18" i="8" s="1"/>
  <c r="AX18" i="8" s="1"/>
  <c r="AY18" i="8" s="1"/>
  <c r="AZ18" i="8" s="1"/>
  <c r="C19" i="8"/>
  <c r="D19" i="8" s="1"/>
  <c r="E19" i="8" s="1"/>
  <c r="G19" i="8" s="1"/>
  <c r="H19" i="8" s="1"/>
  <c r="J19" i="8" s="1"/>
  <c r="K19" i="8" s="1"/>
  <c r="L19" i="8" s="1"/>
  <c r="M19" i="8" s="1"/>
  <c r="N19" i="8" s="1"/>
  <c r="O19" i="8" s="1"/>
  <c r="P19" i="8" s="1"/>
  <c r="Q19" i="8" s="1"/>
  <c r="R19" i="8" s="1"/>
  <c r="S19" i="8" s="1"/>
  <c r="T19" i="8" s="1"/>
  <c r="U19" i="8" s="1"/>
  <c r="V19" i="8" s="1"/>
  <c r="W19" i="8" s="1"/>
  <c r="X19" i="8" s="1"/>
  <c r="Y19" i="8" s="1"/>
  <c r="Z19" i="8" s="1"/>
  <c r="AA19" i="8" s="1"/>
  <c r="AB19" i="8" s="1"/>
  <c r="AC19" i="8" s="1"/>
  <c r="AD19" i="8" s="1"/>
  <c r="AE19" i="8" s="1"/>
  <c r="AF19" i="8" s="1"/>
  <c r="AG19" i="8" s="1"/>
  <c r="AH19" i="8" s="1"/>
  <c r="AI19" i="8" s="1"/>
  <c r="AJ19" i="8" s="1"/>
  <c r="AK19" i="8" s="1"/>
  <c r="AL19" i="8" s="1"/>
  <c r="AM19" i="8" s="1"/>
  <c r="AN19" i="8" s="1"/>
  <c r="AO19" i="8" s="1"/>
  <c r="AP19" i="8" s="1"/>
  <c r="AQ19" i="8" s="1"/>
  <c r="AR19" i="8" s="1"/>
  <c r="AS19" i="8" s="1"/>
  <c r="AT19" i="8" s="1"/>
  <c r="AU19" i="8" s="1"/>
  <c r="AV19" i="8" s="1"/>
  <c r="AW19" i="8" s="1"/>
  <c r="AX19" i="8" s="1"/>
  <c r="AY19" i="8" s="1"/>
  <c r="AZ19" i="8" s="1"/>
  <c r="C20" i="8"/>
  <c r="D20" i="8" s="1"/>
  <c r="E20" i="8" s="1"/>
  <c r="G20" i="8" s="1"/>
  <c r="H20" i="8" s="1"/>
  <c r="J20" i="8" s="1"/>
  <c r="K20" i="8" s="1"/>
  <c r="L20" i="8" s="1"/>
  <c r="M20" i="8" s="1"/>
  <c r="N20" i="8" s="1"/>
  <c r="O20" i="8" s="1"/>
  <c r="P20" i="8" s="1"/>
  <c r="Q20" i="8" s="1"/>
  <c r="R20" i="8" s="1"/>
  <c r="S20" i="8" s="1"/>
  <c r="T20" i="8" s="1"/>
  <c r="U20" i="8" s="1"/>
  <c r="V20" i="8" s="1"/>
  <c r="W20" i="8" s="1"/>
  <c r="X20" i="8" s="1"/>
  <c r="Y20" i="8" s="1"/>
  <c r="Z20" i="8" s="1"/>
  <c r="AA20" i="8" s="1"/>
  <c r="AB20" i="8" s="1"/>
  <c r="AC20" i="8" s="1"/>
  <c r="AD20" i="8" s="1"/>
  <c r="AE20" i="8" s="1"/>
  <c r="AF20" i="8" s="1"/>
  <c r="AG20" i="8" s="1"/>
  <c r="AH20" i="8" s="1"/>
  <c r="AI20" i="8" s="1"/>
  <c r="AJ20" i="8" s="1"/>
  <c r="AK20" i="8" s="1"/>
  <c r="AL20" i="8" s="1"/>
  <c r="AM20" i="8" s="1"/>
  <c r="AN20" i="8" s="1"/>
  <c r="AO20" i="8" s="1"/>
  <c r="AP20" i="8" s="1"/>
  <c r="AQ20" i="8" s="1"/>
  <c r="AR20" i="8" s="1"/>
  <c r="AS20" i="8" s="1"/>
  <c r="AT20" i="8" s="1"/>
  <c r="AU20" i="8" s="1"/>
  <c r="AV20" i="8" s="1"/>
  <c r="AW20" i="8" s="1"/>
  <c r="AX20" i="8" s="1"/>
  <c r="AY20" i="8" s="1"/>
  <c r="AZ20" i="8" s="1"/>
  <c r="C21" i="8"/>
  <c r="D21" i="8" s="1"/>
  <c r="E21" i="8" s="1"/>
  <c r="G21" i="8" s="1"/>
  <c r="H21" i="8" s="1"/>
  <c r="J21" i="8" s="1"/>
  <c r="K21" i="8" s="1"/>
  <c r="L21" i="8" s="1"/>
  <c r="M21" i="8" s="1"/>
  <c r="N21" i="8" s="1"/>
  <c r="O21" i="8" s="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AL21" i="8" s="1"/>
  <c r="AM21" i="8" s="1"/>
  <c r="AN21" i="8" s="1"/>
  <c r="AO21" i="8" s="1"/>
  <c r="AP21" i="8" s="1"/>
  <c r="AQ21" i="8" s="1"/>
  <c r="AR21" i="8" s="1"/>
  <c r="AS21" i="8" s="1"/>
  <c r="AT21" i="8" s="1"/>
  <c r="AU21" i="8" s="1"/>
  <c r="AV21" i="8" s="1"/>
  <c r="AW21" i="8" s="1"/>
  <c r="AX21" i="8" s="1"/>
  <c r="AY21" i="8" s="1"/>
  <c r="AZ21" i="8" s="1"/>
  <c r="C22" i="8"/>
  <c r="D22" i="8" s="1"/>
  <c r="E22" i="8" s="1"/>
  <c r="G22" i="8" s="1"/>
  <c r="H22" i="8" s="1"/>
  <c r="J22" i="8" s="1"/>
  <c r="K22" i="8" s="1"/>
  <c r="L22" i="8" s="1"/>
  <c r="M22" i="8" s="1"/>
  <c r="N22" i="8" s="1"/>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AK22" i="8" s="1"/>
  <c r="AL22" i="8" s="1"/>
  <c r="AM22" i="8" s="1"/>
  <c r="AN22" i="8" s="1"/>
  <c r="AO22" i="8" s="1"/>
  <c r="AP22" i="8" s="1"/>
  <c r="AQ22" i="8" s="1"/>
  <c r="AR22" i="8" s="1"/>
  <c r="AS22" i="8" s="1"/>
  <c r="AT22" i="8" s="1"/>
  <c r="AU22" i="8" s="1"/>
  <c r="AV22" i="8" s="1"/>
  <c r="AW22" i="8" s="1"/>
  <c r="AX22" i="8" s="1"/>
  <c r="AY22" i="8" s="1"/>
  <c r="AZ22" i="8" s="1"/>
  <c r="C23" i="8"/>
  <c r="D23" i="8" s="1"/>
  <c r="E23" i="8" s="1"/>
  <c r="G23" i="8" s="1"/>
  <c r="H23" i="8" s="1"/>
  <c r="J23" i="8" s="1"/>
  <c r="K23" i="8" s="1"/>
  <c r="L23" i="8" s="1"/>
  <c r="M23" i="8" s="1"/>
  <c r="N23" i="8" s="1"/>
  <c r="O23" i="8" s="1"/>
  <c r="P23" i="8" s="1"/>
  <c r="Q23" i="8" s="1"/>
  <c r="R23" i="8" s="1"/>
  <c r="S23" i="8" s="1"/>
  <c r="T23" i="8" s="1"/>
  <c r="U23" i="8" s="1"/>
  <c r="V23" i="8" s="1"/>
  <c r="W23" i="8" s="1"/>
  <c r="X23" i="8" s="1"/>
  <c r="Y23" i="8" s="1"/>
  <c r="Z23" i="8" s="1"/>
  <c r="AA23" i="8" s="1"/>
  <c r="AB23" i="8" s="1"/>
  <c r="AC23" i="8" s="1"/>
  <c r="AD23" i="8" s="1"/>
  <c r="AE23" i="8" s="1"/>
  <c r="AF23" i="8" s="1"/>
  <c r="AG23" i="8" s="1"/>
  <c r="AH23" i="8" s="1"/>
  <c r="AI23" i="8" s="1"/>
  <c r="AJ23" i="8" s="1"/>
  <c r="AK23" i="8" s="1"/>
  <c r="AL23" i="8" s="1"/>
  <c r="AM23" i="8" s="1"/>
  <c r="AN23" i="8" s="1"/>
  <c r="AO23" i="8" s="1"/>
  <c r="AP23" i="8" s="1"/>
  <c r="AQ23" i="8" s="1"/>
  <c r="AR23" i="8" s="1"/>
  <c r="AS23" i="8" s="1"/>
  <c r="AT23" i="8" s="1"/>
  <c r="AU23" i="8" s="1"/>
  <c r="AV23" i="8" s="1"/>
  <c r="AW23" i="8" s="1"/>
  <c r="AX23" i="8" s="1"/>
  <c r="AY23" i="8" s="1"/>
  <c r="AZ23" i="8" s="1"/>
  <c r="C24" i="8"/>
  <c r="D24" i="8" s="1"/>
  <c r="E24" i="8" s="1"/>
  <c r="G24" i="8" s="1"/>
  <c r="H24" i="8" s="1"/>
  <c r="J24" i="8" s="1"/>
  <c r="K24" i="8" s="1"/>
  <c r="L24" i="8" s="1"/>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AN24" i="8" s="1"/>
  <c r="AO24" i="8" s="1"/>
  <c r="AP24" i="8" s="1"/>
  <c r="AQ24" i="8" s="1"/>
  <c r="AR24" i="8" s="1"/>
  <c r="AS24" i="8" s="1"/>
  <c r="AT24" i="8" s="1"/>
  <c r="AU24" i="8" s="1"/>
  <c r="AV24" i="8" s="1"/>
  <c r="AW24" i="8" s="1"/>
  <c r="AX24" i="8" s="1"/>
  <c r="AY24" i="8" s="1"/>
  <c r="AZ24" i="8" s="1"/>
  <c r="C25" i="8"/>
  <c r="D25" i="8" s="1"/>
  <c r="E25" i="8" s="1"/>
  <c r="G25" i="8" s="1"/>
  <c r="H25" i="8" s="1"/>
  <c r="J25" i="8" s="1"/>
  <c r="K25" i="8" s="1"/>
  <c r="L25" i="8" s="1"/>
  <c r="M25" i="8" s="1"/>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AJ25" i="8" s="1"/>
  <c r="AK25" i="8" s="1"/>
  <c r="AL25" i="8" s="1"/>
  <c r="AM25" i="8" s="1"/>
  <c r="AN25" i="8" s="1"/>
  <c r="AO25" i="8" s="1"/>
  <c r="AP25" i="8" s="1"/>
  <c r="AQ25" i="8" s="1"/>
  <c r="AR25" i="8" s="1"/>
  <c r="AS25" i="8" s="1"/>
  <c r="AT25" i="8" s="1"/>
  <c r="AU25" i="8" s="1"/>
  <c r="AV25" i="8" s="1"/>
  <c r="AW25" i="8" s="1"/>
  <c r="AX25" i="8" s="1"/>
  <c r="AY25" i="8" s="1"/>
  <c r="AZ25" i="8" s="1"/>
  <c r="C26" i="8"/>
  <c r="D26" i="8" s="1"/>
  <c r="E26" i="8" s="1"/>
  <c r="G26" i="8" s="1"/>
  <c r="H26" i="8" s="1"/>
  <c r="J26" i="8" s="1"/>
  <c r="K26" i="8" s="1"/>
  <c r="L26" i="8" s="1"/>
  <c r="M26" i="8" s="1"/>
  <c r="N26" i="8" s="1"/>
  <c r="O26" i="8" s="1"/>
  <c r="P26" i="8" s="1"/>
  <c r="Q26" i="8" s="1"/>
  <c r="R26" i="8" s="1"/>
  <c r="S26" i="8" s="1"/>
  <c r="T26" i="8" s="1"/>
  <c r="U26" i="8" s="1"/>
  <c r="V26" i="8" s="1"/>
  <c r="W26" i="8" s="1"/>
  <c r="X26" i="8" s="1"/>
  <c r="Y26" i="8" s="1"/>
  <c r="Z26" i="8" s="1"/>
  <c r="AA26" i="8" s="1"/>
  <c r="AB26" i="8" s="1"/>
  <c r="AC26" i="8" s="1"/>
  <c r="AD26" i="8" s="1"/>
  <c r="AE26" i="8" s="1"/>
  <c r="AF26" i="8" s="1"/>
  <c r="AG26" i="8" s="1"/>
  <c r="AH26" i="8" s="1"/>
  <c r="AI26" i="8" s="1"/>
  <c r="AJ26" i="8" s="1"/>
  <c r="AK26" i="8" s="1"/>
  <c r="AL26" i="8" s="1"/>
  <c r="AM26" i="8" s="1"/>
  <c r="AN26" i="8" s="1"/>
  <c r="AO26" i="8" s="1"/>
  <c r="AP26" i="8" s="1"/>
  <c r="AQ26" i="8" s="1"/>
  <c r="AR26" i="8" s="1"/>
  <c r="AS26" i="8" s="1"/>
  <c r="AT26" i="8" s="1"/>
  <c r="AU26" i="8" s="1"/>
  <c r="AV26" i="8" s="1"/>
  <c r="AW26" i="8" s="1"/>
  <c r="AX26" i="8" s="1"/>
  <c r="AY26" i="8" s="1"/>
  <c r="AZ26" i="8" s="1"/>
  <c r="C27" i="8"/>
  <c r="D27" i="8"/>
  <c r="E27" i="8" s="1"/>
  <c r="G27" i="8" s="1"/>
  <c r="H27" i="8" s="1"/>
  <c r="J27" i="8" s="1"/>
  <c r="K27" i="8" s="1"/>
  <c r="L27" i="8" s="1"/>
  <c r="M27" i="8" s="1"/>
  <c r="N27" i="8" s="1"/>
  <c r="O27" i="8" s="1"/>
  <c r="P27" i="8" s="1"/>
  <c r="Q27" i="8" s="1"/>
  <c r="R27" i="8" s="1"/>
  <c r="S27" i="8" s="1"/>
  <c r="T27" i="8" s="1"/>
  <c r="U27" i="8" s="1"/>
  <c r="V27" i="8" s="1"/>
  <c r="W27" i="8" s="1"/>
  <c r="X27" i="8" s="1"/>
  <c r="Y27" i="8" s="1"/>
  <c r="Z27" i="8" s="1"/>
  <c r="AA27" i="8" s="1"/>
  <c r="AB27" i="8" s="1"/>
  <c r="AC27" i="8" s="1"/>
  <c r="AD27" i="8" s="1"/>
  <c r="AE27" i="8" s="1"/>
  <c r="AF27" i="8" s="1"/>
  <c r="AG27" i="8" s="1"/>
  <c r="AH27" i="8" s="1"/>
  <c r="AI27" i="8" s="1"/>
  <c r="AJ27" i="8" s="1"/>
  <c r="AK27" i="8" s="1"/>
  <c r="AL27" i="8" s="1"/>
  <c r="AM27" i="8" s="1"/>
  <c r="AN27" i="8" s="1"/>
  <c r="AO27" i="8" s="1"/>
  <c r="AP27" i="8" s="1"/>
  <c r="AQ27" i="8" s="1"/>
  <c r="AR27" i="8" s="1"/>
  <c r="AS27" i="8" s="1"/>
  <c r="AT27" i="8" s="1"/>
  <c r="AU27" i="8" s="1"/>
  <c r="AV27" i="8" s="1"/>
  <c r="AW27" i="8" s="1"/>
  <c r="AX27" i="8" s="1"/>
  <c r="AY27" i="8" s="1"/>
  <c r="AZ27" i="8" s="1"/>
  <c r="C28" i="8"/>
  <c r="D28" i="8"/>
  <c r="E28" i="8" s="1"/>
  <c r="G28" i="8"/>
  <c r="H28" i="8" s="1"/>
  <c r="J28" i="8" s="1"/>
  <c r="K28" i="8" s="1"/>
  <c r="L28" i="8" s="1"/>
  <c r="M28" i="8" s="1"/>
  <c r="N28" i="8" s="1"/>
  <c r="O28" i="8" s="1"/>
  <c r="P28" i="8" s="1"/>
  <c r="Q28" i="8" s="1"/>
  <c r="R28" i="8" s="1"/>
  <c r="S28" i="8" s="1"/>
  <c r="T28" i="8" s="1"/>
  <c r="U28" i="8" s="1"/>
  <c r="V28" i="8" s="1"/>
  <c r="W28" i="8" s="1"/>
  <c r="X28" i="8" s="1"/>
  <c r="Y28" i="8" s="1"/>
  <c r="Z28" i="8" s="1"/>
  <c r="AA28" i="8" s="1"/>
  <c r="AB28" i="8" s="1"/>
  <c r="AC28" i="8" s="1"/>
  <c r="AD28" i="8" s="1"/>
  <c r="AE28" i="8" s="1"/>
  <c r="AF28" i="8" s="1"/>
  <c r="AG28" i="8" s="1"/>
  <c r="AH28" i="8" s="1"/>
  <c r="AI28" i="8" s="1"/>
  <c r="AJ28" i="8" s="1"/>
  <c r="AK28" i="8" s="1"/>
  <c r="AL28" i="8" s="1"/>
  <c r="AM28" i="8" s="1"/>
  <c r="AN28" i="8" s="1"/>
  <c r="AO28" i="8" s="1"/>
  <c r="AP28" i="8" s="1"/>
  <c r="AQ28" i="8" s="1"/>
  <c r="AR28" i="8" s="1"/>
  <c r="AS28" i="8" s="1"/>
  <c r="AT28" i="8" s="1"/>
  <c r="AU28" i="8" s="1"/>
  <c r="AV28" i="8" s="1"/>
  <c r="AW28" i="8" s="1"/>
  <c r="AX28" i="8" s="1"/>
  <c r="AY28" i="8" s="1"/>
  <c r="AZ28" i="8" s="1"/>
  <c r="C29" i="8"/>
  <c r="D29" i="8" s="1"/>
  <c r="E29" i="8" s="1"/>
  <c r="G29" i="8" s="1"/>
  <c r="H29" i="8" s="1"/>
  <c r="J29" i="8" s="1"/>
  <c r="K29" i="8" s="1"/>
  <c r="L29" i="8" s="1"/>
  <c r="M29" i="8" s="1"/>
  <c r="N29" i="8" s="1"/>
  <c r="O29" i="8" s="1"/>
  <c r="P29" i="8" s="1"/>
  <c r="Q29" i="8" s="1"/>
  <c r="R29" i="8" s="1"/>
  <c r="S29" i="8" s="1"/>
  <c r="T29" i="8" s="1"/>
  <c r="U29" i="8" s="1"/>
  <c r="V29" i="8" s="1"/>
  <c r="W29" i="8" s="1"/>
  <c r="X29" i="8" s="1"/>
  <c r="Y29" i="8" s="1"/>
  <c r="Z29" i="8" s="1"/>
  <c r="AA29" i="8" s="1"/>
  <c r="AB29" i="8" s="1"/>
  <c r="AC29" i="8" s="1"/>
  <c r="AD29" i="8" s="1"/>
  <c r="AE29" i="8" s="1"/>
  <c r="AF29" i="8" s="1"/>
  <c r="AG29" i="8" s="1"/>
  <c r="AH29" i="8" s="1"/>
  <c r="AI29" i="8" s="1"/>
  <c r="AJ29" i="8" s="1"/>
  <c r="AK29" i="8" s="1"/>
  <c r="AL29" i="8" s="1"/>
  <c r="AM29" i="8" s="1"/>
  <c r="AN29" i="8" s="1"/>
  <c r="AO29" i="8" s="1"/>
  <c r="AP29" i="8" s="1"/>
  <c r="AQ29" i="8" s="1"/>
  <c r="AR29" i="8" s="1"/>
  <c r="AS29" i="8" s="1"/>
  <c r="AT29" i="8" s="1"/>
  <c r="AU29" i="8" s="1"/>
  <c r="AV29" i="8" s="1"/>
  <c r="AW29" i="8" s="1"/>
  <c r="AX29" i="8" s="1"/>
  <c r="AY29" i="8" s="1"/>
  <c r="AZ29" i="8" s="1"/>
  <c r="C30" i="8"/>
  <c r="D30" i="8"/>
  <c r="E30" i="8" s="1"/>
  <c r="G30" i="8"/>
  <c r="H30" i="8" s="1"/>
  <c r="J30" i="8" s="1"/>
  <c r="K30" i="8" s="1"/>
  <c r="L30" i="8" s="1"/>
  <c r="M30" i="8" s="1"/>
  <c r="N30" i="8" s="1"/>
  <c r="O30" i="8" s="1"/>
  <c r="P30" i="8" s="1"/>
  <c r="Q30" i="8" s="1"/>
  <c r="R30" i="8" s="1"/>
  <c r="S30" i="8" s="1"/>
  <c r="T30" i="8" s="1"/>
  <c r="U30" i="8" s="1"/>
  <c r="V30" i="8" s="1"/>
  <c r="W30" i="8" s="1"/>
  <c r="X30" i="8" s="1"/>
  <c r="Y30" i="8" s="1"/>
  <c r="Z30" i="8" s="1"/>
  <c r="AA30" i="8" s="1"/>
  <c r="AB30" i="8" s="1"/>
  <c r="AC30" i="8" s="1"/>
  <c r="AD30" i="8" s="1"/>
  <c r="AE30" i="8" s="1"/>
  <c r="AF30" i="8" s="1"/>
  <c r="AG30" i="8" s="1"/>
  <c r="AH30" i="8" s="1"/>
  <c r="AI30" i="8" s="1"/>
  <c r="AJ30" i="8" s="1"/>
  <c r="AK30" i="8" s="1"/>
  <c r="AL30" i="8" s="1"/>
  <c r="AM30" i="8" s="1"/>
  <c r="AN30" i="8" s="1"/>
  <c r="AO30" i="8" s="1"/>
  <c r="AP30" i="8" s="1"/>
  <c r="AQ30" i="8" s="1"/>
  <c r="AR30" i="8" s="1"/>
  <c r="AS30" i="8" s="1"/>
  <c r="AT30" i="8" s="1"/>
  <c r="AU30" i="8" s="1"/>
  <c r="AV30" i="8" s="1"/>
  <c r="AW30" i="8" s="1"/>
  <c r="AX30" i="8" s="1"/>
  <c r="AY30" i="8" s="1"/>
  <c r="AZ30" i="8" s="1"/>
  <c r="C31" i="8"/>
  <c r="D31" i="8" s="1"/>
  <c r="E31" i="8" s="1"/>
  <c r="G31" i="8" s="1"/>
  <c r="H31" i="8" s="1"/>
  <c r="J31" i="8" s="1"/>
  <c r="K31" i="8" s="1"/>
  <c r="L31" i="8" s="1"/>
  <c r="M31" i="8" s="1"/>
  <c r="N31" i="8" s="1"/>
  <c r="O31" i="8" s="1"/>
  <c r="P31" i="8" s="1"/>
  <c r="Q31" i="8" s="1"/>
  <c r="R31" i="8" s="1"/>
  <c r="S31" i="8" s="1"/>
  <c r="T31" i="8" s="1"/>
  <c r="U31" i="8" s="1"/>
  <c r="V31" i="8" s="1"/>
  <c r="W31" i="8" s="1"/>
  <c r="X31" i="8" s="1"/>
  <c r="Y31" i="8" s="1"/>
  <c r="Z31" i="8" s="1"/>
  <c r="AA31" i="8" s="1"/>
  <c r="AB31" i="8" s="1"/>
  <c r="AC31" i="8" s="1"/>
  <c r="AD31" i="8" s="1"/>
  <c r="AE31" i="8" s="1"/>
  <c r="AF31" i="8" s="1"/>
  <c r="AG31" i="8" s="1"/>
  <c r="AH31" i="8" s="1"/>
  <c r="AI31" i="8" s="1"/>
  <c r="AJ31" i="8" s="1"/>
  <c r="AK31" i="8" s="1"/>
  <c r="AL31" i="8" s="1"/>
  <c r="AM31" i="8" s="1"/>
  <c r="AN31" i="8" s="1"/>
  <c r="AO31" i="8" s="1"/>
  <c r="AP31" i="8" s="1"/>
  <c r="AQ31" i="8" s="1"/>
  <c r="AR31" i="8" s="1"/>
  <c r="AS31" i="8" s="1"/>
  <c r="AT31" i="8" s="1"/>
  <c r="AU31" i="8" s="1"/>
  <c r="AV31" i="8" s="1"/>
  <c r="AW31" i="8" s="1"/>
  <c r="AX31" i="8" s="1"/>
  <c r="AY31" i="8" s="1"/>
  <c r="AZ31" i="8" s="1"/>
  <c r="C32" i="8"/>
  <c r="D32" i="8"/>
  <c r="E32" i="8"/>
  <c r="G32" i="8" s="1"/>
  <c r="H32" i="8" s="1"/>
  <c r="J32" i="8" s="1"/>
  <c r="K32" i="8" s="1"/>
  <c r="L32" i="8" s="1"/>
  <c r="M32" i="8" s="1"/>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AJ32" i="8" s="1"/>
  <c r="AK32" i="8" s="1"/>
  <c r="AL32" i="8" s="1"/>
  <c r="AM32" i="8" s="1"/>
  <c r="AN32" i="8" s="1"/>
  <c r="AO32" i="8" s="1"/>
  <c r="AP32" i="8" s="1"/>
  <c r="AQ32" i="8" s="1"/>
  <c r="AR32" i="8" s="1"/>
  <c r="AS32" i="8" s="1"/>
  <c r="AT32" i="8" s="1"/>
  <c r="AU32" i="8" s="1"/>
  <c r="AV32" i="8" s="1"/>
  <c r="AW32" i="8" s="1"/>
  <c r="AX32" i="8" s="1"/>
  <c r="AY32" i="8" s="1"/>
  <c r="AZ32" i="8" s="1"/>
  <c r="C33" i="8"/>
  <c r="D33" i="8" s="1"/>
  <c r="E33" i="8" s="1"/>
  <c r="G33" i="8" s="1"/>
  <c r="H33" i="8" s="1"/>
  <c r="J33" i="8" s="1"/>
  <c r="K33" i="8" s="1"/>
  <c r="L33" i="8" s="1"/>
  <c r="M33" i="8" s="1"/>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AJ33" i="8" s="1"/>
  <c r="AK33" i="8" s="1"/>
  <c r="AL33" i="8" s="1"/>
  <c r="AM33" i="8" s="1"/>
  <c r="AN33" i="8" s="1"/>
  <c r="AO33" i="8" s="1"/>
  <c r="AP33" i="8" s="1"/>
  <c r="AQ33" i="8" s="1"/>
  <c r="AR33" i="8" s="1"/>
  <c r="AS33" i="8" s="1"/>
  <c r="AT33" i="8" s="1"/>
  <c r="AU33" i="8" s="1"/>
  <c r="AV33" i="8" s="1"/>
  <c r="AW33" i="8" s="1"/>
  <c r="AX33" i="8" s="1"/>
  <c r="AY33" i="8" s="1"/>
  <c r="AZ33" i="8" s="1"/>
  <c r="C34" i="8"/>
  <c r="D34" i="8" s="1"/>
  <c r="E34" i="8" s="1"/>
  <c r="G34" i="8" s="1"/>
  <c r="H34" i="8" s="1"/>
  <c r="J34" i="8" s="1"/>
  <c r="K34" i="8" s="1"/>
  <c r="L34" i="8" s="1"/>
  <c r="M34" i="8" s="1"/>
  <c r="N34" i="8" s="1"/>
  <c r="O34" i="8" s="1"/>
  <c r="P34" i="8" s="1"/>
  <c r="Q34" i="8" s="1"/>
  <c r="R34" i="8" s="1"/>
  <c r="S34" i="8" s="1"/>
  <c r="T34" i="8" s="1"/>
  <c r="U34" i="8" s="1"/>
  <c r="V34" i="8" s="1"/>
  <c r="W34" i="8" s="1"/>
  <c r="X34" i="8" s="1"/>
  <c r="Y34" i="8" s="1"/>
  <c r="Z34" i="8" s="1"/>
  <c r="AA34" i="8" s="1"/>
  <c r="AB34" i="8" s="1"/>
  <c r="AC34" i="8" s="1"/>
  <c r="AD34" i="8" s="1"/>
  <c r="AE34" i="8" s="1"/>
  <c r="AF34" i="8" s="1"/>
  <c r="AG34" i="8" s="1"/>
  <c r="AH34" i="8" s="1"/>
  <c r="AI34" i="8" s="1"/>
  <c r="AJ34" i="8" s="1"/>
  <c r="AK34" i="8" s="1"/>
  <c r="AL34" i="8" s="1"/>
  <c r="AM34" i="8" s="1"/>
  <c r="AN34" i="8" s="1"/>
  <c r="AO34" i="8" s="1"/>
  <c r="AP34" i="8" s="1"/>
  <c r="AQ34" i="8" s="1"/>
  <c r="AR34" i="8" s="1"/>
  <c r="AS34" i="8" s="1"/>
  <c r="AT34" i="8" s="1"/>
  <c r="AU34" i="8" s="1"/>
  <c r="AV34" i="8" s="1"/>
  <c r="AW34" i="8" s="1"/>
  <c r="AX34" i="8" s="1"/>
  <c r="AY34" i="8" s="1"/>
  <c r="AZ34" i="8" s="1"/>
  <c r="C35" i="8"/>
  <c r="D35" i="8" s="1"/>
  <c r="E35" i="8" s="1"/>
  <c r="G35" i="8" s="1"/>
  <c r="H35" i="8" s="1"/>
  <c r="J35" i="8" s="1"/>
  <c r="K35" i="8" s="1"/>
  <c r="L35" i="8" s="1"/>
  <c r="M35" i="8" s="1"/>
  <c r="N35" i="8" s="1"/>
  <c r="O35" i="8" s="1"/>
  <c r="P35" i="8" s="1"/>
  <c r="Q35" i="8" s="1"/>
  <c r="R35" i="8" s="1"/>
  <c r="S35" i="8" s="1"/>
  <c r="T35" i="8" s="1"/>
  <c r="U35" i="8" s="1"/>
  <c r="V35" i="8" s="1"/>
  <c r="W35" i="8" s="1"/>
  <c r="X35" i="8" s="1"/>
  <c r="Y35" i="8" s="1"/>
  <c r="Z35" i="8" s="1"/>
  <c r="AA35" i="8" s="1"/>
  <c r="AB35" i="8" s="1"/>
  <c r="AC35" i="8" s="1"/>
  <c r="AD35" i="8" s="1"/>
  <c r="AE35" i="8" s="1"/>
  <c r="AF35" i="8" s="1"/>
  <c r="AG35" i="8" s="1"/>
  <c r="AH35" i="8" s="1"/>
  <c r="AI35" i="8" s="1"/>
  <c r="AJ35" i="8" s="1"/>
  <c r="AK35" i="8" s="1"/>
  <c r="AL35" i="8" s="1"/>
  <c r="AM35" i="8" s="1"/>
  <c r="AN35" i="8" s="1"/>
  <c r="AO35" i="8" s="1"/>
  <c r="AP35" i="8" s="1"/>
  <c r="AQ35" i="8" s="1"/>
  <c r="AR35" i="8" s="1"/>
  <c r="AS35" i="8" s="1"/>
  <c r="AT35" i="8" s="1"/>
  <c r="AU35" i="8" s="1"/>
  <c r="AV35" i="8" s="1"/>
  <c r="AW35" i="8" s="1"/>
  <c r="AX35" i="8" s="1"/>
  <c r="AY35" i="8" s="1"/>
  <c r="AZ35" i="8" s="1"/>
  <c r="C36" i="8"/>
  <c r="D36" i="8"/>
  <c r="E36" i="8"/>
  <c r="G36" i="8" s="1"/>
  <c r="H36" i="8" s="1"/>
  <c r="J36" i="8" s="1"/>
  <c r="K36" i="8" s="1"/>
  <c r="L36" i="8" s="1"/>
  <c r="M36" i="8" s="1"/>
  <c r="N36" i="8" s="1"/>
  <c r="O36" i="8" s="1"/>
  <c r="P36" i="8" s="1"/>
  <c r="Q36" i="8" s="1"/>
  <c r="R36" i="8" s="1"/>
  <c r="S36" i="8" s="1"/>
  <c r="T36" i="8" s="1"/>
  <c r="U36" i="8" s="1"/>
  <c r="V36" i="8" s="1"/>
  <c r="W36" i="8" s="1"/>
  <c r="X36" i="8" s="1"/>
  <c r="Y36" i="8" s="1"/>
  <c r="Z36" i="8" s="1"/>
  <c r="AA36" i="8" s="1"/>
  <c r="AB36" i="8" s="1"/>
  <c r="AC36" i="8" s="1"/>
  <c r="AD36" i="8" s="1"/>
  <c r="AE36" i="8" s="1"/>
  <c r="AF36" i="8" s="1"/>
  <c r="AG36" i="8" s="1"/>
  <c r="AH36" i="8" s="1"/>
  <c r="AI36" i="8" s="1"/>
  <c r="AJ36" i="8" s="1"/>
  <c r="AK36" i="8" s="1"/>
  <c r="AL36" i="8" s="1"/>
  <c r="AM36" i="8" s="1"/>
  <c r="AN36" i="8" s="1"/>
  <c r="AO36" i="8" s="1"/>
  <c r="AP36" i="8" s="1"/>
  <c r="AQ36" i="8" s="1"/>
  <c r="AR36" i="8" s="1"/>
  <c r="AS36" i="8" s="1"/>
  <c r="AT36" i="8" s="1"/>
  <c r="AU36" i="8" s="1"/>
  <c r="AV36" i="8" s="1"/>
  <c r="AW36" i="8" s="1"/>
  <c r="AX36" i="8" s="1"/>
  <c r="AY36" i="8" s="1"/>
  <c r="AZ36" i="8" s="1"/>
  <c r="C37" i="8"/>
  <c r="D37" i="8"/>
  <c r="E37" i="8"/>
  <c r="G37" i="8" s="1"/>
  <c r="H37" i="8" s="1"/>
  <c r="J37" i="8" s="1"/>
  <c r="K37" i="8" s="1"/>
  <c r="L37" i="8" s="1"/>
  <c r="M37" i="8" s="1"/>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AJ37" i="8" s="1"/>
  <c r="AK37" i="8" s="1"/>
  <c r="AL37" i="8" s="1"/>
  <c r="AM37" i="8" s="1"/>
  <c r="AN37" i="8" s="1"/>
  <c r="AO37" i="8" s="1"/>
  <c r="AP37" i="8" s="1"/>
  <c r="AQ37" i="8" s="1"/>
  <c r="AR37" i="8" s="1"/>
  <c r="AS37" i="8" s="1"/>
  <c r="AT37" i="8" s="1"/>
  <c r="AU37" i="8" s="1"/>
  <c r="AV37" i="8" s="1"/>
  <c r="AW37" i="8" s="1"/>
  <c r="AX37" i="8" s="1"/>
  <c r="AY37" i="8" s="1"/>
  <c r="AZ37" i="8" s="1"/>
  <c r="C38" i="8"/>
  <c r="D38" i="8"/>
  <c r="E38" i="8"/>
  <c r="G38" i="8" s="1"/>
  <c r="H38" i="8" s="1"/>
  <c r="J38" i="8" s="1"/>
  <c r="K38" i="8" s="1"/>
  <c r="L38" i="8" s="1"/>
  <c r="M38" i="8" s="1"/>
  <c r="N38" i="8" s="1"/>
  <c r="O38" i="8" s="1"/>
  <c r="P38" i="8" s="1"/>
  <c r="Q38" i="8" s="1"/>
  <c r="R38" i="8" s="1"/>
  <c r="S38" i="8" s="1"/>
  <c r="T38" i="8" s="1"/>
  <c r="U38" i="8" s="1"/>
  <c r="V38" i="8" s="1"/>
  <c r="W38" i="8" s="1"/>
  <c r="X38" i="8" s="1"/>
  <c r="Y38" i="8" s="1"/>
  <c r="Z38" i="8" s="1"/>
  <c r="AA38" i="8" s="1"/>
  <c r="AB38" i="8" s="1"/>
  <c r="AC38" i="8" s="1"/>
  <c r="AD38" i="8" s="1"/>
  <c r="AE38" i="8" s="1"/>
  <c r="AF38" i="8" s="1"/>
  <c r="AG38" i="8" s="1"/>
  <c r="AH38" i="8" s="1"/>
  <c r="AI38" i="8" s="1"/>
  <c r="AJ38" i="8" s="1"/>
  <c r="AK38" i="8" s="1"/>
  <c r="AL38" i="8" s="1"/>
  <c r="AM38" i="8" s="1"/>
  <c r="AN38" i="8" s="1"/>
  <c r="AO38" i="8" s="1"/>
  <c r="AP38" i="8" s="1"/>
  <c r="AQ38" i="8" s="1"/>
  <c r="AR38" i="8" s="1"/>
  <c r="AS38" i="8" s="1"/>
  <c r="AT38" i="8" s="1"/>
  <c r="AU38" i="8" s="1"/>
  <c r="AV38" i="8" s="1"/>
  <c r="AW38" i="8" s="1"/>
  <c r="AX38" i="8" s="1"/>
  <c r="AY38" i="8" s="1"/>
  <c r="AZ38" i="8" s="1"/>
  <c r="C39" i="8"/>
  <c r="D39" i="8" s="1"/>
  <c r="E39" i="8" s="1"/>
  <c r="G39" i="8" s="1"/>
  <c r="H39" i="8" s="1"/>
  <c r="J39" i="8" s="1"/>
  <c r="K39" i="8" s="1"/>
  <c r="L39" i="8" s="1"/>
  <c r="M39" i="8" s="1"/>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AJ39" i="8" s="1"/>
  <c r="AK39" i="8" s="1"/>
  <c r="AL39" i="8" s="1"/>
  <c r="AM39" i="8" s="1"/>
  <c r="AN39" i="8" s="1"/>
  <c r="AO39" i="8" s="1"/>
  <c r="AP39" i="8" s="1"/>
  <c r="AQ39" i="8" s="1"/>
  <c r="AR39" i="8" s="1"/>
  <c r="AS39" i="8" s="1"/>
  <c r="AT39" i="8" s="1"/>
  <c r="AU39" i="8" s="1"/>
  <c r="AV39" i="8" s="1"/>
  <c r="AW39" i="8" s="1"/>
  <c r="AX39" i="8" s="1"/>
  <c r="AY39" i="8" s="1"/>
  <c r="AZ39" i="8" s="1"/>
  <c r="C40" i="8"/>
  <c r="D40" i="8" s="1"/>
  <c r="E40" i="8" s="1"/>
  <c r="G40" i="8" s="1"/>
  <c r="H40" i="8" s="1"/>
  <c r="J40" i="8" s="1"/>
  <c r="K40" i="8" s="1"/>
  <c r="L40" i="8" s="1"/>
  <c r="M40" i="8" s="1"/>
  <c r="N40" i="8" s="1"/>
  <c r="O40" i="8" s="1"/>
  <c r="P40" i="8" s="1"/>
  <c r="Q40" i="8" s="1"/>
  <c r="R40" i="8" s="1"/>
  <c r="S40" i="8" s="1"/>
  <c r="T40" i="8" s="1"/>
  <c r="U40" i="8" s="1"/>
  <c r="V40" i="8" s="1"/>
  <c r="W40" i="8" s="1"/>
  <c r="X40" i="8" s="1"/>
  <c r="Y40" i="8" s="1"/>
  <c r="Z40" i="8" s="1"/>
  <c r="AA40" i="8" s="1"/>
  <c r="AB40" i="8" s="1"/>
  <c r="AC40" i="8" s="1"/>
  <c r="AD40" i="8" s="1"/>
  <c r="AE40" i="8" s="1"/>
  <c r="AF40" i="8" s="1"/>
  <c r="AG40" i="8" s="1"/>
  <c r="AH40" i="8" s="1"/>
  <c r="AI40" i="8" s="1"/>
  <c r="AJ40" i="8" s="1"/>
  <c r="AK40" i="8" s="1"/>
  <c r="AL40" i="8" s="1"/>
  <c r="AM40" i="8" s="1"/>
  <c r="AN40" i="8" s="1"/>
  <c r="AO40" i="8" s="1"/>
  <c r="AP40" i="8" s="1"/>
  <c r="AQ40" i="8" s="1"/>
  <c r="AR40" i="8" s="1"/>
  <c r="AS40" i="8" s="1"/>
  <c r="AT40" i="8" s="1"/>
  <c r="AU40" i="8" s="1"/>
  <c r="AV40" i="8" s="1"/>
  <c r="AW40" i="8" s="1"/>
  <c r="AX40" i="8" s="1"/>
  <c r="AY40" i="8" s="1"/>
  <c r="AZ40" i="8" s="1"/>
  <c r="C41" i="8"/>
  <c r="D41" i="8"/>
  <c r="E41" i="8" s="1"/>
  <c r="G41" i="8" s="1"/>
  <c r="H41" i="8" s="1"/>
  <c r="J41" i="8" s="1"/>
  <c r="K41" i="8" s="1"/>
  <c r="L41" i="8" s="1"/>
  <c r="M41" i="8" s="1"/>
  <c r="N41" i="8" s="1"/>
  <c r="O41" i="8" s="1"/>
  <c r="P41" i="8" s="1"/>
  <c r="Q41" i="8" s="1"/>
  <c r="R41" i="8" s="1"/>
  <c r="S41" i="8" s="1"/>
  <c r="T41" i="8" s="1"/>
  <c r="U41" i="8" s="1"/>
  <c r="V41" i="8" s="1"/>
  <c r="W41" i="8" s="1"/>
  <c r="X41" i="8" s="1"/>
  <c r="Y41" i="8" s="1"/>
  <c r="Z41" i="8" s="1"/>
  <c r="AA41" i="8" s="1"/>
  <c r="AB41" i="8" s="1"/>
  <c r="AC41" i="8" s="1"/>
  <c r="AD41" i="8" s="1"/>
  <c r="AE41" i="8" s="1"/>
  <c r="AF41" i="8" s="1"/>
  <c r="AG41" i="8" s="1"/>
  <c r="AH41" i="8" s="1"/>
  <c r="AI41" i="8" s="1"/>
  <c r="AJ41" i="8" s="1"/>
  <c r="AK41" i="8" s="1"/>
  <c r="AL41" i="8" s="1"/>
  <c r="AM41" i="8" s="1"/>
  <c r="AN41" i="8" s="1"/>
  <c r="AO41" i="8" s="1"/>
  <c r="AP41" i="8" s="1"/>
  <c r="AQ41" i="8" s="1"/>
  <c r="AR41" i="8" s="1"/>
  <c r="AS41" i="8" s="1"/>
  <c r="AT41" i="8" s="1"/>
  <c r="AU41" i="8" s="1"/>
  <c r="AV41" i="8" s="1"/>
  <c r="AW41" i="8" s="1"/>
  <c r="AX41" i="8" s="1"/>
  <c r="AY41" i="8" s="1"/>
  <c r="AZ41" i="8" s="1"/>
  <c r="C42" i="8"/>
  <c r="D42" i="8" s="1"/>
  <c r="E42" i="8" s="1"/>
  <c r="G42" i="8" s="1"/>
  <c r="H42" i="8" s="1"/>
  <c r="J42" i="8" s="1"/>
  <c r="K42" i="8" s="1"/>
  <c r="L42" i="8" s="1"/>
  <c r="M42" i="8" s="1"/>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AJ42" i="8" s="1"/>
  <c r="AK42" i="8" s="1"/>
  <c r="AL42" i="8" s="1"/>
  <c r="AM42" i="8" s="1"/>
  <c r="AN42" i="8" s="1"/>
  <c r="AO42" i="8" s="1"/>
  <c r="AP42" i="8" s="1"/>
  <c r="AQ42" i="8" s="1"/>
  <c r="AR42" i="8" s="1"/>
  <c r="AS42" i="8" s="1"/>
  <c r="AT42" i="8" s="1"/>
  <c r="AU42" i="8" s="1"/>
  <c r="AV42" i="8" s="1"/>
  <c r="AW42" i="8" s="1"/>
  <c r="AX42" i="8" s="1"/>
  <c r="AY42" i="8" s="1"/>
  <c r="AZ42" i="8" s="1"/>
  <c r="C43" i="8"/>
  <c r="D43" i="8"/>
  <c r="E43" i="8" s="1"/>
  <c r="G43" i="8" s="1"/>
  <c r="H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AJ43" i="8" s="1"/>
  <c r="AK43" i="8" s="1"/>
  <c r="AL43" i="8" s="1"/>
  <c r="AM43" i="8" s="1"/>
  <c r="AN43" i="8" s="1"/>
  <c r="AO43" i="8" s="1"/>
  <c r="AP43" i="8" s="1"/>
  <c r="AQ43" i="8" s="1"/>
  <c r="AR43" i="8" s="1"/>
  <c r="AS43" i="8" s="1"/>
  <c r="AT43" i="8" s="1"/>
  <c r="AU43" i="8" s="1"/>
  <c r="AV43" i="8" s="1"/>
  <c r="AW43" i="8" s="1"/>
  <c r="AX43" i="8" s="1"/>
  <c r="AY43" i="8" s="1"/>
  <c r="AZ43" i="8" s="1"/>
  <c r="C44" i="8"/>
  <c r="D44" i="8" s="1"/>
  <c r="E44" i="8" s="1"/>
  <c r="G44" i="8" s="1"/>
  <c r="H44" i="8" s="1"/>
  <c r="J44" i="8" s="1"/>
  <c r="K44" i="8" s="1"/>
  <c r="L44" i="8" s="1"/>
  <c r="M44" i="8" s="1"/>
  <c r="N44" i="8" s="1"/>
  <c r="O44" i="8" s="1"/>
  <c r="P44" i="8" s="1"/>
  <c r="Q44" i="8" s="1"/>
  <c r="R44" i="8" s="1"/>
  <c r="S44" i="8" s="1"/>
  <c r="T44" i="8" s="1"/>
  <c r="U44" i="8" s="1"/>
  <c r="V44" i="8" s="1"/>
  <c r="W44" i="8" s="1"/>
  <c r="X44" i="8" s="1"/>
  <c r="Y44" i="8" s="1"/>
  <c r="Z44" i="8" s="1"/>
  <c r="AA44" i="8" s="1"/>
  <c r="AB44" i="8" s="1"/>
  <c r="AC44" i="8" s="1"/>
  <c r="AD44" i="8" s="1"/>
  <c r="AE44" i="8" s="1"/>
  <c r="AF44" i="8" s="1"/>
  <c r="AG44" i="8" s="1"/>
  <c r="AH44" i="8" s="1"/>
  <c r="AI44" i="8" s="1"/>
  <c r="AJ44" i="8" s="1"/>
  <c r="AK44" i="8" s="1"/>
  <c r="AL44" i="8" s="1"/>
  <c r="AM44" i="8" s="1"/>
  <c r="AN44" i="8" s="1"/>
  <c r="AO44" i="8" s="1"/>
  <c r="AP44" i="8" s="1"/>
  <c r="AQ44" i="8" s="1"/>
  <c r="AR44" i="8" s="1"/>
  <c r="AS44" i="8" s="1"/>
  <c r="AT44" i="8" s="1"/>
  <c r="AU44" i="8" s="1"/>
  <c r="AV44" i="8" s="1"/>
  <c r="AW44" i="8" s="1"/>
  <c r="AX44" i="8" s="1"/>
  <c r="AY44" i="8" s="1"/>
  <c r="AZ44" i="8" s="1"/>
  <c r="C45" i="8"/>
  <c r="D45" i="8"/>
  <c r="E45" i="8" s="1"/>
  <c r="G45" i="8" s="1"/>
  <c r="H45" i="8" s="1"/>
  <c r="J45" i="8" s="1"/>
  <c r="K45" i="8" s="1"/>
  <c r="L45" i="8" s="1"/>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AJ45" i="8" s="1"/>
  <c r="AK45" i="8" s="1"/>
  <c r="AL45" i="8" s="1"/>
  <c r="AM45" i="8" s="1"/>
  <c r="AN45" i="8" s="1"/>
  <c r="AO45" i="8" s="1"/>
  <c r="AP45" i="8" s="1"/>
  <c r="AQ45" i="8" s="1"/>
  <c r="AR45" i="8" s="1"/>
  <c r="AS45" i="8" s="1"/>
  <c r="AT45" i="8" s="1"/>
  <c r="AU45" i="8" s="1"/>
  <c r="AV45" i="8" s="1"/>
  <c r="AW45" i="8" s="1"/>
  <c r="AX45" i="8" s="1"/>
  <c r="AY45" i="8" s="1"/>
  <c r="AZ45" i="8" s="1"/>
  <c r="C46" i="8"/>
  <c r="D46" i="8" s="1"/>
  <c r="E46" i="8" s="1"/>
  <c r="G46" i="8" s="1"/>
  <c r="H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AJ46" i="8" s="1"/>
  <c r="AK46" i="8" s="1"/>
  <c r="AL46" i="8" s="1"/>
  <c r="AM46" i="8" s="1"/>
  <c r="AN46" i="8" s="1"/>
  <c r="AO46" i="8" s="1"/>
  <c r="AP46" i="8" s="1"/>
  <c r="AQ46" i="8" s="1"/>
  <c r="AR46" i="8" s="1"/>
  <c r="AS46" i="8" s="1"/>
  <c r="AT46" i="8" s="1"/>
  <c r="AU46" i="8" s="1"/>
  <c r="AV46" i="8" s="1"/>
  <c r="AW46" i="8" s="1"/>
  <c r="AX46" i="8" s="1"/>
  <c r="AY46" i="8" s="1"/>
  <c r="AZ46" i="8" s="1"/>
  <c r="C47" i="8"/>
  <c r="D47" i="8" s="1"/>
  <c r="E47" i="8" s="1"/>
  <c r="G47" i="8" s="1"/>
  <c r="H47" i="8" s="1"/>
  <c r="J47" i="8" s="1"/>
  <c r="K47" i="8" s="1"/>
  <c r="L47" i="8" s="1"/>
  <c r="M47" i="8" s="1"/>
  <c r="N47" i="8" s="1"/>
  <c r="O47" i="8" s="1"/>
  <c r="P47" i="8" s="1"/>
  <c r="Q47" i="8" s="1"/>
  <c r="R47" i="8" s="1"/>
  <c r="S47" i="8" s="1"/>
  <c r="T47" i="8" s="1"/>
  <c r="U47" i="8" s="1"/>
  <c r="V47" i="8" s="1"/>
  <c r="W47" i="8" s="1"/>
  <c r="X47" i="8" s="1"/>
  <c r="Y47" i="8" s="1"/>
  <c r="Z47" i="8" s="1"/>
  <c r="AA47" i="8" s="1"/>
  <c r="AB47" i="8" s="1"/>
  <c r="AC47" i="8" s="1"/>
  <c r="AD47" i="8" s="1"/>
  <c r="AE47" i="8" s="1"/>
  <c r="AF47" i="8" s="1"/>
  <c r="AG47" i="8" s="1"/>
  <c r="AH47" i="8" s="1"/>
  <c r="AI47" i="8" s="1"/>
  <c r="AJ47" i="8" s="1"/>
  <c r="AK47" i="8" s="1"/>
  <c r="AL47" i="8" s="1"/>
  <c r="AM47" i="8" s="1"/>
  <c r="AN47" i="8" s="1"/>
  <c r="AO47" i="8" s="1"/>
  <c r="AP47" i="8" s="1"/>
  <c r="AQ47" i="8" s="1"/>
  <c r="AR47" i="8" s="1"/>
  <c r="AS47" i="8" s="1"/>
  <c r="AT47" i="8" s="1"/>
  <c r="AU47" i="8" s="1"/>
  <c r="AV47" i="8" s="1"/>
  <c r="AW47" i="8" s="1"/>
  <c r="AX47" i="8" s="1"/>
  <c r="AY47" i="8" s="1"/>
  <c r="AZ47" i="8" s="1"/>
  <c r="C48" i="8"/>
  <c r="D48" i="8" s="1"/>
  <c r="E48" i="8" s="1"/>
  <c r="G48" i="8"/>
  <c r="H48" i="8" s="1"/>
  <c r="J48" i="8" s="1"/>
  <c r="K48" i="8" s="1"/>
  <c r="L48" i="8" s="1"/>
  <c r="M48" i="8" s="1"/>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AJ48" i="8" s="1"/>
  <c r="AK48" i="8" s="1"/>
  <c r="AL48" i="8" s="1"/>
  <c r="AM48" i="8" s="1"/>
  <c r="AN48" i="8" s="1"/>
  <c r="AO48" i="8" s="1"/>
  <c r="AP48" i="8" s="1"/>
  <c r="AQ48" i="8" s="1"/>
  <c r="AR48" i="8" s="1"/>
  <c r="AS48" i="8" s="1"/>
  <c r="AT48" i="8" s="1"/>
  <c r="AU48" i="8" s="1"/>
  <c r="AV48" i="8" s="1"/>
  <c r="AW48" i="8" s="1"/>
  <c r="AX48" i="8" s="1"/>
  <c r="AY48" i="8" s="1"/>
  <c r="AZ48" i="8" s="1"/>
  <c r="C49" i="8"/>
  <c r="D49" i="8" s="1"/>
  <c r="E49" i="8" s="1"/>
  <c r="G49" i="8" s="1"/>
  <c r="H49" i="8" s="1"/>
  <c r="J49" i="8" s="1"/>
  <c r="K49" i="8" s="1"/>
  <c r="L49" i="8" s="1"/>
  <c r="M49" i="8" s="1"/>
  <c r="N49" i="8" s="1"/>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AJ49" i="8" s="1"/>
  <c r="AK49" i="8" s="1"/>
  <c r="AL49" i="8" s="1"/>
  <c r="AM49" i="8" s="1"/>
  <c r="AN49" i="8" s="1"/>
  <c r="AO49" i="8" s="1"/>
  <c r="AP49" i="8" s="1"/>
  <c r="AQ49" i="8" s="1"/>
  <c r="AR49" i="8" s="1"/>
  <c r="AS49" i="8" s="1"/>
  <c r="AT49" i="8" s="1"/>
  <c r="AU49" i="8" s="1"/>
  <c r="AV49" i="8" s="1"/>
  <c r="AW49" i="8" s="1"/>
  <c r="AX49" i="8" s="1"/>
  <c r="AY49" i="8" s="1"/>
  <c r="AZ49" i="8" s="1"/>
  <c r="C50" i="8"/>
  <c r="D50" i="8"/>
  <c r="E50" i="8" s="1"/>
  <c r="G50" i="8" s="1"/>
  <c r="H50" i="8" s="1"/>
  <c r="J50" i="8" s="1"/>
  <c r="K50" i="8" s="1"/>
  <c r="L50" i="8" s="1"/>
  <c r="M50" i="8" s="1"/>
  <c r="N50" i="8" s="1"/>
  <c r="O50" i="8" s="1"/>
  <c r="P50" i="8" s="1"/>
  <c r="Q50" i="8" s="1"/>
  <c r="R50" i="8" s="1"/>
  <c r="S50" i="8" s="1"/>
  <c r="T50" i="8" s="1"/>
  <c r="U50" i="8" s="1"/>
  <c r="V50" i="8" s="1"/>
  <c r="W50" i="8" s="1"/>
  <c r="X50" i="8" s="1"/>
  <c r="Y50" i="8" s="1"/>
  <c r="Z50" i="8" s="1"/>
  <c r="AA50" i="8" s="1"/>
  <c r="AB50" i="8" s="1"/>
  <c r="AC50" i="8" s="1"/>
  <c r="AD50" i="8" s="1"/>
  <c r="AE50" i="8" s="1"/>
  <c r="AF50" i="8" s="1"/>
  <c r="AG50" i="8" s="1"/>
  <c r="AH50" i="8" s="1"/>
  <c r="AI50" i="8" s="1"/>
  <c r="AJ50" i="8" s="1"/>
  <c r="AK50" i="8" s="1"/>
  <c r="AL50" i="8" s="1"/>
  <c r="AM50" i="8" s="1"/>
  <c r="AN50" i="8" s="1"/>
  <c r="AO50" i="8" s="1"/>
  <c r="AP50" i="8" s="1"/>
  <c r="AQ50" i="8" s="1"/>
  <c r="AR50" i="8" s="1"/>
  <c r="AS50" i="8" s="1"/>
  <c r="AT50" i="8" s="1"/>
  <c r="AU50" i="8" s="1"/>
  <c r="AV50" i="8" s="1"/>
  <c r="AW50" i="8" s="1"/>
  <c r="AX50" i="8" s="1"/>
  <c r="AY50" i="8" s="1"/>
  <c r="AZ50" i="8" s="1"/>
  <c r="C51" i="8"/>
  <c r="D51" i="8"/>
  <c r="E51" i="8" s="1"/>
  <c r="G51" i="8" s="1"/>
  <c r="H51" i="8"/>
  <c r="J51" i="8" s="1"/>
  <c r="K51" i="8" s="1"/>
  <c r="L51" i="8" s="1"/>
  <c r="M51" i="8" s="1"/>
  <c r="N51" i="8" s="1"/>
  <c r="O51" i="8" s="1"/>
  <c r="P51" i="8" s="1"/>
  <c r="Q51" i="8" s="1"/>
  <c r="R51" i="8" s="1"/>
  <c r="S51" i="8" s="1"/>
  <c r="T51" i="8" s="1"/>
  <c r="U51" i="8" s="1"/>
  <c r="V51" i="8" s="1"/>
  <c r="W51" i="8" s="1"/>
  <c r="X51" i="8" s="1"/>
  <c r="Y51" i="8" s="1"/>
  <c r="Z51" i="8" s="1"/>
  <c r="AA51" i="8" s="1"/>
  <c r="AB51" i="8" s="1"/>
  <c r="AC51" i="8" s="1"/>
  <c r="AD51" i="8" s="1"/>
  <c r="AE51" i="8" s="1"/>
  <c r="AF51" i="8" s="1"/>
  <c r="AG51" i="8" s="1"/>
  <c r="AH51" i="8" s="1"/>
  <c r="AI51" i="8" s="1"/>
  <c r="AJ51" i="8" s="1"/>
  <c r="AK51" i="8" s="1"/>
  <c r="AL51" i="8" s="1"/>
  <c r="AM51" i="8" s="1"/>
  <c r="AN51" i="8" s="1"/>
  <c r="AO51" i="8" s="1"/>
  <c r="AP51" i="8" s="1"/>
  <c r="AQ51" i="8" s="1"/>
  <c r="AR51" i="8" s="1"/>
  <c r="AS51" i="8" s="1"/>
  <c r="AT51" i="8" s="1"/>
  <c r="AU51" i="8" s="1"/>
  <c r="AV51" i="8" s="1"/>
  <c r="AW51" i="8" s="1"/>
  <c r="AX51" i="8" s="1"/>
  <c r="AY51" i="8" s="1"/>
  <c r="AZ51" i="8" s="1"/>
  <c r="C52" i="8"/>
  <c r="D52" i="8" s="1"/>
  <c r="E52" i="8" s="1"/>
  <c r="G52" i="8" s="1"/>
  <c r="H52" i="8" s="1"/>
  <c r="J52" i="8" s="1"/>
  <c r="K52" i="8" s="1"/>
  <c r="L52" i="8" s="1"/>
  <c r="M52" i="8" s="1"/>
  <c r="N52" i="8" s="1"/>
  <c r="O52" i="8" s="1"/>
  <c r="P52" i="8" s="1"/>
  <c r="Q52" i="8" s="1"/>
  <c r="R52" i="8" s="1"/>
  <c r="S52" i="8" s="1"/>
  <c r="T52" i="8" s="1"/>
  <c r="U52" i="8" s="1"/>
  <c r="V52" i="8" s="1"/>
  <c r="W52" i="8" s="1"/>
  <c r="X52" i="8" s="1"/>
  <c r="Y52" i="8" s="1"/>
  <c r="Z52" i="8" s="1"/>
  <c r="AA52" i="8" s="1"/>
  <c r="AB52" i="8" s="1"/>
  <c r="AC52" i="8" s="1"/>
  <c r="AD52" i="8" s="1"/>
  <c r="AE52" i="8" s="1"/>
  <c r="AF52" i="8" s="1"/>
  <c r="AG52" i="8" s="1"/>
  <c r="AH52" i="8" s="1"/>
  <c r="AI52" i="8" s="1"/>
  <c r="AJ52" i="8" s="1"/>
  <c r="AK52" i="8" s="1"/>
  <c r="AL52" i="8" s="1"/>
  <c r="AM52" i="8" s="1"/>
  <c r="AN52" i="8" s="1"/>
  <c r="AO52" i="8" s="1"/>
  <c r="AP52" i="8" s="1"/>
  <c r="AQ52" i="8" s="1"/>
  <c r="AR52" i="8" s="1"/>
  <c r="AS52" i="8" s="1"/>
  <c r="AT52" i="8" s="1"/>
  <c r="AU52" i="8" s="1"/>
  <c r="AV52" i="8" s="1"/>
  <c r="AW52" i="8" s="1"/>
  <c r="AX52" i="8" s="1"/>
  <c r="AY52" i="8" s="1"/>
  <c r="AZ52" i="8" s="1"/>
  <c r="C53" i="8"/>
  <c r="D53" i="8" s="1"/>
  <c r="E53" i="8" s="1"/>
  <c r="G53" i="8" s="1"/>
  <c r="H53" i="8" s="1"/>
  <c r="J53" i="8" s="1"/>
  <c r="K53" i="8" s="1"/>
  <c r="L53" i="8" s="1"/>
  <c r="M53" i="8" s="1"/>
  <c r="N53" i="8" s="1"/>
  <c r="O53" i="8" s="1"/>
  <c r="P53" i="8" s="1"/>
  <c r="Q53" i="8" s="1"/>
  <c r="R53" i="8" s="1"/>
  <c r="S53" i="8" s="1"/>
  <c r="T53" i="8" s="1"/>
  <c r="U53" i="8" s="1"/>
  <c r="V53" i="8" s="1"/>
  <c r="W53" i="8" s="1"/>
  <c r="X53" i="8" s="1"/>
  <c r="Y53" i="8" s="1"/>
  <c r="Z53" i="8" s="1"/>
  <c r="AA53" i="8" s="1"/>
  <c r="AB53" i="8" s="1"/>
  <c r="AC53" i="8" s="1"/>
  <c r="AD53" i="8" s="1"/>
  <c r="AE53" i="8" s="1"/>
  <c r="AF53" i="8" s="1"/>
  <c r="AG53" i="8" s="1"/>
  <c r="AH53" i="8" s="1"/>
  <c r="AI53" i="8" s="1"/>
  <c r="AJ53" i="8" s="1"/>
  <c r="AK53" i="8" s="1"/>
  <c r="AL53" i="8" s="1"/>
  <c r="AM53" i="8" s="1"/>
  <c r="AN53" i="8" s="1"/>
  <c r="AO53" i="8" s="1"/>
  <c r="AP53" i="8" s="1"/>
  <c r="AQ53" i="8" s="1"/>
  <c r="AR53" i="8" s="1"/>
  <c r="AS53" i="8" s="1"/>
  <c r="AT53" i="8" s="1"/>
  <c r="AU53" i="8" s="1"/>
  <c r="AV53" i="8" s="1"/>
  <c r="AW53" i="8" s="1"/>
  <c r="AX53" i="8" s="1"/>
  <c r="AY53" i="8" s="1"/>
  <c r="AZ53" i="8" s="1"/>
  <c r="C54" i="8"/>
  <c r="D54" i="8"/>
  <c r="E54" i="8" s="1"/>
  <c r="G54" i="8" s="1"/>
  <c r="H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AJ54" i="8" s="1"/>
  <c r="AK54" i="8" s="1"/>
  <c r="AL54" i="8" s="1"/>
  <c r="AM54" i="8" s="1"/>
  <c r="AN54" i="8" s="1"/>
  <c r="AO54" i="8" s="1"/>
  <c r="AP54" i="8" s="1"/>
  <c r="AQ54" i="8" s="1"/>
  <c r="AR54" i="8" s="1"/>
  <c r="AS54" i="8" s="1"/>
  <c r="AT54" i="8" s="1"/>
  <c r="AU54" i="8" s="1"/>
  <c r="AV54" i="8" s="1"/>
  <c r="AW54" i="8" s="1"/>
  <c r="AX54" i="8" s="1"/>
  <c r="AY54" i="8" s="1"/>
  <c r="AZ54" i="8" s="1"/>
  <c r="C55" i="8"/>
  <c r="D55" i="8" s="1"/>
  <c r="E55" i="8" s="1"/>
  <c r="G55" i="8" s="1"/>
  <c r="H55" i="8" s="1"/>
  <c r="J55" i="8" s="1"/>
  <c r="K55" i="8" s="1"/>
  <c r="L55" i="8" s="1"/>
  <c r="M55" i="8" s="1"/>
  <c r="N55" i="8" s="1"/>
  <c r="O55" i="8" s="1"/>
  <c r="P55" i="8" s="1"/>
  <c r="Q55" i="8" s="1"/>
  <c r="R55" i="8" s="1"/>
  <c r="S55" i="8" s="1"/>
  <c r="T55" i="8" s="1"/>
  <c r="U55" i="8" s="1"/>
  <c r="V55" i="8" s="1"/>
  <c r="W55" i="8" s="1"/>
  <c r="X55" i="8" s="1"/>
  <c r="Y55" i="8" s="1"/>
  <c r="Z55" i="8" s="1"/>
  <c r="AA55" i="8" s="1"/>
  <c r="AB55" i="8" s="1"/>
  <c r="AC55" i="8" s="1"/>
  <c r="AD55" i="8" s="1"/>
  <c r="AE55" i="8" s="1"/>
  <c r="AF55" i="8" s="1"/>
  <c r="AG55" i="8" s="1"/>
  <c r="AH55" i="8" s="1"/>
  <c r="AI55" i="8" s="1"/>
  <c r="AJ55" i="8" s="1"/>
  <c r="AK55" i="8" s="1"/>
  <c r="AL55" i="8" s="1"/>
  <c r="AM55" i="8" s="1"/>
  <c r="AN55" i="8" s="1"/>
  <c r="AO55" i="8" s="1"/>
  <c r="AP55" i="8" s="1"/>
  <c r="AQ55" i="8" s="1"/>
  <c r="AR55" i="8" s="1"/>
  <c r="AS55" i="8" s="1"/>
  <c r="AT55" i="8" s="1"/>
  <c r="AU55" i="8" s="1"/>
  <c r="AV55" i="8" s="1"/>
  <c r="AW55" i="8" s="1"/>
  <c r="AX55" i="8" s="1"/>
  <c r="AY55" i="8" s="1"/>
  <c r="AZ55" i="8" s="1"/>
  <c r="C56" i="8"/>
  <c r="D56" i="8" s="1"/>
  <c r="E56" i="8" s="1"/>
  <c r="G56" i="8" s="1"/>
  <c r="H56" i="8" s="1"/>
  <c r="J56" i="8" s="1"/>
  <c r="K56" i="8" s="1"/>
  <c r="L56" i="8" s="1"/>
  <c r="M56" i="8" s="1"/>
  <c r="N56" i="8" s="1"/>
  <c r="O56" i="8" s="1"/>
  <c r="P56" i="8" s="1"/>
  <c r="Q56" i="8" s="1"/>
  <c r="R56" i="8" s="1"/>
  <c r="S56" i="8" s="1"/>
  <c r="T56" i="8" s="1"/>
  <c r="U56" i="8" s="1"/>
  <c r="V56" i="8" s="1"/>
  <c r="W56" i="8" s="1"/>
  <c r="X56" i="8" s="1"/>
  <c r="Y56" i="8" s="1"/>
  <c r="Z56" i="8" s="1"/>
  <c r="AA56" i="8" s="1"/>
  <c r="AB56" i="8" s="1"/>
  <c r="AC56" i="8" s="1"/>
  <c r="AD56" i="8" s="1"/>
  <c r="AE56" i="8" s="1"/>
  <c r="AF56" i="8" s="1"/>
  <c r="AG56" i="8" s="1"/>
  <c r="AH56" i="8" s="1"/>
  <c r="AI56" i="8" s="1"/>
  <c r="AJ56" i="8" s="1"/>
  <c r="AK56" i="8" s="1"/>
  <c r="AL56" i="8" s="1"/>
  <c r="AM56" i="8" s="1"/>
  <c r="AN56" i="8" s="1"/>
  <c r="AO56" i="8" s="1"/>
  <c r="AP56" i="8" s="1"/>
  <c r="AQ56" i="8" s="1"/>
  <c r="AR56" i="8" s="1"/>
  <c r="AS56" i="8" s="1"/>
  <c r="AT56" i="8" s="1"/>
  <c r="AU56" i="8" s="1"/>
  <c r="AV56" i="8" s="1"/>
  <c r="AW56" i="8" s="1"/>
  <c r="AX56" i="8" s="1"/>
  <c r="AY56" i="8" s="1"/>
  <c r="AZ56" i="8" s="1"/>
  <c r="C57" i="8"/>
  <c r="D57" i="8"/>
  <c r="E57" i="8"/>
  <c r="G57" i="8" s="1"/>
  <c r="H57" i="8" s="1"/>
  <c r="J57" i="8" s="1"/>
  <c r="K57" i="8" s="1"/>
  <c r="L57" i="8" s="1"/>
  <c r="M57" i="8" s="1"/>
  <c r="N57" i="8" s="1"/>
  <c r="O57" i="8" s="1"/>
  <c r="P57" i="8" s="1"/>
  <c r="Q57" i="8" s="1"/>
  <c r="R57" i="8" s="1"/>
  <c r="S57" i="8" s="1"/>
  <c r="T57" i="8" s="1"/>
  <c r="U57" i="8" s="1"/>
  <c r="V57" i="8" s="1"/>
  <c r="W57" i="8" s="1"/>
  <c r="X57" i="8" s="1"/>
  <c r="Y57" i="8" s="1"/>
  <c r="Z57" i="8" s="1"/>
  <c r="AA57" i="8" s="1"/>
  <c r="AB57" i="8" s="1"/>
  <c r="AC57" i="8" s="1"/>
  <c r="AD57" i="8" s="1"/>
  <c r="AE57" i="8" s="1"/>
  <c r="AF57" i="8" s="1"/>
  <c r="AG57" i="8" s="1"/>
  <c r="AH57" i="8" s="1"/>
  <c r="AI57" i="8" s="1"/>
  <c r="AJ57" i="8" s="1"/>
  <c r="AK57" i="8" s="1"/>
  <c r="AL57" i="8" s="1"/>
  <c r="AM57" i="8" s="1"/>
  <c r="AN57" i="8" s="1"/>
  <c r="AO57" i="8" s="1"/>
  <c r="AP57" i="8" s="1"/>
  <c r="AQ57" i="8" s="1"/>
  <c r="AR57" i="8" s="1"/>
  <c r="AS57" i="8" s="1"/>
  <c r="AT57" i="8" s="1"/>
  <c r="AU57" i="8" s="1"/>
  <c r="AV57" i="8" s="1"/>
  <c r="AW57" i="8" s="1"/>
  <c r="AX57" i="8" s="1"/>
  <c r="AY57" i="8" s="1"/>
  <c r="AZ57" i="8" s="1"/>
  <c r="C58" i="8"/>
  <c r="D58" i="8" s="1"/>
  <c r="E58" i="8" s="1"/>
  <c r="G58" i="8" s="1"/>
  <c r="H58" i="8" s="1"/>
  <c r="J58" i="8" s="1"/>
  <c r="K58" i="8" s="1"/>
  <c r="L58" i="8" s="1"/>
  <c r="M58" i="8" s="1"/>
  <c r="N58" i="8" s="1"/>
  <c r="O58" i="8" s="1"/>
  <c r="P58" i="8" s="1"/>
  <c r="Q58" i="8" s="1"/>
  <c r="R58" i="8" s="1"/>
  <c r="S58" i="8" s="1"/>
  <c r="T58" i="8" s="1"/>
  <c r="U58" i="8" s="1"/>
  <c r="V58" i="8" s="1"/>
  <c r="W58" i="8" s="1"/>
  <c r="X58" i="8" s="1"/>
  <c r="Y58" i="8" s="1"/>
  <c r="Z58" i="8" s="1"/>
  <c r="AA58" i="8" s="1"/>
  <c r="AB58" i="8" s="1"/>
  <c r="AC58" i="8" s="1"/>
  <c r="AD58" i="8" s="1"/>
  <c r="AE58" i="8" s="1"/>
  <c r="AF58" i="8" s="1"/>
  <c r="AG58" i="8" s="1"/>
  <c r="AH58" i="8" s="1"/>
  <c r="AI58" i="8" s="1"/>
  <c r="AJ58" i="8" s="1"/>
  <c r="AK58" i="8" s="1"/>
  <c r="AL58" i="8" s="1"/>
  <c r="AM58" i="8" s="1"/>
  <c r="AN58" i="8" s="1"/>
  <c r="AO58" i="8" s="1"/>
  <c r="AP58" i="8" s="1"/>
  <c r="AQ58" i="8" s="1"/>
  <c r="AR58" i="8" s="1"/>
  <c r="AS58" i="8" s="1"/>
  <c r="AT58" i="8" s="1"/>
  <c r="AU58" i="8" s="1"/>
  <c r="AV58" i="8" s="1"/>
  <c r="AW58" i="8" s="1"/>
  <c r="AX58" i="8" s="1"/>
  <c r="AY58" i="8" s="1"/>
  <c r="AZ58" i="8" s="1"/>
  <c r="C59" i="8"/>
  <c r="D59" i="8"/>
  <c r="E59" i="8" s="1"/>
  <c r="G59" i="8" s="1"/>
  <c r="H59" i="8" s="1"/>
  <c r="J59" i="8" s="1"/>
  <c r="K59" i="8" s="1"/>
  <c r="L59" i="8" s="1"/>
  <c r="M59" i="8" s="1"/>
  <c r="N59" i="8" s="1"/>
  <c r="O59" i="8" s="1"/>
  <c r="P59" i="8" s="1"/>
  <c r="Q59" i="8" s="1"/>
  <c r="R59" i="8" s="1"/>
  <c r="S59" i="8" s="1"/>
  <c r="T59" i="8" s="1"/>
  <c r="U59" i="8" s="1"/>
  <c r="V59" i="8" s="1"/>
  <c r="W59" i="8" s="1"/>
  <c r="X59" i="8" s="1"/>
  <c r="Y59" i="8" s="1"/>
  <c r="Z59" i="8" s="1"/>
  <c r="AA59" i="8" s="1"/>
  <c r="AB59" i="8" s="1"/>
  <c r="AC59" i="8" s="1"/>
  <c r="AD59" i="8" s="1"/>
  <c r="AE59" i="8" s="1"/>
  <c r="AF59" i="8" s="1"/>
  <c r="AG59" i="8" s="1"/>
  <c r="AH59" i="8" s="1"/>
  <c r="AI59" i="8" s="1"/>
  <c r="AJ59" i="8" s="1"/>
  <c r="AK59" i="8" s="1"/>
  <c r="AL59" i="8" s="1"/>
  <c r="AM59" i="8" s="1"/>
  <c r="AN59" i="8" s="1"/>
  <c r="AO59" i="8" s="1"/>
  <c r="AP59" i="8" s="1"/>
  <c r="AQ59" i="8" s="1"/>
  <c r="AR59" i="8" s="1"/>
  <c r="AS59" i="8" s="1"/>
  <c r="AT59" i="8" s="1"/>
  <c r="AU59" i="8" s="1"/>
  <c r="AV59" i="8" s="1"/>
  <c r="AW59" i="8" s="1"/>
  <c r="AX59" i="8" s="1"/>
  <c r="AY59" i="8" s="1"/>
  <c r="AZ59" i="8" s="1"/>
  <c r="D5" i="8"/>
  <c r="E5" i="8" s="1"/>
  <c r="G5" i="8" s="1"/>
  <c r="H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AH5" i="8" s="1"/>
  <c r="AI5" i="8" s="1"/>
  <c r="AJ5" i="8" s="1"/>
  <c r="AK5" i="8" s="1"/>
  <c r="AL5" i="8" s="1"/>
  <c r="AM5" i="8" s="1"/>
  <c r="AN5" i="8" s="1"/>
  <c r="AO5" i="8" s="1"/>
  <c r="AP5" i="8" s="1"/>
  <c r="AQ5" i="8" s="1"/>
  <c r="AR5" i="8" s="1"/>
  <c r="AS5" i="8" s="1"/>
  <c r="AT5" i="8" s="1"/>
  <c r="AU5" i="8" s="1"/>
  <c r="AV5" i="8" s="1"/>
  <c r="AW5" i="8" s="1"/>
  <c r="AX5" i="8" s="1"/>
  <c r="AY5" i="8" s="1"/>
  <c r="AZ5" i="8" s="1"/>
  <c r="C5" i="8"/>
  <c r="C6" i="6"/>
  <c r="D6" i="6" s="1"/>
  <c r="E6" i="6" s="1"/>
  <c r="G6" i="6" s="1"/>
  <c r="H6" i="6" s="1"/>
  <c r="J6" i="6" s="1"/>
  <c r="K6" i="6" s="1"/>
  <c r="L6" i="6" s="1"/>
  <c r="M6" i="6" s="1"/>
  <c r="N6" i="6" s="1"/>
  <c r="O6" i="6" s="1"/>
  <c r="P6" i="6" s="1"/>
  <c r="Q6" i="6" s="1"/>
  <c r="R6" i="6" s="1"/>
  <c r="S6" i="6" s="1"/>
  <c r="T6" i="6" s="1"/>
  <c r="U6" i="6" s="1"/>
  <c r="V6" i="6" s="1"/>
  <c r="W6" i="6" s="1"/>
  <c r="X6" i="6" s="1"/>
  <c r="Y6" i="6" s="1"/>
  <c r="Z6" i="6" s="1"/>
  <c r="AA6" i="6" s="1"/>
  <c r="AB6" i="6" s="1"/>
  <c r="AC6" i="6" s="1"/>
  <c r="AD6" i="6" s="1"/>
  <c r="AE6" i="6" s="1"/>
  <c r="AF6" i="6" s="1"/>
  <c r="AG6" i="6" s="1"/>
  <c r="AH6" i="6" s="1"/>
  <c r="AI6" i="6" s="1"/>
  <c r="AJ6" i="6" s="1"/>
  <c r="AK6" i="6" s="1"/>
  <c r="AL6" i="6" s="1"/>
  <c r="AM6" i="6" s="1"/>
  <c r="AN6" i="6" s="1"/>
  <c r="AO6" i="6" s="1"/>
  <c r="AP6" i="6" s="1"/>
  <c r="AQ6" i="6" s="1"/>
  <c r="AR6" i="6" s="1"/>
  <c r="AS6" i="6" s="1"/>
  <c r="AT6" i="6" s="1"/>
  <c r="AU6" i="6" s="1"/>
  <c r="AV6" i="6" s="1"/>
  <c r="AW6" i="6" s="1"/>
  <c r="AX6" i="6" s="1"/>
  <c r="AY6" i="6" s="1"/>
  <c r="AZ6" i="6" s="1"/>
  <c r="C7" i="6"/>
  <c r="D7" i="6" s="1"/>
  <c r="E7" i="6" s="1"/>
  <c r="G7" i="6" s="1"/>
  <c r="H7" i="6" s="1"/>
  <c r="J7" i="6" s="1"/>
  <c r="K7" i="6" s="1"/>
  <c r="L7" i="6" s="1"/>
  <c r="M7" i="6" s="1"/>
  <c r="N7" i="6" s="1"/>
  <c r="O7" i="6" s="1"/>
  <c r="P7" i="6" s="1"/>
  <c r="Q7" i="6" s="1"/>
  <c r="R7" i="6" s="1"/>
  <c r="S7" i="6" s="1"/>
  <c r="T7" i="6" s="1"/>
  <c r="U7" i="6" s="1"/>
  <c r="V7" i="6" s="1"/>
  <c r="W7" i="6" s="1"/>
  <c r="X7" i="6" s="1"/>
  <c r="Y7" i="6" s="1"/>
  <c r="Z7" i="6" s="1"/>
  <c r="AA7" i="6" s="1"/>
  <c r="AB7" i="6" s="1"/>
  <c r="AC7" i="6" s="1"/>
  <c r="AD7" i="6" s="1"/>
  <c r="AE7" i="6" s="1"/>
  <c r="AF7" i="6" s="1"/>
  <c r="AG7" i="6" s="1"/>
  <c r="AH7" i="6" s="1"/>
  <c r="AI7" i="6" s="1"/>
  <c r="AJ7" i="6" s="1"/>
  <c r="AK7" i="6" s="1"/>
  <c r="AL7" i="6" s="1"/>
  <c r="AM7" i="6" s="1"/>
  <c r="AN7" i="6" s="1"/>
  <c r="AO7" i="6" s="1"/>
  <c r="AP7" i="6" s="1"/>
  <c r="AQ7" i="6" s="1"/>
  <c r="AR7" i="6" s="1"/>
  <c r="AS7" i="6" s="1"/>
  <c r="AT7" i="6" s="1"/>
  <c r="AU7" i="6" s="1"/>
  <c r="AV7" i="6" s="1"/>
  <c r="AW7" i="6" s="1"/>
  <c r="AX7" i="6" s="1"/>
  <c r="AY7" i="6" s="1"/>
  <c r="AZ7" i="6" s="1"/>
  <c r="C8" i="6"/>
  <c r="D8" i="6" s="1"/>
  <c r="E8" i="6" s="1"/>
  <c r="G8" i="6" s="1"/>
  <c r="H8" i="6" s="1"/>
  <c r="J8" i="6" s="1"/>
  <c r="K8" i="6" s="1"/>
  <c r="L8" i="6" s="1"/>
  <c r="M8" i="6" s="1"/>
  <c r="N8" i="6" s="1"/>
  <c r="O8" i="6" s="1"/>
  <c r="P8" i="6" s="1"/>
  <c r="Q8" i="6" s="1"/>
  <c r="R8" i="6" s="1"/>
  <c r="S8" i="6" s="1"/>
  <c r="T8" i="6" s="1"/>
  <c r="U8" i="6" s="1"/>
  <c r="V8" i="6" s="1"/>
  <c r="W8" i="6" s="1"/>
  <c r="X8" i="6" s="1"/>
  <c r="Y8" i="6" s="1"/>
  <c r="Z8" i="6" s="1"/>
  <c r="AA8" i="6" s="1"/>
  <c r="AB8" i="6" s="1"/>
  <c r="AC8" i="6" s="1"/>
  <c r="AD8" i="6" s="1"/>
  <c r="AE8" i="6" s="1"/>
  <c r="AF8" i="6" s="1"/>
  <c r="AG8" i="6" s="1"/>
  <c r="AH8" i="6" s="1"/>
  <c r="AI8" i="6" s="1"/>
  <c r="AJ8" i="6" s="1"/>
  <c r="AK8" i="6" s="1"/>
  <c r="AL8" i="6" s="1"/>
  <c r="AM8" i="6" s="1"/>
  <c r="AN8" i="6" s="1"/>
  <c r="AO8" i="6" s="1"/>
  <c r="AP8" i="6" s="1"/>
  <c r="AQ8" i="6" s="1"/>
  <c r="AR8" i="6" s="1"/>
  <c r="AS8" i="6" s="1"/>
  <c r="AT8" i="6" s="1"/>
  <c r="AU8" i="6" s="1"/>
  <c r="AV8" i="6" s="1"/>
  <c r="AW8" i="6" s="1"/>
  <c r="AX8" i="6" s="1"/>
  <c r="AY8" i="6" s="1"/>
  <c r="AZ8" i="6" s="1"/>
  <c r="C9" i="6"/>
  <c r="D9" i="6" s="1"/>
  <c r="E9" i="6" s="1"/>
  <c r="G9" i="6" s="1"/>
  <c r="H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AH9" i="6" s="1"/>
  <c r="AI9" i="6" s="1"/>
  <c r="AJ9" i="6" s="1"/>
  <c r="AK9" i="6" s="1"/>
  <c r="AL9" i="6" s="1"/>
  <c r="AM9" i="6" s="1"/>
  <c r="AN9" i="6" s="1"/>
  <c r="AO9" i="6" s="1"/>
  <c r="AP9" i="6" s="1"/>
  <c r="AQ9" i="6" s="1"/>
  <c r="AR9" i="6" s="1"/>
  <c r="AS9" i="6" s="1"/>
  <c r="AT9" i="6" s="1"/>
  <c r="AU9" i="6" s="1"/>
  <c r="AV9" i="6" s="1"/>
  <c r="AW9" i="6" s="1"/>
  <c r="AX9" i="6" s="1"/>
  <c r="AY9" i="6" s="1"/>
  <c r="AZ9" i="6" s="1"/>
  <c r="C10" i="6"/>
  <c r="D10" i="6" s="1"/>
  <c r="E10" i="6" s="1"/>
  <c r="G10" i="6" s="1"/>
  <c r="H10" i="6" s="1"/>
  <c r="J10" i="6" s="1"/>
  <c r="K10" i="6" s="1"/>
  <c r="L10" i="6" s="1"/>
  <c r="M10" i="6" s="1"/>
  <c r="N10" i="6" s="1"/>
  <c r="O10" i="6" s="1"/>
  <c r="P10" i="6" s="1"/>
  <c r="Q10" i="6" s="1"/>
  <c r="R10" i="6" s="1"/>
  <c r="S10" i="6" s="1"/>
  <c r="T10" i="6" s="1"/>
  <c r="U10" i="6" s="1"/>
  <c r="V10" i="6" s="1"/>
  <c r="W10" i="6" s="1"/>
  <c r="X10" i="6" s="1"/>
  <c r="Y10" i="6" s="1"/>
  <c r="Z10" i="6" s="1"/>
  <c r="AA10" i="6" s="1"/>
  <c r="AB10" i="6" s="1"/>
  <c r="AC10" i="6" s="1"/>
  <c r="AD10" i="6" s="1"/>
  <c r="AE10" i="6" s="1"/>
  <c r="AF10" i="6" s="1"/>
  <c r="AG10" i="6" s="1"/>
  <c r="AH10" i="6" s="1"/>
  <c r="AI10" i="6" s="1"/>
  <c r="AJ10" i="6" s="1"/>
  <c r="AK10" i="6" s="1"/>
  <c r="AL10" i="6" s="1"/>
  <c r="AM10" i="6" s="1"/>
  <c r="AN10" i="6" s="1"/>
  <c r="AO10" i="6" s="1"/>
  <c r="AP10" i="6" s="1"/>
  <c r="AQ10" i="6" s="1"/>
  <c r="AR10" i="6" s="1"/>
  <c r="AS10" i="6" s="1"/>
  <c r="AT10" i="6" s="1"/>
  <c r="AU10" i="6" s="1"/>
  <c r="AV10" i="6" s="1"/>
  <c r="AW10" i="6" s="1"/>
  <c r="AX10" i="6" s="1"/>
  <c r="AY10" i="6" s="1"/>
  <c r="AZ10" i="6" s="1"/>
  <c r="C11" i="6"/>
  <c r="D11" i="6" s="1"/>
  <c r="E11" i="6" s="1"/>
  <c r="G11" i="6" s="1"/>
  <c r="H11" i="6" s="1"/>
  <c r="J11" i="6" s="1"/>
  <c r="K11" i="6" s="1"/>
  <c r="L11" i="6" s="1"/>
  <c r="M11" i="6" s="1"/>
  <c r="N11" i="6" s="1"/>
  <c r="O11" i="6" s="1"/>
  <c r="P11" i="6" s="1"/>
  <c r="Q11" i="6" s="1"/>
  <c r="R11" i="6" s="1"/>
  <c r="S11" i="6" s="1"/>
  <c r="T11" i="6" s="1"/>
  <c r="U11" i="6" s="1"/>
  <c r="V11" i="6" s="1"/>
  <c r="W11" i="6" s="1"/>
  <c r="X11" i="6" s="1"/>
  <c r="Y11" i="6" s="1"/>
  <c r="Z11" i="6" s="1"/>
  <c r="AA11" i="6" s="1"/>
  <c r="AB11" i="6" s="1"/>
  <c r="AC11" i="6" s="1"/>
  <c r="AD11" i="6" s="1"/>
  <c r="AE11" i="6" s="1"/>
  <c r="AF11" i="6" s="1"/>
  <c r="AG11" i="6" s="1"/>
  <c r="AH11" i="6" s="1"/>
  <c r="AI11" i="6" s="1"/>
  <c r="AJ11" i="6" s="1"/>
  <c r="AK11" i="6" s="1"/>
  <c r="AL11" i="6" s="1"/>
  <c r="AM11" i="6" s="1"/>
  <c r="AN11" i="6" s="1"/>
  <c r="AO11" i="6" s="1"/>
  <c r="AP11" i="6" s="1"/>
  <c r="AQ11" i="6" s="1"/>
  <c r="AR11" i="6" s="1"/>
  <c r="AS11" i="6" s="1"/>
  <c r="AT11" i="6" s="1"/>
  <c r="AU11" i="6" s="1"/>
  <c r="AV11" i="6" s="1"/>
  <c r="AW11" i="6" s="1"/>
  <c r="AX11" i="6" s="1"/>
  <c r="AY11" i="6" s="1"/>
  <c r="AZ11" i="6" s="1"/>
  <c r="C12" i="6"/>
  <c r="D12" i="6" s="1"/>
  <c r="E12" i="6" s="1"/>
  <c r="G12" i="6" s="1"/>
  <c r="H12" i="6" s="1"/>
  <c r="J12" i="6" s="1"/>
  <c r="K12" i="6" s="1"/>
  <c r="L12" i="6" s="1"/>
  <c r="M12" i="6" s="1"/>
  <c r="N12" i="6" s="1"/>
  <c r="O12" i="6" s="1"/>
  <c r="P12" i="6" s="1"/>
  <c r="Q12" i="6" s="1"/>
  <c r="R12" i="6" s="1"/>
  <c r="S12" i="6" s="1"/>
  <c r="T12" i="6" s="1"/>
  <c r="U12" i="6" s="1"/>
  <c r="V12" i="6" s="1"/>
  <c r="W12" i="6" s="1"/>
  <c r="X12" i="6" s="1"/>
  <c r="Y12" i="6" s="1"/>
  <c r="Z12" i="6" s="1"/>
  <c r="AA12" i="6" s="1"/>
  <c r="AB12" i="6" s="1"/>
  <c r="AC12" i="6" s="1"/>
  <c r="AD12" i="6" s="1"/>
  <c r="AE12" i="6" s="1"/>
  <c r="AF12" i="6" s="1"/>
  <c r="AG12" i="6" s="1"/>
  <c r="AH12" i="6" s="1"/>
  <c r="AI12" i="6" s="1"/>
  <c r="AJ12" i="6" s="1"/>
  <c r="AK12" i="6" s="1"/>
  <c r="AL12" i="6" s="1"/>
  <c r="AM12" i="6" s="1"/>
  <c r="AN12" i="6" s="1"/>
  <c r="AO12" i="6" s="1"/>
  <c r="AP12" i="6" s="1"/>
  <c r="AQ12" i="6" s="1"/>
  <c r="AR12" i="6" s="1"/>
  <c r="AS12" i="6" s="1"/>
  <c r="AT12" i="6" s="1"/>
  <c r="AU12" i="6" s="1"/>
  <c r="AV12" i="6" s="1"/>
  <c r="AW12" i="6" s="1"/>
  <c r="AX12" i="6" s="1"/>
  <c r="AY12" i="6" s="1"/>
  <c r="AZ12" i="6" s="1"/>
  <c r="C13" i="6"/>
  <c r="D13" i="6" s="1"/>
  <c r="E13" i="6" s="1"/>
  <c r="G13" i="6" s="1"/>
  <c r="H13" i="6" s="1"/>
  <c r="J13" i="6" s="1"/>
  <c r="K13" i="6" s="1"/>
  <c r="L13" i="6" s="1"/>
  <c r="M13" i="6" s="1"/>
  <c r="N13" i="6" s="1"/>
  <c r="O13" i="6" s="1"/>
  <c r="P13" i="6" s="1"/>
  <c r="Q13" i="6" s="1"/>
  <c r="R13" i="6" s="1"/>
  <c r="S13" i="6" s="1"/>
  <c r="T13" i="6" s="1"/>
  <c r="U13" i="6" s="1"/>
  <c r="V13" i="6" s="1"/>
  <c r="W13" i="6" s="1"/>
  <c r="X13" i="6" s="1"/>
  <c r="Y13" i="6" s="1"/>
  <c r="Z13" i="6" s="1"/>
  <c r="AA13" i="6" s="1"/>
  <c r="AB13" i="6" s="1"/>
  <c r="AC13" i="6" s="1"/>
  <c r="AD13" i="6" s="1"/>
  <c r="AE13" i="6" s="1"/>
  <c r="AF13" i="6" s="1"/>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C14" i="6"/>
  <c r="D14" i="6" s="1"/>
  <c r="E14" i="6" s="1"/>
  <c r="G14" i="6" s="1"/>
  <c r="H14" i="6" s="1"/>
  <c r="J14" i="6" s="1"/>
  <c r="K14" i="6" s="1"/>
  <c r="L14" i="6" s="1"/>
  <c r="M14" i="6" s="1"/>
  <c r="N14" i="6" s="1"/>
  <c r="O14" i="6" s="1"/>
  <c r="P14" i="6" s="1"/>
  <c r="Q14" i="6" s="1"/>
  <c r="R14" i="6" s="1"/>
  <c r="S14" i="6" s="1"/>
  <c r="T14" i="6" s="1"/>
  <c r="U14" i="6" s="1"/>
  <c r="V14" i="6" s="1"/>
  <c r="W14" i="6" s="1"/>
  <c r="X14" i="6" s="1"/>
  <c r="Y14" i="6" s="1"/>
  <c r="Z14" i="6" s="1"/>
  <c r="AA14" i="6" s="1"/>
  <c r="AB14" i="6" s="1"/>
  <c r="AC14" i="6" s="1"/>
  <c r="AD14" i="6" s="1"/>
  <c r="AE14" i="6" s="1"/>
  <c r="AF14" i="6" s="1"/>
  <c r="AG14" i="6" s="1"/>
  <c r="AH14" i="6" s="1"/>
  <c r="AI14" i="6" s="1"/>
  <c r="AJ14" i="6" s="1"/>
  <c r="AK14" i="6" s="1"/>
  <c r="AL14" i="6" s="1"/>
  <c r="AM14" i="6" s="1"/>
  <c r="AN14" i="6" s="1"/>
  <c r="AO14" i="6" s="1"/>
  <c r="AP14" i="6" s="1"/>
  <c r="AQ14" i="6" s="1"/>
  <c r="AR14" i="6" s="1"/>
  <c r="AS14" i="6" s="1"/>
  <c r="AT14" i="6" s="1"/>
  <c r="AU14" i="6" s="1"/>
  <c r="AV14" i="6" s="1"/>
  <c r="AW14" i="6" s="1"/>
  <c r="AX14" i="6" s="1"/>
  <c r="AY14" i="6" s="1"/>
  <c r="AZ14" i="6" s="1"/>
  <c r="C15" i="6"/>
  <c r="D15" i="6" s="1"/>
  <c r="E15" i="6" s="1"/>
  <c r="G15" i="6" s="1"/>
  <c r="H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AR15" i="6" s="1"/>
  <c r="AS15" i="6" s="1"/>
  <c r="AT15" i="6" s="1"/>
  <c r="AU15" i="6" s="1"/>
  <c r="AV15" i="6" s="1"/>
  <c r="AW15" i="6" s="1"/>
  <c r="AX15" i="6" s="1"/>
  <c r="AY15" i="6" s="1"/>
  <c r="AZ15" i="6" s="1"/>
  <c r="C16" i="6"/>
  <c r="D16" i="6" s="1"/>
  <c r="E16" i="6" s="1"/>
  <c r="G16" i="6" s="1"/>
  <c r="H16" i="6" s="1"/>
  <c r="J16" i="6" s="1"/>
  <c r="K16" i="6" s="1"/>
  <c r="L16" i="6" s="1"/>
  <c r="M16" i="6" s="1"/>
  <c r="N16" i="6" s="1"/>
  <c r="O16" i="6" s="1"/>
  <c r="P16" i="6" s="1"/>
  <c r="Q16" i="6" s="1"/>
  <c r="R16" i="6" s="1"/>
  <c r="S16" i="6" s="1"/>
  <c r="T16" i="6" s="1"/>
  <c r="U16" i="6" s="1"/>
  <c r="V16" i="6" s="1"/>
  <c r="W16" i="6" s="1"/>
  <c r="X16" i="6" s="1"/>
  <c r="Y16" i="6" s="1"/>
  <c r="Z16" i="6" s="1"/>
  <c r="AA16" i="6" s="1"/>
  <c r="AB16" i="6" s="1"/>
  <c r="AC16" i="6" s="1"/>
  <c r="AD16" i="6" s="1"/>
  <c r="AE16" i="6" s="1"/>
  <c r="AF16" i="6" s="1"/>
  <c r="AG16" i="6" s="1"/>
  <c r="AH16" i="6" s="1"/>
  <c r="AI16" i="6" s="1"/>
  <c r="AJ16" i="6" s="1"/>
  <c r="AK16" i="6" s="1"/>
  <c r="AL16" i="6" s="1"/>
  <c r="AM16" i="6" s="1"/>
  <c r="AN16" i="6" s="1"/>
  <c r="AO16" i="6" s="1"/>
  <c r="AP16" i="6" s="1"/>
  <c r="AQ16" i="6" s="1"/>
  <c r="AR16" i="6" s="1"/>
  <c r="AS16" i="6" s="1"/>
  <c r="AT16" i="6" s="1"/>
  <c r="AU16" i="6" s="1"/>
  <c r="AV16" i="6" s="1"/>
  <c r="AW16" i="6" s="1"/>
  <c r="AX16" i="6" s="1"/>
  <c r="AY16" i="6" s="1"/>
  <c r="AZ16" i="6" s="1"/>
  <c r="C17" i="6"/>
  <c r="D17" i="6" s="1"/>
  <c r="E17" i="6" s="1"/>
  <c r="G17" i="6" s="1"/>
  <c r="H17" i="6" s="1"/>
  <c r="J17" i="6" s="1"/>
  <c r="K17" i="6" s="1"/>
  <c r="L17" i="6" s="1"/>
  <c r="M17" i="6" s="1"/>
  <c r="N17" i="6" s="1"/>
  <c r="O17" i="6" s="1"/>
  <c r="P17" i="6" s="1"/>
  <c r="Q17" i="6" s="1"/>
  <c r="R17" i="6" s="1"/>
  <c r="S17" i="6" s="1"/>
  <c r="T17" i="6" s="1"/>
  <c r="U17" i="6" s="1"/>
  <c r="V17" i="6" s="1"/>
  <c r="W17" i="6" s="1"/>
  <c r="X17" i="6" s="1"/>
  <c r="Y17" i="6" s="1"/>
  <c r="Z17" i="6" s="1"/>
  <c r="AA17" i="6" s="1"/>
  <c r="AB17" i="6" s="1"/>
  <c r="AC17" i="6" s="1"/>
  <c r="AD17" i="6" s="1"/>
  <c r="AE17" i="6" s="1"/>
  <c r="AF17" i="6" s="1"/>
  <c r="AG17" i="6" s="1"/>
  <c r="AH17" i="6" s="1"/>
  <c r="AI17" i="6" s="1"/>
  <c r="AJ17" i="6" s="1"/>
  <c r="AK17" i="6" s="1"/>
  <c r="AL17" i="6" s="1"/>
  <c r="AM17" i="6" s="1"/>
  <c r="AN17" i="6" s="1"/>
  <c r="AO17" i="6" s="1"/>
  <c r="AP17" i="6" s="1"/>
  <c r="AQ17" i="6" s="1"/>
  <c r="AR17" i="6" s="1"/>
  <c r="AS17" i="6" s="1"/>
  <c r="AT17" i="6" s="1"/>
  <c r="AU17" i="6" s="1"/>
  <c r="AV17" i="6" s="1"/>
  <c r="AW17" i="6" s="1"/>
  <c r="AX17" i="6" s="1"/>
  <c r="AY17" i="6" s="1"/>
  <c r="AZ17" i="6" s="1"/>
  <c r="C18" i="6"/>
  <c r="D18" i="6" s="1"/>
  <c r="E18" i="6"/>
  <c r="G18" i="6"/>
  <c r="H18" i="6" s="1"/>
  <c r="J18" i="6" s="1"/>
  <c r="K18" i="6" s="1"/>
  <c r="L18" i="6" s="1"/>
  <c r="M18" i="6" s="1"/>
  <c r="N18" i="6" s="1"/>
  <c r="O18" i="6" s="1"/>
  <c r="P18" i="6" s="1"/>
  <c r="Q18" i="6" s="1"/>
  <c r="R18" i="6" s="1"/>
  <c r="S18" i="6" s="1"/>
  <c r="T18" i="6" s="1"/>
  <c r="U18" i="6" s="1"/>
  <c r="V18" i="6" s="1"/>
  <c r="W18" i="6" s="1"/>
  <c r="X18" i="6" s="1"/>
  <c r="Y18" i="6" s="1"/>
  <c r="Z18" i="6" s="1"/>
  <c r="AA18" i="6" s="1"/>
  <c r="AB18" i="6" s="1"/>
  <c r="AC18" i="6" s="1"/>
  <c r="AD18" i="6" s="1"/>
  <c r="AE18" i="6" s="1"/>
  <c r="AF18" i="6" s="1"/>
  <c r="AG18" i="6" s="1"/>
  <c r="AH18" i="6" s="1"/>
  <c r="AI18" i="6" s="1"/>
  <c r="AJ18" i="6" s="1"/>
  <c r="AK18" i="6" s="1"/>
  <c r="AL18" i="6" s="1"/>
  <c r="AM18" i="6" s="1"/>
  <c r="AN18" i="6" s="1"/>
  <c r="AO18" i="6" s="1"/>
  <c r="AP18" i="6" s="1"/>
  <c r="AQ18" i="6" s="1"/>
  <c r="AR18" i="6" s="1"/>
  <c r="AS18" i="6" s="1"/>
  <c r="AT18" i="6" s="1"/>
  <c r="AU18" i="6" s="1"/>
  <c r="AV18" i="6" s="1"/>
  <c r="AW18" i="6" s="1"/>
  <c r="AX18" i="6" s="1"/>
  <c r="AY18" i="6" s="1"/>
  <c r="AZ18" i="6" s="1"/>
  <c r="C19" i="6"/>
  <c r="D19" i="6"/>
  <c r="E19" i="6"/>
  <c r="G19" i="6" s="1"/>
  <c r="H19" i="6" s="1"/>
  <c r="J19" i="6" s="1"/>
  <c r="K19" i="6" s="1"/>
  <c r="L19" i="6" s="1"/>
  <c r="M19" i="6" s="1"/>
  <c r="N19" i="6" s="1"/>
  <c r="O19" i="6" s="1"/>
  <c r="P19" i="6" s="1"/>
  <c r="Q19" i="6" s="1"/>
  <c r="R19" i="6" s="1"/>
  <c r="S19" i="6" s="1"/>
  <c r="T19" i="6" s="1"/>
  <c r="U19" i="6" s="1"/>
  <c r="V19" i="6" s="1"/>
  <c r="W19" i="6" s="1"/>
  <c r="X19" i="6" s="1"/>
  <c r="Y19" i="6" s="1"/>
  <c r="Z19" i="6" s="1"/>
  <c r="AA19" i="6" s="1"/>
  <c r="AB19" i="6" s="1"/>
  <c r="AC19" i="6" s="1"/>
  <c r="AD19" i="6" s="1"/>
  <c r="AE19" i="6" s="1"/>
  <c r="AF19" i="6" s="1"/>
  <c r="AG19" i="6" s="1"/>
  <c r="AH19" i="6" s="1"/>
  <c r="AI19" i="6" s="1"/>
  <c r="AJ19" i="6" s="1"/>
  <c r="AK19" i="6" s="1"/>
  <c r="AL19" i="6" s="1"/>
  <c r="AM19" i="6" s="1"/>
  <c r="AN19" i="6" s="1"/>
  <c r="AO19" i="6" s="1"/>
  <c r="AP19" i="6" s="1"/>
  <c r="AQ19" i="6" s="1"/>
  <c r="AR19" i="6" s="1"/>
  <c r="AS19" i="6" s="1"/>
  <c r="AT19" i="6" s="1"/>
  <c r="AU19" i="6" s="1"/>
  <c r="AV19" i="6" s="1"/>
  <c r="AW19" i="6" s="1"/>
  <c r="AX19" i="6" s="1"/>
  <c r="AY19" i="6" s="1"/>
  <c r="AZ19" i="6" s="1"/>
  <c r="C20" i="6"/>
  <c r="D20" i="6" s="1"/>
  <c r="E20" i="6" s="1"/>
  <c r="G20" i="6" s="1"/>
  <c r="H20" i="6" s="1"/>
  <c r="J20" i="6" s="1"/>
  <c r="K20" i="6" s="1"/>
  <c r="L20" i="6" s="1"/>
  <c r="M20" i="6" s="1"/>
  <c r="N20" i="6" s="1"/>
  <c r="O20" i="6" s="1"/>
  <c r="P20" i="6" s="1"/>
  <c r="Q20" i="6" s="1"/>
  <c r="R20" i="6" s="1"/>
  <c r="S20" i="6" s="1"/>
  <c r="T20" i="6" s="1"/>
  <c r="U20" i="6" s="1"/>
  <c r="V20" i="6" s="1"/>
  <c r="W20" i="6" s="1"/>
  <c r="X20" i="6" s="1"/>
  <c r="Y20" i="6" s="1"/>
  <c r="Z20" i="6" s="1"/>
  <c r="AA20" i="6" s="1"/>
  <c r="AB20" i="6" s="1"/>
  <c r="AC20" i="6" s="1"/>
  <c r="AD20" i="6" s="1"/>
  <c r="AE20" i="6" s="1"/>
  <c r="AF20" i="6" s="1"/>
  <c r="AG20" i="6" s="1"/>
  <c r="AH20" i="6" s="1"/>
  <c r="AI20" i="6" s="1"/>
  <c r="AJ20" i="6" s="1"/>
  <c r="AK20" i="6" s="1"/>
  <c r="AL20" i="6" s="1"/>
  <c r="AM20" i="6" s="1"/>
  <c r="AN20" i="6" s="1"/>
  <c r="AO20" i="6" s="1"/>
  <c r="AP20" i="6" s="1"/>
  <c r="AQ20" i="6" s="1"/>
  <c r="AR20" i="6" s="1"/>
  <c r="AS20" i="6" s="1"/>
  <c r="AT20" i="6" s="1"/>
  <c r="AU20" i="6" s="1"/>
  <c r="AV20" i="6" s="1"/>
  <c r="AW20" i="6" s="1"/>
  <c r="AX20" i="6" s="1"/>
  <c r="AY20" i="6" s="1"/>
  <c r="AZ20" i="6" s="1"/>
  <c r="C21" i="6"/>
  <c r="D21" i="6" s="1"/>
  <c r="E21" i="6" s="1"/>
  <c r="G21" i="6" s="1"/>
  <c r="H21" i="6" s="1"/>
  <c r="J21" i="6" s="1"/>
  <c r="K21" i="6" s="1"/>
  <c r="L21" i="6" s="1"/>
  <c r="M21" i="6" s="1"/>
  <c r="N21" i="6" s="1"/>
  <c r="O21" i="6" s="1"/>
  <c r="P21" i="6" s="1"/>
  <c r="Q21" i="6" s="1"/>
  <c r="R21" i="6" s="1"/>
  <c r="S21" i="6" s="1"/>
  <c r="T21" i="6" s="1"/>
  <c r="U21" i="6" s="1"/>
  <c r="V21" i="6" s="1"/>
  <c r="W21" i="6" s="1"/>
  <c r="X21" i="6" s="1"/>
  <c r="Y21" i="6" s="1"/>
  <c r="Z21" i="6" s="1"/>
  <c r="AA21" i="6" s="1"/>
  <c r="AB21" i="6" s="1"/>
  <c r="AC21" i="6" s="1"/>
  <c r="AD21" i="6" s="1"/>
  <c r="AE21" i="6" s="1"/>
  <c r="AF21" i="6" s="1"/>
  <c r="AG21" i="6" s="1"/>
  <c r="AH21" i="6" s="1"/>
  <c r="AI21" i="6" s="1"/>
  <c r="AJ21" i="6" s="1"/>
  <c r="AK21" i="6" s="1"/>
  <c r="AL21" i="6" s="1"/>
  <c r="AM21" i="6" s="1"/>
  <c r="AN21" i="6" s="1"/>
  <c r="AO21" i="6" s="1"/>
  <c r="AP21" i="6" s="1"/>
  <c r="AQ21" i="6" s="1"/>
  <c r="AR21" i="6" s="1"/>
  <c r="AS21" i="6" s="1"/>
  <c r="AT21" i="6" s="1"/>
  <c r="AU21" i="6" s="1"/>
  <c r="AV21" i="6" s="1"/>
  <c r="AW21" i="6" s="1"/>
  <c r="AX21" i="6" s="1"/>
  <c r="AY21" i="6" s="1"/>
  <c r="AZ21" i="6" s="1"/>
  <c r="C22" i="6"/>
  <c r="D22" i="6" s="1"/>
  <c r="E22" i="6" s="1"/>
  <c r="G22" i="6" s="1"/>
  <c r="H22" i="6" s="1"/>
  <c r="J22" i="6" s="1"/>
  <c r="K22" i="6" s="1"/>
  <c r="L22" i="6" s="1"/>
  <c r="M22" i="6" s="1"/>
  <c r="N22" i="6" s="1"/>
  <c r="O22" i="6" s="1"/>
  <c r="P22" i="6" s="1"/>
  <c r="Q22" i="6" s="1"/>
  <c r="R22" i="6" s="1"/>
  <c r="S22" i="6" s="1"/>
  <c r="T22" i="6" s="1"/>
  <c r="U22" i="6" s="1"/>
  <c r="V22" i="6" s="1"/>
  <c r="W22" i="6" s="1"/>
  <c r="X22" i="6" s="1"/>
  <c r="Y22" i="6" s="1"/>
  <c r="Z22" i="6" s="1"/>
  <c r="AA22" i="6" s="1"/>
  <c r="AB22" i="6" s="1"/>
  <c r="AC22" i="6" s="1"/>
  <c r="AD22" i="6" s="1"/>
  <c r="AE22" i="6" s="1"/>
  <c r="AF22" i="6" s="1"/>
  <c r="AG22" i="6" s="1"/>
  <c r="AH22" i="6" s="1"/>
  <c r="AI22" i="6" s="1"/>
  <c r="AJ22" i="6" s="1"/>
  <c r="AK22" i="6" s="1"/>
  <c r="AL22" i="6" s="1"/>
  <c r="AM22" i="6" s="1"/>
  <c r="AN22" i="6" s="1"/>
  <c r="AO22" i="6" s="1"/>
  <c r="AP22" i="6" s="1"/>
  <c r="AQ22" i="6" s="1"/>
  <c r="AR22" i="6" s="1"/>
  <c r="AS22" i="6" s="1"/>
  <c r="AT22" i="6" s="1"/>
  <c r="AU22" i="6" s="1"/>
  <c r="AV22" i="6" s="1"/>
  <c r="AW22" i="6" s="1"/>
  <c r="AX22" i="6" s="1"/>
  <c r="AY22" i="6" s="1"/>
  <c r="AZ22" i="6" s="1"/>
  <c r="C23" i="6"/>
  <c r="D23" i="6" s="1"/>
  <c r="E23" i="6" s="1"/>
  <c r="G23" i="6" s="1"/>
  <c r="H23" i="6" s="1"/>
  <c r="J23" i="6" s="1"/>
  <c r="K23" i="6" s="1"/>
  <c r="L23" i="6" s="1"/>
  <c r="M23" i="6" s="1"/>
  <c r="N23" i="6" s="1"/>
  <c r="O23" i="6" s="1"/>
  <c r="P23" i="6" s="1"/>
  <c r="Q23" i="6" s="1"/>
  <c r="R23" i="6" s="1"/>
  <c r="S23" i="6" s="1"/>
  <c r="T23" i="6" s="1"/>
  <c r="U23" i="6" s="1"/>
  <c r="V23" i="6" s="1"/>
  <c r="W23" i="6" s="1"/>
  <c r="X23" i="6" s="1"/>
  <c r="Y23" i="6" s="1"/>
  <c r="Z23" i="6" s="1"/>
  <c r="AA23" i="6" s="1"/>
  <c r="AB23" i="6" s="1"/>
  <c r="AC23" i="6" s="1"/>
  <c r="AD23" i="6" s="1"/>
  <c r="AE23" i="6" s="1"/>
  <c r="AF23" i="6" s="1"/>
  <c r="AG23" i="6" s="1"/>
  <c r="AH23" i="6" s="1"/>
  <c r="AI23" i="6" s="1"/>
  <c r="AJ23" i="6" s="1"/>
  <c r="AK23" i="6" s="1"/>
  <c r="AL23" i="6" s="1"/>
  <c r="AM23" i="6" s="1"/>
  <c r="AN23" i="6" s="1"/>
  <c r="AO23" i="6" s="1"/>
  <c r="AP23" i="6" s="1"/>
  <c r="AQ23" i="6" s="1"/>
  <c r="AR23" i="6" s="1"/>
  <c r="AS23" i="6" s="1"/>
  <c r="AT23" i="6" s="1"/>
  <c r="AU23" i="6" s="1"/>
  <c r="AV23" i="6" s="1"/>
  <c r="AW23" i="6" s="1"/>
  <c r="AX23" i="6" s="1"/>
  <c r="AY23" i="6" s="1"/>
  <c r="AZ23" i="6" s="1"/>
  <c r="C24" i="6"/>
  <c r="D24" i="6" s="1"/>
  <c r="E24" i="6" s="1"/>
  <c r="G24" i="6" s="1"/>
  <c r="H24" i="6" s="1"/>
  <c r="J24" i="6" s="1"/>
  <c r="K24" i="6" s="1"/>
  <c r="L24" i="6" s="1"/>
  <c r="M24" i="6" s="1"/>
  <c r="N24" i="6" s="1"/>
  <c r="O24" i="6" s="1"/>
  <c r="P24" i="6" s="1"/>
  <c r="Q24" i="6" s="1"/>
  <c r="R24" i="6" s="1"/>
  <c r="S24" i="6" s="1"/>
  <c r="T24" i="6" s="1"/>
  <c r="U24" i="6" s="1"/>
  <c r="V24" i="6" s="1"/>
  <c r="W24" i="6" s="1"/>
  <c r="X24" i="6" s="1"/>
  <c r="Y24" i="6" s="1"/>
  <c r="Z24" i="6" s="1"/>
  <c r="AA24" i="6" s="1"/>
  <c r="AB24" i="6" s="1"/>
  <c r="AC24" i="6" s="1"/>
  <c r="AD24" i="6" s="1"/>
  <c r="AE24" i="6" s="1"/>
  <c r="AF24" i="6" s="1"/>
  <c r="AG24" i="6" s="1"/>
  <c r="AH24" i="6" s="1"/>
  <c r="AI24" i="6" s="1"/>
  <c r="AJ24" i="6" s="1"/>
  <c r="AK24" i="6" s="1"/>
  <c r="AL24" i="6" s="1"/>
  <c r="AM24" i="6" s="1"/>
  <c r="AN24" i="6" s="1"/>
  <c r="AO24" i="6" s="1"/>
  <c r="AP24" i="6" s="1"/>
  <c r="AQ24" i="6" s="1"/>
  <c r="AR24" i="6" s="1"/>
  <c r="AS24" i="6" s="1"/>
  <c r="AT24" i="6" s="1"/>
  <c r="AU24" i="6" s="1"/>
  <c r="AV24" i="6" s="1"/>
  <c r="AW24" i="6" s="1"/>
  <c r="AX24" i="6" s="1"/>
  <c r="AY24" i="6" s="1"/>
  <c r="AZ24" i="6" s="1"/>
  <c r="C25" i="6"/>
  <c r="D25" i="6" s="1"/>
  <c r="E25" i="6" s="1"/>
  <c r="G25" i="6" s="1"/>
  <c r="H25" i="6" s="1"/>
  <c r="J25" i="6" s="1"/>
  <c r="K25" i="6" s="1"/>
  <c r="L25" i="6" s="1"/>
  <c r="M25" i="6" s="1"/>
  <c r="N25" i="6" s="1"/>
  <c r="O25" i="6" s="1"/>
  <c r="P25" i="6" s="1"/>
  <c r="Q25" i="6" s="1"/>
  <c r="R25" i="6" s="1"/>
  <c r="S25" i="6" s="1"/>
  <c r="T25" i="6" s="1"/>
  <c r="U25" i="6" s="1"/>
  <c r="V25" i="6" s="1"/>
  <c r="W25" i="6" s="1"/>
  <c r="X25" i="6" s="1"/>
  <c r="Y25" i="6" s="1"/>
  <c r="Z25" i="6" s="1"/>
  <c r="AA25" i="6" s="1"/>
  <c r="AB25" i="6" s="1"/>
  <c r="AC25" i="6" s="1"/>
  <c r="AD25" i="6" s="1"/>
  <c r="AE25" i="6" s="1"/>
  <c r="AF25" i="6" s="1"/>
  <c r="AG25" i="6" s="1"/>
  <c r="AH25" i="6" s="1"/>
  <c r="AI25" i="6" s="1"/>
  <c r="AJ25" i="6" s="1"/>
  <c r="AK25" i="6" s="1"/>
  <c r="AL25" i="6" s="1"/>
  <c r="AM25" i="6" s="1"/>
  <c r="AN25" i="6" s="1"/>
  <c r="AO25" i="6" s="1"/>
  <c r="AP25" i="6" s="1"/>
  <c r="AQ25" i="6" s="1"/>
  <c r="AR25" i="6" s="1"/>
  <c r="AS25" i="6" s="1"/>
  <c r="AT25" i="6" s="1"/>
  <c r="AU25" i="6" s="1"/>
  <c r="AV25" i="6" s="1"/>
  <c r="AW25" i="6" s="1"/>
  <c r="AX25" i="6" s="1"/>
  <c r="AY25" i="6" s="1"/>
  <c r="AZ25" i="6" s="1"/>
  <c r="C26" i="6"/>
  <c r="D26" i="6" s="1"/>
  <c r="E26" i="6" s="1"/>
  <c r="G26" i="6"/>
  <c r="H26" i="6" s="1"/>
  <c r="J26" i="6" s="1"/>
  <c r="K26" i="6" s="1"/>
  <c r="L26" i="6" s="1"/>
  <c r="M26" i="6" s="1"/>
  <c r="N26" i="6" s="1"/>
  <c r="O26" i="6" s="1"/>
  <c r="P26" i="6" s="1"/>
  <c r="Q26" i="6" s="1"/>
  <c r="R26" i="6" s="1"/>
  <c r="S26" i="6" s="1"/>
  <c r="T26" i="6" s="1"/>
  <c r="U26" i="6" s="1"/>
  <c r="V26" i="6" s="1"/>
  <c r="W26" i="6" s="1"/>
  <c r="X26" i="6" s="1"/>
  <c r="Y26" i="6" s="1"/>
  <c r="Z26" i="6" s="1"/>
  <c r="AA26" i="6" s="1"/>
  <c r="AB26" i="6" s="1"/>
  <c r="AC26" i="6" s="1"/>
  <c r="AD26" i="6" s="1"/>
  <c r="AE26" i="6" s="1"/>
  <c r="AF26" i="6" s="1"/>
  <c r="AG26" i="6" s="1"/>
  <c r="AH26" i="6" s="1"/>
  <c r="AI26" i="6" s="1"/>
  <c r="AJ26" i="6" s="1"/>
  <c r="AK26" i="6" s="1"/>
  <c r="AL26" i="6" s="1"/>
  <c r="AM26" i="6" s="1"/>
  <c r="AN26" i="6" s="1"/>
  <c r="AO26" i="6" s="1"/>
  <c r="AP26" i="6" s="1"/>
  <c r="AQ26" i="6" s="1"/>
  <c r="AR26" i="6" s="1"/>
  <c r="AS26" i="6" s="1"/>
  <c r="AT26" i="6" s="1"/>
  <c r="AU26" i="6" s="1"/>
  <c r="AV26" i="6" s="1"/>
  <c r="AW26" i="6" s="1"/>
  <c r="AX26" i="6" s="1"/>
  <c r="AY26" i="6" s="1"/>
  <c r="AZ26" i="6" s="1"/>
  <c r="C27" i="6"/>
  <c r="D27" i="6" s="1"/>
  <c r="E27" i="6" s="1"/>
  <c r="G27" i="6" s="1"/>
  <c r="H27" i="6" s="1"/>
  <c r="J27" i="6" s="1"/>
  <c r="K27" i="6" s="1"/>
  <c r="L27" i="6" s="1"/>
  <c r="M27" i="6" s="1"/>
  <c r="N27" i="6" s="1"/>
  <c r="O27" i="6" s="1"/>
  <c r="P27" i="6" s="1"/>
  <c r="Q27" i="6" s="1"/>
  <c r="R27" i="6" s="1"/>
  <c r="S27" i="6" s="1"/>
  <c r="T27" i="6" s="1"/>
  <c r="U27" i="6" s="1"/>
  <c r="V27" i="6" s="1"/>
  <c r="W27" i="6" s="1"/>
  <c r="X27" i="6" s="1"/>
  <c r="Y27" i="6" s="1"/>
  <c r="Z27" i="6" s="1"/>
  <c r="AA27" i="6" s="1"/>
  <c r="AB27" i="6" s="1"/>
  <c r="AC27" i="6" s="1"/>
  <c r="AD27" i="6" s="1"/>
  <c r="AE27" i="6" s="1"/>
  <c r="AF27" i="6" s="1"/>
  <c r="AG27" i="6" s="1"/>
  <c r="AH27" i="6" s="1"/>
  <c r="AI27" i="6" s="1"/>
  <c r="AJ27" i="6" s="1"/>
  <c r="AK27" i="6" s="1"/>
  <c r="AL27" i="6" s="1"/>
  <c r="AM27" i="6" s="1"/>
  <c r="AN27" i="6" s="1"/>
  <c r="AO27" i="6" s="1"/>
  <c r="AP27" i="6" s="1"/>
  <c r="AQ27" i="6" s="1"/>
  <c r="AR27" i="6" s="1"/>
  <c r="AS27" i="6" s="1"/>
  <c r="AT27" i="6" s="1"/>
  <c r="AU27" i="6" s="1"/>
  <c r="AV27" i="6" s="1"/>
  <c r="AW27" i="6" s="1"/>
  <c r="AX27" i="6" s="1"/>
  <c r="AY27" i="6" s="1"/>
  <c r="AZ27" i="6" s="1"/>
  <c r="C28" i="6"/>
  <c r="D28" i="6" s="1"/>
  <c r="E28" i="6" s="1"/>
  <c r="G28" i="6"/>
  <c r="H28" i="6" s="1"/>
  <c r="J28" i="6" s="1"/>
  <c r="K28" i="6" s="1"/>
  <c r="L28" i="6" s="1"/>
  <c r="M28" i="6" s="1"/>
  <c r="N28" i="6" s="1"/>
  <c r="O28" i="6" s="1"/>
  <c r="P28" i="6" s="1"/>
  <c r="Q28" i="6" s="1"/>
  <c r="R28" i="6" s="1"/>
  <c r="S28" i="6" s="1"/>
  <c r="T28" i="6" s="1"/>
  <c r="U28" i="6" s="1"/>
  <c r="V28" i="6" s="1"/>
  <c r="W28" i="6" s="1"/>
  <c r="X28" i="6" s="1"/>
  <c r="Y28" i="6" s="1"/>
  <c r="Z28" i="6" s="1"/>
  <c r="AA28" i="6" s="1"/>
  <c r="AB28" i="6" s="1"/>
  <c r="AC28" i="6" s="1"/>
  <c r="AD28" i="6" s="1"/>
  <c r="AE28" i="6" s="1"/>
  <c r="AF28" i="6" s="1"/>
  <c r="AG28" i="6" s="1"/>
  <c r="AH28" i="6" s="1"/>
  <c r="AI28" i="6" s="1"/>
  <c r="AJ28" i="6" s="1"/>
  <c r="AK28" i="6" s="1"/>
  <c r="AL28" i="6" s="1"/>
  <c r="AM28" i="6" s="1"/>
  <c r="AN28" i="6" s="1"/>
  <c r="AO28" i="6" s="1"/>
  <c r="AP28" i="6" s="1"/>
  <c r="AQ28" i="6" s="1"/>
  <c r="AR28" i="6" s="1"/>
  <c r="AS28" i="6" s="1"/>
  <c r="AT28" i="6" s="1"/>
  <c r="AU28" i="6" s="1"/>
  <c r="AV28" i="6" s="1"/>
  <c r="AW28" i="6" s="1"/>
  <c r="AX28" i="6" s="1"/>
  <c r="AY28" i="6" s="1"/>
  <c r="AZ28" i="6" s="1"/>
  <c r="C29" i="6"/>
  <c r="D29" i="6" s="1"/>
  <c r="E29" i="6" s="1"/>
  <c r="G29" i="6" s="1"/>
  <c r="H29" i="6" s="1"/>
  <c r="J29" i="6" s="1"/>
  <c r="K29" i="6" s="1"/>
  <c r="L29" i="6" s="1"/>
  <c r="M29" i="6" s="1"/>
  <c r="N29" i="6" s="1"/>
  <c r="O29" i="6" s="1"/>
  <c r="P29" i="6" s="1"/>
  <c r="Q29" i="6" s="1"/>
  <c r="R29" i="6" s="1"/>
  <c r="S29" i="6" s="1"/>
  <c r="T29" i="6" s="1"/>
  <c r="U29" i="6" s="1"/>
  <c r="V29" i="6" s="1"/>
  <c r="W29" i="6" s="1"/>
  <c r="X29" i="6" s="1"/>
  <c r="Y29" i="6" s="1"/>
  <c r="Z29" i="6" s="1"/>
  <c r="AA29" i="6" s="1"/>
  <c r="AB29" i="6" s="1"/>
  <c r="AC29" i="6" s="1"/>
  <c r="AD29" i="6" s="1"/>
  <c r="AE29" i="6" s="1"/>
  <c r="AF29" i="6" s="1"/>
  <c r="AG29" i="6" s="1"/>
  <c r="AH29" i="6" s="1"/>
  <c r="AI29" i="6" s="1"/>
  <c r="AJ29" i="6" s="1"/>
  <c r="AK29" i="6" s="1"/>
  <c r="AL29" i="6" s="1"/>
  <c r="AM29" i="6" s="1"/>
  <c r="AN29" i="6" s="1"/>
  <c r="AO29" i="6" s="1"/>
  <c r="AP29" i="6" s="1"/>
  <c r="AQ29" i="6" s="1"/>
  <c r="AR29" i="6" s="1"/>
  <c r="AS29" i="6" s="1"/>
  <c r="AT29" i="6" s="1"/>
  <c r="AU29" i="6" s="1"/>
  <c r="AV29" i="6" s="1"/>
  <c r="AW29" i="6" s="1"/>
  <c r="AX29" i="6" s="1"/>
  <c r="AY29" i="6" s="1"/>
  <c r="AZ29" i="6" s="1"/>
  <c r="C30" i="6"/>
  <c r="D30" i="6" s="1"/>
  <c r="E30" i="6" s="1"/>
  <c r="G30" i="6" s="1"/>
  <c r="H30" i="6" s="1"/>
  <c r="J30" i="6" s="1"/>
  <c r="K30" i="6" s="1"/>
  <c r="L30" i="6" s="1"/>
  <c r="M30" i="6" s="1"/>
  <c r="N30" i="6" s="1"/>
  <c r="O30" i="6" s="1"/>
  <c r="P30" i="6" s="1"/>
  <c r="Q30" i="6" s="1"/>
  <c r="R30" i="6" s="1"/>
  <c r="S30" i="6" s="1"/>
  <c r="T30" i="6" s="1"/>
  <c r="U30" i="6" s="1"/>
  <c r="V30" i="6" s="1"/>
  <c r="W30" i="6" s="1"/>
  <c r="X30" i="6" s="1"/>
  <c r="Y30" i="6" s="1"/>
  <c r="Z30" i="6" s="1"/>
  <c r="AA30" i="6" s="1"/>
  <c r="AB30" i="6" s="1"/>
  <c r="AC30" i="6" s="1"/>
  <c r="AD30" i="6" s="1"/>
  <c r="AE30" i="6" s="1"/>
  <c r="AF30" i="6" s="1"/>
  <c r="AG30" i="6" s="1"/>
  <c r="AH30" i="6" s="1"/>
  <c r="AI30" i="6" s="1"/>
  <c r="AJ30" i="6" s="1"/>
  <c r="AK30" i="6" s="1"/>
  <c r="AL30" i="6" s="1"/>
  <c r="AM30" i="6" s="1"/>
  <c r="AN30" i="6" s="1"/>
  <c r="AO30" i="6" s="1"/>
  <c r="AP30" i="6" s="1"/>
  <c r="AQ30" i="6" s="1"/>
  <c r="AR30" i="6" s="1"/>
  <c r="AS30" i="6" s="1"/>
  <c r="AT30" i="6" s="1"/>
  <c r="AU30" i="6" s="1"/>
  <c r="AV30" i="6" s="1"/>
  <c r="AW30" i="6" s="1"/>
  <c r="AX30" i="6" s="1"/>
  <c r="AY30" i="6" s="1"/>
  <c r="AZ30" i="6" s="1"/>
  <c r="C31" i="6"/>
  <c r="D31" i="6"/>
  <c r="E31" i="6" s="1"/>
  <c r="G31" i="6" s="1"/>
  <c r="H31" i="6" s="1"/>
  <c r="J31" i="6" s="1"/>
  <c r="K31" i="6" s="1"/>
  <c r="L31" i="6" s="1"/>
  <c r="M31" i="6" s="1"/>
  <c r="N31" i="6" s="1"/>
  <c r="O31" i="6" s="1"/>
  <c r="P31" i="6" s="1"/>
  <c r="Q31" i="6" s="1"/>
  <c r="R31" i="6" s="1"/>
  <c r="S31" i="6" s="1"/>
  <c r="T31" i="6" s="1"/>
  <c r="U31" i="6" s="1"/>
  <c r="V31" i="6" s="1"/>
  <c r="W31" i="6" s="1"/>
  <c r="X31" i="6" s="1"/>
  <c r="Y31" i="6" s="1"/>
  <c r="Z31" i="6" s="1"/>
  <c r="AA31" i="6" s="1"/>
  <c r="AB31" i="6" s="1"/>
  <c r="AC31" i="6" s="1"/>
  <c r="AD31" i="6" s="1"/>
  <c r="AE31" i="6" s="1"/>
  <c r="AF31" i="6" s="1"/>
  <c r="AG31" i="6" s="1"/>
  <c r="AH31" i="6" s="1"/>
  <c r="AI31" i="6" s="1"/>
  <c r="AJ31" i="6" s="1"/>
  <c r="AK31" i="6" s="1"/>
  <c r="AL31" i="6" s="1"/>
  <c r="AM31" i="6" s="1"/>
  <c r="AN31" i="6" s="1"/>
  <c r="AO31" i="6" s="1"/>
  <c r="AP31" i="6" s="1"/>
  <c r="AQ31" i="6" s="1"/>
  <c r="AR31" i="6" s="1"/>
  <c r="AS31" i="6" s="1"/>
  <c r="AT31" i="6" s="1"/>
  <c r="AU31" i="6" s="1"/>
  <c r="AV31" i="6" s="1"/>
  <c r="AW31" i="6" s="1"/>
  <c r="AX31" i="6" s="1"/>
  <c r="AY31" i="6" s="1"/>
  <c r="AZ31" i="6" s="1"/>
  <c r="C32" i="6"/>
  <c r="D32" i="6"/>
  <c r="E32" i="6" s="1"/>
  <c r="G32" i="6" s="1"/>
  <c r="H32" i="6" s="1"/>
  <c r="J32" i="6" s="1"/>
  <c r="K32" i="6" s="1"/>
  <c r="L32" i="6" s="1"/>
  <c r="M32" i="6" s="1"/>
  <c r="N32" i="6" s="1"/>
  <c r="O32" i="6" s="1"/>
  <c r="P32" i="6" s="1"/>
  <c r="Q32" i="6" s="1"/>
  <c r="R32" i="6" s="1"/>
  <c r="S32" i="6" s="1"/>
  <c r="T32" i="6" s="1"/>
  <c r="U32" i="6" s="1"/>
  <c r="V32" i="6" s="1"/>
  <c r="W32" i="6" s="1"/>
  <c r="X32" i="6" s="1"/>
  <c r="Y32" i="6" s="1"/>
  <c r="Z32" i="6" s="1"/>
  <c r="AA32" i="6" s="1"/>
  <c r="AB32" i="6" s="1"/>
  <c r="AC32" i="6" s="1"/>
  <c r="AD32" i="6" s="1"/>
  <c r="AE32" i="6" s="1"/>
  <c r="AF32" i="6" s="1"/>
  <c r="AG32" i="6" s="1"/>
  <c r="AH32" i="6" s="1"/>
  <c r="AI32" i="6" s="1"/>
  <c r="AJ32" i="6" s="1"/>
  <c r="AK32" i="6" s="1"/>
  <c r="AL32" i="6" s="1"/>
  <c r="AM32" i="6" s="1"/>
  <c r="AN32" i="6" s="1"/>
  <c r="AO32" i="6" s="1"/>
  <c r="AP32" i="6" s="1"/>
  <c r="AQ32" i="6" s="1"/>
  <c r="AR32" i="6" s="1"/>
  <c r="AS32" i="6" s="1"/>
  <c r="AT32" i="6" s="1"/>
  <c r="AU32" i="6" s="1"/>
  <c r="AV32" i="6" s="1"/>
  <c r="AW32" i="6" s="1"/>
  <c r="AX32" i="6" s="1"/>
  <c r="AY32" i="6" s="1"/>
  <c r="AZ32" i="6" s="1"/>
  <c r="C33" i="6"/>
  <c r="D33" i="6"/>
  <c r="E33" i="6" s="1"/>
  <c r="G33" i="6" s="1"/>
  <c r="H33" i="6" s="1"/>
  <c r="J33" i="6" s="1"/>
  <c r="K33" i="6" s="1"/>
  <c r="L33" i="6" s="1"/>
  <c r="M33" i="6" s="1"/>
  <c r="N33" i="6" s="1"/>
  <c r="O33" i="6" s="1"/>
  <c r="P33" i="6" s="1"/>
  <c r="Q33" i="6" s="1"/>
  <c r="R33" i="6" s="1"/>
  <c r="S33" i="6" s="1"/>
  <c r="T33" i="6" s="1"/>
  <c r="U33" i="6" s="1"/>
  <c r="V33" i="6" s="1"/>
  <c r="W33" i="6" s="1"/>
  <c r="X33" i="6" s="1"/>
  <c r="Y33" i="6" s="1"/>
  <c r="Z33" i="6" s="1"/>
  <c r="AA33" i="6" s="1"/>
  <c r="AB33" i="6" s="1"/>
  <c r="AC33" i="6" s="1"/>
  <c r="AD33" i="6" s="1"/>
  <c r="AE33" i="6" s="1"/>
  <c r="AF33" i="6" s="1"/>
  <c r="AG33" i="6" s="1"/>
  <c r="AH33" i="6" s="1"/>
  <c r="AI33" i="6" s="1"/>
  <c r="AJ33" i="6" s="1"/>
  <c r="AK33" i="6" s="1"/>
  <c r="AL33" i="6" s="1"/>
  <c r="AM33" i="6" s="1"/>
  <c r="AN33" i="6" s="1"/>
  <c r="AO33" i="6" s="1"/>
  <c r="AP33" i="6" s="1"/>
  <c r="AQ33" i="6" s="1"/>
  <c r="AR33" i="6" s="1"/>
  <c r="AS33" i="6" s="1"/>
  <c r="AT33" i="6" s="1"/>
  <c r="AU33" i="6" s="1"/>
  <c r="AV33" i="6" s="1"/>
  <c r="AW33" i="6" s="1"/>
  <c r="AX33" i="6" s="1"/>
  <c r="AY33" i="6" s="1"/>
  <c r="AZ33" i="6" s="1"/>
  <c r="C34" i="6"/>
  <c r="D34" i="6"/>
  <c r="E34" i="6" s="1"/>
  <c r="G34" i="6" s="1"/>
  <c r="H34" i="6" s="1"/>
  <c r="J34" i="6" s="1"/>
  <c r="K34" i="6" s="1"/>
  <c r="L34" i="6" s="1"/>
  <c r="M34" i="6" s="1"/>
  <c r="N34" i="6" s="1"/>
  <c r="O34" i="6" s="1"/>
  <c r="P34" i="6" s="1"/>
  <c r="Q34" i="6" s="1"/>
  <c r="R34" i="6" s="1"/>
  <c r="S34" i="6" s="1"/>
  <c r="T34" i="6" s="1"/>
  <c r="U34" i="6" s="1"/>
  <c r="V34" i="6" s="1"/>
  <c r="W34" i="6" s="1"/>
  <c r="X34" i="6" s="1"/>
  <c r="Y34" i="6" s="1"/>
  <c r="Z34" i="6" s="1"/>
  <c r="AA34" i="6" s="1"/>
  <c r="AB34" i="6" s="1"/>
  <c r="AC34" i="6" s="1"/>
  <c r="AD34" i="6" s="1"/>
  <c r="AE34" i="6" s="1"/>
  <c r="AF34" i="6" s="1"/>
  <c r="AG34" i="6" s="1"/>
  <c r="AH34" i="6" s="1"/>
  <c r="AI34" i="6" s="1"/>
  <c r="AJ34" i="6" s="1"/>
  <c r="AK34" i="6" s="1"/>
  <c r="AL34" i="6" s="1"/>
  <c r="AM34" i="6" s="1"/>
  <c r="AN34" i="6" s="1"/>
  <c r="AO34" i="6" s="1"/>
  <c r="AP34" i="6" s="1"/>
  <c r="AQ34" i="6" s="1"/>
  <c r="AR34" i="6" s="1"/>
  <c r="AS34" i="6" s="1"/>
  <c r="AT34" i="6" s="1"/>
  <c r="AU34" i="6" s="1"/>
  <c r="AV34" i="6" s="1"/>
  <c r="AW34" i="6" s="1"/>
  <c r="AX34" i="6" s="1"/>
  <c r="AY34" i="6" s="1"/>
  <c r="AZ34" i="6" s="1"/>
  <c r="C35" i="6"/>
  <c r="D35" i="6"/>
  <c r="E35" i="6" s="1"/>
  <c r="G35" i="6" s="1"/>
  <c r="H35" i="6" s="1"/>
  <c r="J35" i="6" s="1"/>
  <c r="K35" i="6" s="1"/>
  <c r="L35" i="6" s="1"/>
  <c r="M35" i="6" s="1"/>
  <c r="N35" i="6" s="1"/>
  <c r="O35" i="6" s="1"/>
  <c r="P35" i="6" s="1"/>
  <c r="Q35" i="6" s="1"/>
  <c r="R35" i="6" s="1"/>
  <c r="S35" i="6" s="1"/>
  <c r="T35" i="6" s="1"/>
  <c r="U35" i="6" s="1"/>
  <c r="V35" i="6" s="1"/>
  <c r="W35" i="6" s="1"/>
  <c r="X35" i="6" s="1"/>
  <c r="Y35" i="6" s="1"/>
  <c r="Z35" i="6" s="1"/>
  <c r="AA35" i="6" s="1"/>
  <c r="AB35" i="6" s="1"/>
  <c r="AC35" i="6" s="1"/>
  <c r="AD35" i="6" s="1"/>
  <c r="AE35" i="6" s="1"/>
  <c r="AF35" i="6" s="1"/>
  <c r="AG35" i="6" s="1"/>
  <c r="AH35" i="6" s="1"/>
  <c r="AI35" i="6" s="1"/>
  <c r="AJ35" i="6" s="1"/>
  <c r="AK35" i="6" s="1"/>
  <c r="AL35" i="6" s="1"/>
  <c r="AM35" i="6" s="1"/>
  <c r="AN35" i="6" s="1"/>
  <c r="AO35" i="6" s="1"/>
  <c r="AP35" i="6" s="1"/>
  <c r="AQ35" i="6" s="1"/>
  <c r="AR35" i="6" s="1"/>
  <c r="AS35" i="6" s="1"/>
  <c r="AT35" i="6" s="1"/>
  <c r="AU35" i="6" s="1"/>
  <c r="AV35" i="6" s="1"/>
  <c r="AW35" i="6" s="1"/>
  <c r="AX35" i="6" s="1"/>
  <c r="AY35" i="6" s="1"/>
  <c r="AZ35" i="6" s="1"/>
  <c r="C36" i="6"/>
  <c r="D36" i="6"/>
  <c r="E36" i="6" s="1"/>
  <c r="G36" i="6"/>
  <c r="H36" i="6" s="1"/>
  <c r="J36" i="6" s="1"/>
  <c r="K36" i="6" s="1"/>
  <c r="L36" i="6" s="1"/>
  <c r="M36" i="6" s="1"/>
  <c r="N36" i="6" s="1"/>
  <c r="O36" i="6" s="1"/>
  <c r="P36" i="6" s="1"/>
  <c r="Q36" i="6" s="1"/>
  <c r="R36" i="6" s="1"/>
  <c r="S36" i="6" s="1"/>
  <c r="T36" i="6" s="1"/>
  <c r="U36" i="6" s="1"/>
  <c r="V36" i="6" s="1"/>
  <c r="W36" i="6" s="1"/>
  <c r="X36" i="6" s="1"/>
  <c r="Y36" i="6" s="1"/>
  <c r="Z36" i="6" s="1"/>
  <c r="AA36" i="6" s="1"/>
  <c r="AB36" i="6" s="1"/>
  <c r="AC36" i="6" s="1"/>
  <c r="AD36" i="6" s="1"/>
  <c r="AE36" i="6" s="1"/>
  <c r="AF36" i="6" s="1"/>
  <c r="AG36" i="6" s="1"/>
  <c r="AH36" i="6" s="1"/>
  <c r="AI36" i="6" s="1"/>
  <c r="AJ36" i="6" s="1"/>
  <c r="AK36" i="6" s="1"/>
  <c r="AL36" i="6" s="1"/>
  <c r="AM36" i="6" s="1"/>
  <c r="AN36" i="6" s="1"/>
  <c r="AO36" i="6" s="1"/>
  <c r="AP36" i="6" s="1"/>
  <c r="AQ36" i="6" s="1"/>
  <c r="AR36" i="6" s="1"/>
  <c r="AS36" i="6" s="1"/>
  <c r="AT36" i="6" s="1"/>
  <c r="AU36" i="6" s="1"/>
  <c r="AV36" i="6" s="1"/>
  <c r="AW36" i="6" s="1"/>
  <c r="AX36" i="6" s="1"/>
  <c r="AY36" i="6" s="1"/>
  <c r="AZ36" i="6" s="1"/>
  <c r="C37" i="6"/>
  <c r="D37" i="6" s="1"/>
  <c r="E37" i="6" s="1"/>
  <c r="G37" i="6" s="1"/>
  <c r="H37" i="6" s="1"/>
  <c r="J37" i="6" s="1"/>
  <c r="K37" i="6" s="1"/>
  <c r="L37" i="6" s="1"/>
  <c r="M37" i="6" s="1"/>
  <c r="N37" i="6" s="1"/>
  <c r="O37" i="6" s="1"/>
  <c r="P37" i="6" s="1"/>
  <c r="Q37" i="6" s="1"/>
  <c r="R37" i="6" s="1"/>
  <c r="S37" i="6" s="1"/>
  <c r="T37" i="6" s="1"/>
  <c r="U37" i="6" s="1"/>
  <c r="V37" i="6" s="1"/>
  <c r="W37" i="6" s="1"/>
  <c r="X37" i="6" s="1"/>
  <c r="Y37" i="6" s="1"/>
  <c r="Z37" i="6" s="1"/>
  <c r="AA37" i="6" s="1"/>
  <c r="AB37" i="6" s="1"/>
  <c r="AC37" i="6" s="1"/>
  <c r="AD37" i="6" s="1"/>
  <c r="AE37" i="6" s="1"/>
  <c r="AF37" i="6" s="1"/>
  <c r="AG37" i="6" s="1"/>
  <c r="AH37" i="6" s="1"/>
  <c r="AI37" i="6" s="1"/>
  <c r="AJ37" i="6" s="1"/>
  <c r="AK37" i="6" s="1"/>
  <c r="AL37" i="6" s="1"/>
  <c r="AM37" i="6" s="1"/>
  <c r="AN37" i="6" s="1"/>
  <c r="AO37" i="6" s="1"/>
  <c r="AP37" i="6" s="1"/>
  <c r="AQ37" i="6" s="1"/>
  <c r="AR37" i="6" s="1"/>
  <c r="AS37" i="6" s="1"/>
  <c r="AT37" i="6" s="1"/>
  <c r="AU37" i="6" s="1"/>
  <c r="AV37" i="6" s="1"/>
  <c r="AW37" i="6" s="1"/>
  <c r="AX37" i="6" s="1"/>
  <c r="AY37" i="6" s="1"/>
  <c r="AZ37" i="6" s="1"/>
  <c r="C38" i="6"/>
  <c r="D38" i="6"/>
  <c r="E38" i="6" s="1"/>
  <c r="G38" i="6"/>
  <c r="H38" i="6" s="1"/>
  <c r="J38" i="6" s="1"/>
  <c r="K38" i="6" s="1"/>
  <c r="L38" i="6" s="1"/>
  <c r="M38" i="6" s="1"/>
  <c r="N38" i="6" s="1"/>
  <c r="O38" i="6" s="1"/>
  <c r="P38" i="6" s="1"/>
  <c r="Q38" i="6" s="1"/>
  <c r="R38" i="6" s="1"/>
  <c r="S38" i="6" s="1"/>
  <c r="T38" i="6" s="1"/>
  <c r="U38" i="6" s="1"/>
  <c r="V38" i="6" s="1"/>
  <c r="W38" i="6" s="1"/>
  <c r="X38" i="6" s="1"/>
  <c r="Y38" i="6" s="1"/>
  <c r="Z38" i="6" s="1"/>
  <c r="AA38" i="6" s="1"/>
  <c r="AB38" i="6" s="1"/>
  <c r="AC38" i="6" s="1"/>
  <c r="AD38" i="6" s="1"/>
  <c r="AE38" i="6" s="1"/>
  <c r="AF38" i="6" s="1"/>
  <c r="AG38" i="6" s="1"/>
  <c r="AH38" i="6" s="1"/>
  <c r="AI38" i="6" s="1"/>
  <c r="AJ38" i="6" s="1"/>
  <c r="AK38" i="6" s="1"/>
  <c r="AL38" i="6" s="1"/>
  <c r="AM38" i="6" s="1"/>
  <c r="AN38" i="6" s="1"/>
  <c r="AO38" i="6" s="1"/>
  <c r="AP38" i="6" s="1"/>
  <c r="AQ38" i="6" s="1"/>
  <c r="AR38" i="6" s="1"/>
  <c r="AS38" i="6" s="1"/>
  <c r="AT38" i="6" s="1"/>
  <c r="AU38" i="6" s="1"/>
  <c r="AV38" i="6" s="1"/>
  <c r="AW38" i="6" s="1"/>
  <c r="AX38" i="6" s="1"/>
  <c r="AY38" i="6" s="1"/>
  <c r="AZ38" i="6" s="1"/>
  <c r="C39" i="6"/>
  <c r="D39" i="6"/>
  <c r="E39" i="6" s="1"/>
  <c r="G39" i="6"/>
  <c r="H39" i="6" s="1"/>
  <c r="J39" i="6" s="1"/>
  <c r="K39" i="6" s="1"/>
  <c r="L39" i="6" s="1"/>
  <c r="M39" i="6" s="1"/>
  <c r="N39" i="6" s="1"/>
  <c r="O39" i="6" s="1"/>
  <c r="P39" i="6" s="1"/>
  <c r="Q39" i="6" s="1"/>
  <c r="R39" i="6" s="1"/>
  <c r="S39" i="6" s="1"/>
  <c r="T39" i="6" s="1"/>
  <c r="U39" i="6" s="1"/>
  <c r="V39" i="6" s="1"/>
  <c r="W39" i="6" s="1"/>
  <c r="X39" i="6" s="1"/>
  <c r="Y39" i="6" s="1"/>
  <c r="Z39" i="6" s="1"/>
  <c r="AA39" i="6" s="1"/>
  <c r="AB39" i="6" s="1"/>
  <c r="AC39" i="6" s="1"/>
  <c r="AD39" i="6" s="1"/>
  <c r="AE39" i="6" s="1"/>
  <c r="AF39" i="6" s="1"/>
  <c r="AG39" i="6" s="1"/>
  <c r="AH39" i="6" s="1"/>
  <c r="AI39" i="6" s="1"/>
  <c r="AJ39" i="6" s="1"/>
  <c r="AK39" i="6" s="1"/>
  <c r="AL39" i="6" s="1"/>
  <c r="AM39" i="6" s="1"/>
  <c r="AN39" i="6" s="1"/>
  <c r="AO39" i="6" s="1"/>
  <c r="AP39" i="6" s="1"/>
  <c r="AQ39" i="6" s="1"/>
  <c r="AR39" i="6" s="1"/>
  <c r="AS39" i="6" s="1"/>
  <c r="AT39" i="6" s="1"/>
  <c r="AU39" i="6" s="1"/>
  <c r="AV39" i="6" s="1"/>
  <c r="AW39" i="6" s="1"/>
  <c r="AX39" i="6" s="1"/>
  <c r="AY39" i="6" s="1"/>
  <c r="AZ39" i="6" s="1"/>
  <c r="C40" i="6"/>
  <c r="D40" i="6" s="1"/>
  <c r="E40" i="6" s="1"/>
  <c r="G40" i="6" s="1"/>
  <c r="H40" i="6" s="1"/>
  <c r="J40" i="6" s="1"/>
  <c r="K40" i="6" s="1"/>
  <c r="L40" i="6" s="1"/>
  <c r="M40" i="6" s="1"/>
  <c r="N40" i="6" s="1"/>
  <c r="O40" i="6" s="1"/>
  <c r="P40" i="6" s="1"/>
  <c r="Q40" i="6" s="1"/>
  <c r="R40" i="6" s="1"/>
  <c r="S40" i="6" s="1"/>
  <c r="T40" i="6" s="1"/>
  <c r="U40" i="6" s="1"/>
  <c r="V40" i="6" s="1"/>
  <c r="W40" i="6" s="1"/>
  <c r="X40" i="6" s="1"/>
  <c r="Y40" i="6" s="1"/>
  <c r="Z40" i="6" s="1"/>
  <c r="AA40" i="6" s="1"/>
  <c r="AB40" i="6" s="1"/>
  <c r="AC40" i="6" s="1"/>
  <c r="AD40" i="6" s="1"/>
  <c r="AE40" i="6" s="1"/>
  <c r="AF40" i="6" s="1"/>
  <c r="AG40" i="6" s="1"/>
  <c r="AH40" i="6" s="1"/>
  <c r="AI40" i="6" s="1"/>
  <c r="AJ40" i="6" s="1"/>
  <c r="AK40" i="6" s="1"/>
  <c r="AL40" i="6" s="1"/>
  <c r="AM40" i="6" s="1"/>
  <c r="AN40" i="6" s="1"/>
  <c r="AO40" i="6" s="1"/>
  <c r="AP40" i="6" s="1"/>
  <c r="AQ40" i="6" s="1"/>
  <c r="AR40" i="6" s="1"/>
  <c r="AS40" i="6" s="1"/>
  <c r="AT40" i="6" s="1"/>
  <c r="AU40" i="6" s="1"/>
  <c r="AV40" i="6" s="1"/>
  <c r="AW40" i="6" s="1"/>
  <c r="AX40" i="6" s="1"/>
  <c r="AY40" i="6" s="1"/>
  <c r="AZ40" i="6" s="1"/>
  <c r="C41" i="6"/>
  <c r="D41" i="6"/>
  <c r="E41" i="6" s="1"/>
  <c r="G41" i="6" s="1"/>
  <c r="H41" i="6" s="1"/>
  <c r="J41" i="6" s="1"/>
  <c r="K41" i="6" s="1"/>
  <c r="L41" i="6" s="1"/>
  <c r="M41" i="6" s="1"/>
  <c r="N41" i="6" s="1"/>
  <c r="O41" i="6" s="1"/>
  <c r="P41" i="6" s="1"/>
  <c r="Q41" i="6" s="1"/>
  <c r="R41" i="6" s="1"/>
  <c r="S41" i="6" s="1"/>
  <c r="T41" i="6" s="1"/>
  <c r="U41" i="6" s="1"/>
  <c r="V41" i="6" s="1"/>
  <c r="W41" i="6" s="1"/>
  <c r="X41" i="6" s="1"/>
  <c r="Y41" i="6" s="1"/>
  <c r="Z41" i="6" s="1"/>
  <c r="AA41" i="6" s="1"/>
  <c r="AB41" i="6" s="1"/>
  <c r="AC41" i="6" s="1"/>
  <c r="AD41" i="6" s="1"/>
  <c r="AE41" i="6" s="1"/>
  <c r="AF41" i="6" s="1"/>
  <c r="AG41" i="6" s="1"/>
  <c r="AH41" i="6" s="1"/>
  <c r="AI41" i="6" s="1"/>
  <c r="AJ41" i="6" s="1"/>
  <c r="AK41" i="6" s="1"/>
  <c r="AL41" i="6" s="1"/>
  <c r="AM41" i="6" s="1"/>
  <c r="AN41" i="6" s="1"/>
  <c r="AO41" i="6" s="1"/>
  <c r="AP41" i="6" s="1"/>
  <c r="AQ41" i="6" s="1"/>
  <c r="AR41" i="6" s="1"/>
  <c r="AS41" i="6" s="1"/>
  <c r="AT41" i="6" s="1"/>
  <c r="AU41" i="6" s="1"/>
  <c r="AV41" i="6" s="1"/>
  <c r="AW41" i="6" s="1"/>
  <c r="AX41" i="6" s="1"/>
  <c r="AY41" i="6" s="1"/>
  <c r="AZ41" i="6" s="1"/>
  <c r="C42" i="6"/>
  <c r="D42" i="6" s="1"/>
  <c r="E42" i="6" s="1"/>
  <c r="G42" i="6" s="1"/>
  <c r="H42" i="6" s="1"/>
  <c r="J42" i="6" s="1"/>
  <c r="K42" i="6" s="1"/>
  <c r="L42" i="6" s="1"/>
  <c r="M42" i="6" s="1"/>
  <c r="N42" i="6" s="1"/>
  <c r="O42" i="6" s="1"/>
  <c r="P42" i="6" s="1"/>
  <c r="Q42" i="6" s="1"/>
  <c r="R42" i="6" s="1"/>
  <c r="S42" i="6" s="1"/>
  <c r="T42" i="6" s="1"/>
  <c r="U42" i="6" s="1"/>
  <c r="V42" i="6" s="1"/>
  <c r="W42" i="6" s="1"/>
  <c r="X42" i="6" s="1"/>
  <c r="Y42" i="6" s="1"/>
  <c r="Z42" i="6" s="1"/>
  <c r="AA42" i="6" s="1"/>
  <c r="AB42" i="6" s="1"/>
  <c r="AC42" i="6" s="1"/>
  <c r="AD42" i="6" s="1"/>
  <c r="AE42" i="6" s="1"/>
  <c r="AF42" i="6" s="1"/>
  <c r="AG42" i="6" s="1"/>
  <c r="AH42" i="6" s="1"/>
  <c r="AI42" i="6" s="1"/>
  <c r="AJ42" i="6" s="1"/>
  <c r="AK42" i="6" s="1"/>
  <c r="AL42" i="6" s="1"/>
  <c r="AM42" i="6" s="1"/>
  <c r="AN42" i="6" s="1"/>
  <c r="AO42" i="6" s="1"/>
  <c r="AP42" i="6" s="1"/>
  <c r="AQ42" i="6" s="1"/>
  <c r="AR42" i="6" s="1"/>
  <c r="AS42" i="6" s="1"/>
  <c r="AT42" i="6" s="1"/>
  <c r="AU42" i="6" s="1"/>
  <c r="AV42" i="6" s="1"/>
  <c r="AW42" i="6" s="1"/>
  <c r="AX42" i="6" s="1"/>
  <c r="AY42" i="6" s="1"/>
  <c r="AZ42" i="6" s="1"/>
  <c r="C43" i="6"/>
  <c r="D43" i="6" s="1"/>
  <c r="E43" i="6" s="1"/>
  <c r="G43" i="6" s="1"/>
  <c r="H43" i="6" s="1"/>
  <c r="J43" i="6" s="1"/>
  <c r="K43" i="6" s="1"/>
  <c r="L43" i="6" s="1"/>
  <c r="M43" i="6" s="1"/>
  <c r="N43" i="6" s="1"/>
  <c r="O43" i="6" s="1"/>
  <c r="P43" i="6" s="1"/>
  <c r="Q43" i="6" s="1"/>
  <c r="R43" i="6" s="1"/>
  <c r="S43" i="6" s="1"/>
  <c r="T43" i="6" s="1"/>
  <c r="U43" i="6" s="1"/>
  <c r="V43" i="6" s="1"/>
  <c r="W43" i="6" s="1"/>
  <c r="X43" i="6" s="1"/>
  <c r="Y43" i="6" s="1"/>
  <c r="Z43" i="6" s="1"/>
  <c r="AA43" i="6" s="1"/>
  <c r="AB43" i="6" s="1"/>
  <c r="AC43" i="6" s="1"/>
  <c r="AD43" i="6" s="1"/>
  <c r="AE43" i="6" s="1"/>
  <c r="AF43" i="6" s="1"/>
  <c r="AG43" i="6" s="1"/>
  <c r="AH43" i="6" s="1"/>
  <c r="AI43" i="6" s="1"/>
  <c r="AJ43" i="6" s="1"/>
  <c r="AK43" i="6" s="1"/>
  <c r="AL43" i="6" s="1"/>
  <c r="AM43" i="6" s="1"/>
  <c r="AN43" i="6" s="1"/>
  <c r="AO43" i="6" s="1"/>
  <c r="AP43" i="6" s="1"/>
  <c r="AQ43" i="6" s="1"/>
  <c r="AR43" i="6" s="1"/>
  <c r="AS43" i="6" s="1"/>
  <c r="AT43" i="6" s="1"/>
  <c r="AU43" i="6" s="1"/>
  <c r="AV43" i="6" s="1"/>
  <c r="AW43" i="6" s="1"/>
  <c r="AX43" i="6" s="1"/>
  <c r="AY43" i="6" s="1"/>
  <c r="AZ43" i="6" s="1"/>
  <c r="C44" i="6"/>
  <c r="D44" i="6" s="1"/>
  <c r="E44" i="6" s="1"/>
  <c r="G44" i="6" s="1"/>
  <c r="H44" i="6" s="1"/>
  <c r="J44" i="6" s="1"/>
  <c r="K44" i="6" s="1"/>
  <c r="L44" i="6" s="1"/>
  <c r="M44" i="6" s="1"/>
  <c r="N44" i="6" s="1"/>
  <c r="O44" i="6" s="1"/>
  <c r="P44" i="6" s="1"/>
  <c r="Q44" i="6" s="1"/>
  <c r="R44" i="6" s="1"/>
  <c r="S44" i="6" s="1"/>
  <c r="T44" i="6" s="1"/>
  <c r="U44" i="6" s="1"/>
  <c r="V44" i="6" s="1"/>
  <c r="W44" i="6" s="1"/>
  <c r="X44" i="6" s="1"/>
  <c r="Y44" i="6" s="1"/>
  <c r="Z44" i="6" s="1"/>
  <c r="AA44" i="6" s="1"/>
  <c r="AB44" i="6" s="1"/>
  <c r="AC44" i="6" s="1"/>
  <c r="AD44" i="6" s="1"/>
  <c r="AE44" i="6" s="1"/>
  <c r="AF44" i="6" s="1"/>
  <c r="AG44" i="6" s="1"/>
  <c r="AH44" i="6" s="1"/>
  <c r="AI44" i="6" s="1"/>
  <c r="AJ44" i="6" s="1"/>
  <c r="AK44" i="6" s="1"/>
  <c r="AL44" i="6" s="1"/>
  <c r="AM44" i="6" s="1"/>
  <c r="AN44" i="6" s="1"/>
  <c r="AO44" i="6" s="1"/>
  <c r="AP44" i="6" s="1"/>
  <c r="AQ44" i="6" s="1"/>
  <c r="AR44" i="6" s="1"/>
  <c r="AS44" i="6" s="1"/>
  <c r="AT44" i="6" s="1"/>
  <c r="AU44" i="6" s="1"/>
  <c r="AV44" i="6" s="1"/>
  <c r="AW44" i="6" s="1"/>
  <c r="AX44" i="6" s="1"/>
  <c r="AY44" i="6" s="1"/>
  <c r="AZ44" i="6" s="1"/>
  <c r="C45" i="6"/>
  <c r="D45" i="6" s="1"/>
  <c r="E45" i="6" s="1"/>
  <c r="G45" i="6" s="1"/>
  <c r="H45" i="6" s="1"/>
  <c r="J45" i="6" s="1"/>
  <c r="K45" i="6" s="1"/>
  <c r="L45" i="6" s="1"/>
  <c r="M45" i="6" s="1"/>
  <c r="N45" i="6" s="1"/>
  <c r="O45" i="6"/>
  <c r="P45" i="6" s="1"/>
  <c r="Q45" i="6" s="1"/>
  <c r="R45" i="6" s="1"/>
  <c r="S45" i="6" s="1"/>
  <c r="T45" i="6" s="1"/>
  <c r="U45" i="6" s="1"/>
  <c r="V45" i="6" s="1"/>
  <c r="W45" i="6" s="1"/>
  <c r="X45" i="6" s="1"/>
  <c r="Y45" i="6" s="1"/>
  <c r="Z45" i="6" s="1"/>
  <c r="AA45" i="6" s="1"/>
  <c r="AB45" i="6" s="1"/>
  <c r="AC45" i="6" s="1"/>
  <c r="AD45" i="6" s="1"/>
  <c r="AE45" i="6" s="1"/>
  <c r="AF45" i="6" s="1"/>
  <c r="AG45" i="6" s="1"/>
  <c r="AH45" i="6" s="1"/>
  <c r="AI45" i="6" s="1"/>
  <c r="AJ45" i="6" s="1"/>
  <c r="AK45" i="6" s="1"/>
  <c r="AL45" i="6" s="1"/>
  <c r="AM45" i="6" s="1"/>
  <c r="AN45" i="6" s="1"/>
  <c r="AO45" i="6" s="1"/>
  <c r="AP45" i="6" s="1"/>
  <c r="AQ45" i="6" s="1"/>
  <c r="AR45" i="6" s="1"/>
  <c r="AS45" i="6" s="1"/>
  <c r="AT45" i="6" s="1"/>
  <c r="AU45" i="6" s="1"/>
  <c r="AV45" i="6" s="1"/>
  <c r="AW45" i="6" s="1"/>
  <c r="AX45" i="6" s="1"/>
  <c r="AY45" i="6" s="1"/>
  <c r="AZ45" i="6" s="1"/>
  <c r="C46" i="6"/>
  <c r="D46" i="6" s="1"/>
  <c r="E46" i="6" s="1"/>
  <c r="G46" i="6" s="1"/>
  <c r="H46" i="6" s="1"/>
  <c r="J46" i="6" s="1"/>
  <c r="K46" i="6" s="1"/>
  <c r="L46" i="6" s="1"/>
  <c r="M46" i="6" s="1"/>
  <c r="N46" i="6" s="1"/>
  <c r="O46" i="6" s="1"/>
  <c r="P46" i="6" s="1"/>
  <c r="Q46" i="6" s="1"/>
  <c r="R46" i="6" s="1"/>
  <c r="S46" i="6" s="1"/>
  <c r="T46" i="6" s="1"/>
  <c r="U46" i="6" s="1"/>
  <c r="V46" i="6" s="1"/>
  <c r="W46" i="6" s="1"/>
  <c r="X46" i="6" s="1"/>
  <c r="Y46" i="6" s="1"/>
  <c r="Z46" i="6" s="1"/>
  <c r="AA46" i="6" s="1"/>
  <c r="AB46" i="6" s="1"/>
  <c r="AC46" i="6" s="1"/>
  <c r="AD46" i="6" s="1"/>
  <c r="AE46" i="6" s="1"/>
  <c r="AF46" i="6" s="1"/>
  <c r="AG46" i="6" s="1"/>
  <c r="AH46" i="6" s="1"/>
  <c r="AI46" i="6" s="1"/>
  <c r="AJ46" i="6" s="1"/>
  <c r="AK46" i="6" s="1"/>
  <c r="AL46" i="6" s="1"/>
  <c r="AM46" i="6" s="1"/>
  <c r="AN46" i="6" s="1"/>
  <c r="AO46" i="6" s="1"/>
  <c r="AP46" i="6" s="1"/>
  <c r="AQ46" i="6" s="1"/>
  <c r="AR46" i="6" s="1"/>
  <c r="AS46" i="6" s="1"/>
  <c r="AT46" i="6" s="1"/>
  <c r="AU46" i="6" s="1"/>
  <c r="AV46" i="6" s="1"/>
  <c r="AW46" i="6" s="1"/>
  <c r="AX46" i="6" s="1"/>
  <c r="AY46" i="6" s="1"/>
  <c r="AZ46" i="6" s="1"/>
  <c r="C47" i="6"/>
  <c r="D47" i="6" s="1"/>
  <c r="E47" i="6" s="1"/>
  <c r="G47" i="6"/>
  <c r="H47" i="6" s="1"/>
  <c r="J47" i="6" s="1"/>
  <c r="K47" i="6" s="1"/>
  <c r="L47" i="6" s="1"/>
  <c r="M47" i="6" s="1"/>
  <c r="N47" i="6" s="1"/>
  <c r="O47" i="6" s="1"/>
  <c r="P47" i="6" s="1"/>
  <c r="Q47" i="6" s="1"/>
  <c r="R47" i="6" s="1"/>
  <c r="S47" i="6" s="1"/>
  <c r="T47" i="6" s="1"/>
  <c r="U47" i="6" s="1"/>
  <c r="V47" i="6" s="1"/>
  <c r="W47" i="6" s="1"/>
  <c r="X47" i="6" s="1"/>
  <c r="Y47" i="6" s="1"/>
  <c r="Z47" i="6" s="1"/>
  <c r="AA47" i="6" s="1"/>
  <c r="AB47" i="6" s="1"/>
  <c r="AC47" i="6" s="1"/>
  <c r="AD47" i="6" s="1"/>
  <c r="AE47" i="6" s="1"/>
  <c r="AF47" i="6" s="1"/>
  <c r="AG47" i="6" s="1"/>
  <c r="AH47" i="6" s="1"/>
  <c r="AI47" i="6" s="1"/>
  <c r="AJ47" i="6" s="1"/>
  <c r="AK47" i="6" s="1"/>
  <c r="AL47" i="6" s="1"/>
  <c r="AM47" i="6" s="1"/>
  <c r="AN47" i="6" s="1"/>
  <c r="AO47" i="6" s="1"/>
  <c r="AP47" i="6" s="1"/>
  <c r="AQ47" i="6" s="1"/>
  <c r="AR47" i="6" s="1"/>
  <c r="AS47" i="6" s="1"/>
  <c r="AT47" i="6" s="1"/>
  <c r="AU47" i="6" s="1"/>
  <c r="AV47" i="6" s="1"/>
  <c r="AW47" i="6" s="1"/>
  <c r="AX47" i="6" s="1"/>
  <c r="AY47" i="6" s="1"/>
  <c r="AZ47" i="6" s="1"/>
  <c r="C48" i="6"/>
  <c r="D48" i="6" s="1"/>
  <c r="E48" i="6" s="1"/>
  <c r="G48" i="6" s="1"/>
  <c r="H48" i="6" s="1"/>
  <c r="J48" i="6" s="1"/>
  <c r="K48" i="6" s="1"/>
  <c r="L48" i="6" s="1"/>
  <c r="M48" i="6" s="1"/>
  <c r="N48" i="6" s="1"/>
  <c r="O48" i="6" s="1"/>
  <c r="P48" i="6" s="1"/>
  <c r="Q48" i="6" s="1"/>
  <c r="R48" i="6" s="1"/>
  <c r="S48" i="6" s="1"/>
  <c r="T48" i="6" s="1"/>
  <c r="U48" i="6" s="1"/>
  <c r="V48" i="6" s="1"/>
  <c r="W48" i="6" s="1"/>
  <c r="X48" i="6" s="1"/>
  <c r="Y48" i="6" s="1"/>
  <c r="Z48" i="6" s="1"/>
  <c r="AA48" i="6" s="1"/>
  <c r="AB48" i="6" s="1"/>
  <c r="AC48" i="6" s="1"/>
  <c r="AD48" i="6" s="1"/>
  <c r="AE48" i="6" s="1"/>
  <c r="AF48" i="6" s="1"/>
  <c r="AG48" i="6" s="1"/>
  <c r="AH48" i="6" s="1"/>
  <c r="AI48" i="6" s="1"/>
  <c r="AJ48" i="6" s="1"/>
  <c r="AK48" i="6" s="1"/>
  <c r="AL48" i="6" s="1"/>
  <c r="AM48" i="6" s="1"/>
  <c r="AN48" i="6" s="1"/>
  <c r="AO48" i="6" s="1"/>
  <c r="AP48" i="6" s="1"/>
  <c r="AQ48" i="6" s="1"/>
  <c r="AR48" i="6" s="1"/>
  <c r="AS48" i="6" s="1"/>
  <c r="AT48" i="6" s="1"/>
  <c r="AU48" i="6" s="1"/>
  <c r="AV48" i="6" s="1"/>
  <c r="AW48" i="6" s="1"/>
  <c r="AX48" i="6" s="1"/>
  <c r="AY48" i="6" s="1"/>
  <c r="AZ48" i="6" s="1"/>
  <c r="C49" i="6"/>
  <c r="D49" i="6" s="1"/>
  <c r="E49" i="6" s="1"/>
  <c r="G49" i="6" s="1"/>
  <c r="H49" i="6" s="1"/>
  <c r="J49" i="6" s="1"/>
  <c r="K49" i="6" s="1"/>
  <c r="L49" i="6" s="1"/>
  <c r="M49" i="6" s="1"/>
  <c r="N49" i="6" s="1"/>
  <c r="O49" i="6" s="1"/>
  <c r="P49" i="6" s="1"/>
  <c r="Q49" i="6" s="1"/>
  <c r="R49" i="6" s="1"/>
  <c r="S49" i="6" s="1"/>
  <c r="T49" i="6" s="1"/>
  <c r="U49" i="6" s="1"/>
  <c r="V49" i="6" s="1"/>
  <c r="W49" i="6" s="1"/>
  <c r="X49" i="6" s="1"/>
  <c r="Y49" i="6" s="1"/>
  <c r="Z49" i="6" s="1"/>
  <c r="AA49" i="6" s="1"/>
  <c r="AB49" i="6" s="1"/>
  <c r="AC49" i="6" s="1"/>
  <c r="AD49" i="6" s="1"/>
  <c r="AE49" i="6" s="1"/>
  <c r="AF49" i="6" s="1"/>
  <c r="AG49" i="6" s="1"/>
  <c r="AH49" i="6" s="1"/>
  <c r="AI49" i="6" s="1"/>
  <c r="AJ49" i="6" s="1"/>
  <c r="AK49" i="6" s="1"/>
  <c r="AL49" i="6" s="1"/>
  <c r="AM49" i="6" s="1"/>
  <c r="AN49" i="6" s="1"/>
  <c r="AO49" i="6" s="1"/>
  <c r="AP49" i="6" s="1"/>
  <c r="AQ49" i="6" s="1"/>
  <c r="AR49" i="6" s="1"/>
  <c r="AS49" i="6" s="1"/>
  <c r="AT49" i="6" s="1"/>
  <c r="AU49" i="6" s="1"/>
  <c r="AV49" i="6" s="1"/>
  <c r="AW49" i="6" s="1"/>
  <c r="AX49" i="6" s="1"/>
  <c r="AY49" i="6" s="1"/>
  <c r="AZ49" i="6" s="1"/>
  <c r="C50" i="6"/>
  <c r="D50" i="6" s="1"/>
  <c r="E50" i="6" s="1"/>
  <c r="G50" i="6" s="1"/>
  <c r="H50" i="6" s="1"/>
  <c r="J50" i="6" s="1"/>
  <c r="K50" i="6" s="1"/>
  <c r="L50" i="6" s="1"/>
  <c r="M50" i="6" s="1"/>
  <c r="N50" i="6" s="1"/>
  <c r="O50" i="6" s="1"/>
  <c r="P50" i="6" s="1"/>
  <c r="Q50" i="6" s="1"/>
  <c r="R50" i="6" s="1"/>
  <c r="S50" i="6" s="1"/>
  <c r="T50" i="6" s="1"/>
  <c r="U50" i="6" s="1"/>
  <c r="V50" i="6" s="1"/>
  <c r="W50" i="6" s="1"/>
  <c r="X50" i="6" s="1"/>
  <c r="Y50" i="6" s="1"/>
  <c r="Z50" i="6" s="1"/>
  <c r="AA50" i="6" s="1"/>
  <c r="AB50" i="6" s="1"/>
  <c r="AC50" i="6" s="1"/>
  <c r="AD50" i="6" s="1"/>
  <c r="AE50" i="6" s="1"/>
  <c r="AF50" i="6" s="1"/>
  <c r="AG50" i="6" s="1"/>
  <c r="AH50" i="6" s="1"/>
  <c r="AI50" i="6" s="1"/>
  <c r="AJ50" i="6" s="1"/>
  <c r="AK50" i="6" s="1"/>
  <c r="AL50" i="6" s="1"/>
  <c r="AM50" i="6" s="1"/>
  <c r="AN50" i="6" s="1"/>
  <c r="AO50" i="6" s="1"/>
  <c r="AP50" i="6" s="1"/>
  <c r="AQ50" i="6" s="1"/>
  <c r="AR50" i="6" s="1"/>
  <c r="AS50" i="6" s="1"/>
  <c r="AT50" i="6" s="1"/>
  <c r="AU50" i="6" s="1"/>
  <c r="AV50" i="6" s="1"/>
  <c r="AW50" i="6" s="1"/>
  <c r="AX50" i="6" s="1"/>
  <c r="AY50" i="6" s="1"/>
  <c r="AZ50" i="6" s="1"/>
  <c r="C51" i="6"/>
  <c r="D51" i="6" s="1"/>
  <c r="E51" i="6" s="1"/>
  <c r="G51" i="6" s="1"/>
  <c r="H51" i="6" s="1"/>
  <c r="J51" i="6" s="1"/>
  <c r="K51" i="6" s="1"/>
  <c r="L51" i="6" s="1"/>
  <c r="M51" i="6" s="1"/>
  <c r="N51" i="6" s="1"/>
  <c r="O51" i="6" s="1"/>
  <c r="P51" i="6" s="1"/>
  <c r="Q51" i="6" s="1"/>
  <c r="R51" i="6" s="1"/>
  <c r="S51" i="6" s="1"/>
  <c r="T51" i="6" s="1"/>
  <c r="U51" i="6" s="1"/>
  <c r="V51" i="6" s="1"/>
  <c r="W51" i="6" s="1"/>
  <c r="X51" i="6" s="1"/>
  <c r="Y51" i="6" s="1"/>
  <c r="Z51" i="6" s="1"/>
  <c r="AA51" i="6" s="1"/>
  <c r="AB51" i="6" s="1"/>
  <c r="AC51" i="6" s="1"/>
  <c r="AD51" i="6" s="1"/>
  <c r="AE51" i="6" s="1"/>
  <c r="AF51" i="6" s="1"/>
  <c r="AG51" i="6" s="1"/>
  <c r="AH51" i="6" s="1"/>
  <c r="AI51" i="6" s="1"/>
  <c r="AJ51" i="6" s="1"/>
  <c r="AK51" i="6" s="1"/>
  <c r="AL51" i="6" s="1"/>
  <c r="AM51" i="6" s="1"/>
  <c r="AN51" i="6" s="1"/>
  <c r="AO51" i="6" s="1"/>
  <c r="AP51" i="6" s="1"/>
  <c r="AQ51" i="6" s="1"/>
  <c r="AR51" i="6" s="1"/>
  <c r="AS51" i="6" s="1"/>
  <c r="AT51" i="6" s="1"/>
  <c r="AU51" i="6" s="1"/>
  <c r="AV51" i="6" s="1"/>
  <c r="AW51" i="6" s="1"/>
  <c r="AX51" i="6" s="1"/>
  <c r="AY51" i="6" s="1"/>
  <c r="AZ51" i="6" s="1"/>
  <c r="C52" i="6"/>
  <c r="D52" i="6" s="1"/>
  <c r="E52" i="6"/>
  <c r="G52" i="6" s="1"/>
  <c r="H52" i="6" s="1"/>
  <c r="J52" i="6" s="1"/>
  <c r="K52" i="6" s="1"/>
  <c r="L52" i="6" s="1"/>
  <c r="M52" i="6" s="1"/>
  <c r="N52" i="6" s="1"/>
  <c r="O52" i="6" s="1"/>
  <c r="P52" i="6" s="1"/>
  <c r="Q52" i="6" s="1"/>
  <c r="R52" i="6" s="1"/>
  <c r="S52" i="6" s="1"/>
  <c r="T52" i="6" s="1"/>
  <c r="U52" i="6" s="1"/>
  <c r="V52" i="6" s="1"/>
  <c r="W52" i="6" s="1"/>
  <c r="X52" i="6" s="1"/>
  <c r="Y52" i="6" s="1"/>
  <c r="Z52" i="6" s="1"/>
  <c r="AA52" i="6" s="1"/>
  <c r="AB52" i="6" s="1"/>
  <c r="AC52" i="6" s="1"/>
  <c r="AD52" i="6" s="1"/>
  <c r="AE52" i="6" s="1"/>
  <c r="AF52" i="6" s="1"/>
  <c r="AG52" i="6" s="1"/>
  <c r="AH52" i="6" s="1"/>
  <c r="AI52" i="6" s="1"/>
  <c r="AJ52" i="6" s="1"/>
  <c r="AK52" i="6" s="1"/>
  <c r="AL52" i="6" s="1"/>
  <c r="AM52" i="6" s="1"/>
  <c r="AN52" i="6" s="1"/>
  <c r="AO52" i="6" s="1"/>
  <c r="AP52" i="6" s="1"/>
  <c r="AQ52" i="6" s="1"/>
  <c r="AR52" i="6" s="1"/>
  <c r="AS52" i="6" s="1"/>
  <c r="AT52" i="6" s="1"/>
  <c r="AU52" i="6" s="1"/>
  <c r="AV52" i="6" s="1"/>
  <c r="AW52" i="6" s="1"/>
  <c r="AX52" i="6" s="1"/>
  <c r="AY52" i="6" s="1"/>
  <c r="AZ52" i="6" s="1"/>
  <c r="C53" i="6"/>
  <c r="D53" i="6" s="1"/>
  <c r="E53" i="6"/>
  <c r="G53" i="6" s="1"/>
  <c r="H53" i="6" s="1"/>
  <c r="J53" i="6" s="1"/>
  <c r="K53" i="6" s="1"/>
  <c r="L53" i="6" s="1"/>
  <c r="M53" i="6" s="1"/>
  <c r="N53" i="6" s="1"/>
  <c r="O53" i="6" s="1"/>
  <c r="P53" i="6" s="1"/>
  <c r="Q53" i="6" s="1"/>
  <c r="R53" i="6" s="1"/>
  <c r="S53" i="6" s="1"/>
  <c r="T53" i="6" s="1"/>
  <c r="U53" i="6" s="1"/>
  <c r="V53" i="6" s="1"/>
  <c r="W53" i="6" s="1"/>
  <c r="X53" i="6" s="1"/>
  <c r="Y53" i="6" s="1"/>
  <c r="Z53" i="6" s="1"/>
  <c r="AA53" i="6" s="1"/>
  <c r="AB53" i="6" s="1"/>
  <c r="AC53" i="6" s="1"/>
  <c r="AD53" i="6" s="1"/>
  <c r="AE53" i="6" s="1"/>
  <c r="AF53" i="6" s="1"/>
  <c r="AG53" i="6" s="1"/>
  <c r="AH53" i="6" s="1"/>
  <c r="AI53" i="6" s="1"/>
  <c r="AJ53" i="6" s="1"/>
  <c r="AK53" i="6" s="1"/>
  <c r="AL53" i="6" s="1"/>
  <c r="AM53" i="6" s="1"/>
  <c r="AN53" i="6" s="1"/>
  <c r="AO53" i="6" s="1"/>
  <c r="AP53" i="6" s="1"/>
  <c r="AQ53" i="6" s="1"/>
  <c r="AR53" i="6" s="1"/>
  <c r="AS53" i="6" s="1"/>
  <c r="AT53" i="6" s="1"/>
  <c r="AU53" i="6" s="1"/>
  <c r="AV53" i="6" s="1"/>
  <c r="AW53" i="6" s="1"/>
  <c r="AX53" i="6" s="1"/>
  <c r="AY53" i="6" s="1"/>
  <c r="AZ53" i="6" s="1"/>
  <c r="C54" i="6"/>
  <c r="D54" i="6" s="1"/>
  <c r="E54" i="6" s="1"/>
  <c r="G54" i="6" s="1"/>
  <c r="H54" i="6" s="1"/>
  <c r="J54" i="6" s="1"/>
  <c r="K54" i="6" s="1"/>
  <c r="L54" i="6" s="1"/>
  <c r="M54" i="6" s="1"/>
  <c r="N54" i="6" s="1"/>
  <c r="O54" i="6" s="1"/>
  <c r="P54" i="6" s="1"/>
  <c r="Q54" i="6" s="1"/>
  <c r="R54" i="6" s="1"/>
  <c r="S54" i="6" s="1"/>
  <c r="T54" i="6" s="1"/>
  <c r="U54" i="6" s="1"/>
  <c r="V54" i="6" s="1"/>
  <c r="W54" i="6" s="1"/>
  <c r="X54" i="6" s="1"/>
  <c r="Y54" i="6" s="1"/>
  <c r="Z54" i="6" s="1"/>
  <c r="AA54" i="6" s="1"/>
  <c r="AB54" i="6" s="1"/>
  <c r="AC54" i="6" s="1"/>
  <c r="AD54" i="6" s="1"/>
  <c r="AE54" i="6" s="1"/>
  <c r="AF54" i="6" s="1"/>
  <c r="AG54" i="6" s="1"/>
  <c r="AH54" i="6" s="1"/>
  <c r="AI54" i="6" s="1"/>
  <c r="AJ54" i="6" s="1"/>
  <c r="AK54" i="6" s="1"/>
  <c r="AL54" i="6" s="1"/>
  <c r="AM54" i="6" s="1"/>
  <c r="AN54" i="6" s="1"/>
  <c r="AO54" i="6" s="1"/>
  <c r="AP54" i="6" s="1"/>
  <c r="AQ54" i="6" s="1"/>
  <c r="AR54" i="6" s="1"/>
  <c r="AS54" i="6" s="1"/>
  <c r="AT54" i="6" s="1"/>
  <c r="AU54" i="6" s="1"/>
  <c r="AV54" i="6" s="1"/>
  <c r="AW54" i="6" s="1"/>
  <c r="AX54" i="6" s="1"/>
  <c r="AY54" i="6" s="1"/>
  <c r="AZ54" i="6" s="1"/>
  <c r="C55" i="6"/>
  <c r="D55" i="6" s="1"/>
  <c r="E55" i="6" s="1"/>
  <c r="G55" i="6" s="1"/>
  <c r="H55" i="6" s="1"/>
  <c r="J55" i="6" s="1"/>
  <c r="K55" i="6" s="1"/>
  <c r="L55" i="6" s="1"/>
  <c r="M55" i="6" s="1"/>
  <c r="N55" i="6" s="1"/>
  <c r="O55" i="6" s="1"/>
  <c r="P55" i="6" s="1"/>
  <c r="Q55" i="6" s="1"/>
  <c r="R55" i="6" s="1"/>
  <c r="S55" i="6" s="1"/>
  <c r="T55" i="6" s="1"/>
  <c r="U55" i="6" s="1"/>
  <c r="V55" i="6" s="1"/>
  <c r="W55" i="6" s="1"/>
  <c r="X55" i="6" s="1"/>
  <c r="Y55" i="6" s="1"/>
  <c r="Z55" i="6" s="1"/>
  <c r="AA55" i="6" s="1"/>
  <c r="AB55" i="6" s="1"/>
  <c r="AC55" i="6" s="1"/>
  <c r="AD55" i="6" s="1"/>
  <c r="AE55" i="6" s="1"/>
  <c r="AF55" i="6" s="1"/>
  <c r="AG55" i="6" s="1"/>
  <c r="AH55" i="6" s="1"/>
  <c r="AI55" i="6" s="1"/>
  <c r="AJ55" i="6" s="1"/>
  <c r="AK55" i="6" s="1"/>
  <c r="AL55" i="6" s="1"/>
  <c r="AM55" i="6" s="1"/>
  <c r="AN55" i="6" s="1"/>
  <c r="AO55" i="6" s="1"/>
  <c r="AP55" i="6" s="1"/>
  <c r="AQ55" i="6" s="1"/>
  <c r="AR55" i="6" s="1"/>
  <c r="AS55" i="6" s="1"/>
  <c r="AT55" i="6" s="1"/>
  <c r="AU55" i="6" s="1"/>
  <c r="AV55" i="6" s="1"/>
  <c r="AW55" i="6" s="1"/>
  <c r="AX55" i="6" s="1"/>
  <c r="AY55" i="6" s="1"/>
  <c r="AZ55" i="6" s="1"/>
  <c r="C56" i="6"/>
  <c r="D56" i="6" s="1"/>
  <c r="E56" i="6" s="1"/>
  <c r="G56" i="6" s="1"/>
  <c r="H56" i="6" s="1"/>
  <c r="J56" i="6" s="1"/>
  <c r="K56" i="6" s="1"/>
  <c r="L56" i="6" s="1"/>
  <c r="M56" i="6" s="1"/>
  <c r="N56" i="6" s="1"/>
  <c r="O56" i="6" s="1"/>
  <c r="P56" i="6" s="1"/>
  <c r="Q56" i="6" s="1"/>
  <c r="R56" i="6" s="1"/>
  <c r="S56" i="6" s="1"/>
  <c r="T56" i="6" s="1"/>
  <c r="U56" i="6" s="1"/>
  <c r="V56" i="6" s="1"/>
  <c r="W56" i="6" s="1"/>
  <c r="X56" i="6" s="1"/>
  <c r="Y56" i="6" s="1"/>
  <c r="Z56" i="6" s="1"/>
  <c r="AA56" i="6" s="1"/>
  <c r="AB56" i="6" s="1"/>
  <c r="AC56" i="6" s="1"/>
  <c r="AD56" i="6" s="1"/>
  <c r="AE56" i="6" s="1"/>
  <c r="AF56" i="6" s="1"/>
  <c r="AG56" i="6" s="1"/>
  <c r="AH56" i="6" s="1"/>
  <c r="AI56" i="6" s="1"/>
  <c r="AJ56" i="6" s="1"/>
  <c r="AK56" i="6" s="1"/>
  <c r="AL56" i="6" s="1"/>
  <c r="AM56" i="6" s="1"/>
  <c r="AN56" i="6" s="1"/>
  <c r="AO56" i="6" s="1"/>
  <c r="AP56" i="6" s="1"/>
  <c r="AQ56" i="6" s="1"/>
  <c r="AR56" i="6" s="1"/>
  <c r="AS56" i="6" s="1"/>
  <c r="AT56" i="6" s="1"/>
  <c r="AU56" i="6" s="1"/>
  <c r="AV56" i="6" s="1"/>
  <c r="AW56" i="6" s="1"/>
  <c r="AX56" i="6" s="1"/>
  <c r="AY56" i="6" s="1"/>
  <c r="AZ56" i="6" s="1"/>
  <c r="C57" i="6"/>
  <c r="D57" i="6" s="1"/>
  <c r="E57" i="6" s="1"/>
  <c r="G57" i="6" s="1"/>
  <c r="H57" i="6" s="1"/>
  <c r="J57" i="6" s="1"/>
  <c r="K57" i="6" s="1"/>
  <c r="L57" i="6" s="1"/>
  <c r="M57" i="6" s="1"/>
  <c r="N57" i="6" s="1"/>
  <c r="O57" i="6" s="1"/>
  <c r="P57" i="6" s="1"/>
  <c r="Q57" i="6" s="1"/>
  <c r="R57" i="6" s="1"/>
  <c r="S57" i="6" s="1"/>
  <c r="T57" i="6" s="1"/>
  <c r="U57" i="6" s="1"/>
  <c r="V57" i="6" s="1"/>
  <c r="W57" i="6" s="1"/>
  <c r="X57" i="6" s="1"/>
  <c r="Y57" i="6" s="1"/>
  <c r="Z57" i="6" s="1"/>
  <c r="AA57" i="6" s="1"/>
  <c r="AB57" i="6" s="1"/>
  <c r="AC57" i="6" s="1"/>
  <c r="AD57" i="6" s="1"/>
  <c r="AE57" i="6" s="1"/>
  <c r="AF57" i="6" s="1"/>
  <c r="AG57" i="6" s="1"/>
  <c r="AH57" i="6" s="1"/>
  <c r="AI57" i="6" s="1"/>
  <c r="AJ57" i="6" s="1"/>
  <c r="AK57" i="6" s="1"/>
  <c r="AL57" i="6" s="1"/>
  <c r="AM57" i="6" s="1"/>
  <c r="AN57" i="6" s="1"/>
  <c r="AO57" i="6" s="1"/>
  <c r="AP57" i="6" s="1"/>
  <c r="AQ57" i="6" s="1"/>
  <c r="AR57" i="6" s="1"/>
  <c r="AS57" i="6" s="1"/>
  <c r="AT57" i="6" s="1"/>
  <c r="AU57" i="6" s="1"/>
  <c r="AV57" i="6" s="1"/>
  <c r="AW57" i="6" s="1"/>
  <c r="AX57" i="6" s="1"/>
  <c r="AY57" i="6" s="1"/>
  <c r="AZ57" i="6" s="1"/>
  <c r="C58" i="6"/>
  <c r="D58" i="6" s="1"/>
  <c r="E58" i="6" s="1"/>
  <c r="G58" i="6" s="1"/>
  <c r="H58" i="6" s="1"/>
  <c r="J58" i="6" s="1"/>
  <c r="K58" i="6" s="1"/>
  <c r="L58" i="6" s="1"/>
  <c r="M58" i="6" s="1"/>
  <c r="N58" i="6" s="1"/>
  <c r="O58" i="6" s="1"/>
  <c r="P58" i="6" s="1"/>
  <c r="Q58" i="6" s="1"/>
  <c r="R58" i="6" s="1"/>
  <c r="S58" i="6" s="1"/>
  <c r="T58" i="6" s="1"/>
  <c r="U58" i="6" s="1"/>
  <c r="V58" i="6" s="1"/>
  <c r="W58" i="6" s="1"/>
  <c r="X58" i="6" s="1"/>
  <c r="Y58" i="6" s="1"/>
  <c r="Z58" i="6" s="1"/>
  <c r="AA58" i="6" s="1"/>
  <c r="AB58" i="6" s="1"/>
  <c r="AC58" i="6" s="1"/>
  <c r="AD58" i="6" s="1"/>
  <c r="AE58" i="6" s="1"/>
  <c r="AF58" i="6" s="1"/>
  <c r="AG58" i="6" s="1"/>
  <c r="AH58" i="6" s="1"/>
  <c r="AI58" i="6" s="1"/>
  <c r="AJ58" i="6" s="1"/>
  <c r="AK58" i="6" s="1"/>
  <c r="AL58" i="6" s="1"/>
  <c r="AM58" i="6" s="1"/>
  <c r="AN58" i="6" s="1"/>
  <c r="AO58" i="6" s="1"/>
  <c r="AP58" i="6" s="1"/>
  <c r="AQ58" i="6" s="1"/>
  <c r="AR58" i="6" s="1"/>
  <c r="AS58" i="6" s="1"/>
  <c r="AT58" i="6" s="1"/>
  <c r="AU58" i="6" s="1"/>
  <c r="AV58" i="6" s="1"/>
  <c r="AW58" i="6" s="1"/>
  <c r="AX58" i="6" s="1"/>
  <c r="AY58" i="6" s="1"/>
  <c r="AZ58" i="6" s="1"/>
  <c r="C59" i="6"/>
  <c r="D59" i="6" s="1"/>
  <c r="E59" i="6" s="1"/>
  <c r="G59" i="6" s="1"/>
  <c r="H59" i="6" s="1"/>
  <c r="J59" i="6" s="1"/>
  <c r="K59" i="6" s="1"/>
  <c r="L59" i="6" s="1"/>
  <c r="M59" i="6" s="1"/>
  <c r="N59" i="6" s="1"/>
  <c r="O59" i="6" s="1"/>
  <c r="P59" i="6" s="1"/>
  <c r="Q59" i="6" s="1"/>
  <c r="R59" i="6" s="1"/>
  <c r="S59" i="6" s="1"/>
  <c r="T59" i="6" s="1"/>
  <c r="U59" i="6" s="1"/>
  <c r="V59" i="6" s="1"/>
  <c r="W59" i="6" s="1"/>
  <c r="X59" i="6" s="1"/>
  <c r="Y59" i="6" s="1"/>
  <c r="Z59" i="6" s="1"/>
  <c r="AA59" i="6" s="1"/>
  <c r="AB59" i="6" s="1"/>
  <c r="AC59" i="6" s="1"/>
  <c r="AD59" i="6" s="1"/>
  <c r="AE59" i="6" s="1"/>
  <c r="AF59" i="6" s="1"/>
  <c r="AG59" i="6" s="1"/>
  <c r="AH59" i="6" s="1"/>
  <c r="AI59" i="6" s="1"/>
  <c r="AJ59" i="6" s="1"/>
  <c r="AK59" i="6" s="1"/>
  <c r="AL59" i="6" s="1"/>
  <c r="AM59" i="6" s="1"/>
  <c r="AN59" i="6" s="1"/>
  <c r="AO59" i="6" s="1"/>
  <c r="AP59" i="6" s="1"/>
  <c r="AQ59" i="6" s="1"/>
  <c r="AR59" i="6" s="1"/>
  <c r="AS59" i="6" s="1"/>
  <c r="AT59" i="6" s="1"/>
  <c r="AU59" i="6" s="1"/>
  <c r="AV59" i="6" s="1"/>
  <c r="AW59" i="6" s="1"/>
  <c r="AX59" i="6" s="1"/>
  <c r="AY59" i="6" s="1"/>
  <c r="AZ59" i="6" s="1"/>
  <c r="D5" i="6"/>
  <c r="E5" i="6" s="1"/>
  <c r="G5" i="6" s="1"/>
  <c r="H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AH5" i="6" s="1"/>
  <c r="AI5" i="6" s="1"/>
  <c r="AJ5" i="6" s="1"/>
  <c r="AK5" i="6" s="1"/>
  <c r="AL5" i="6" s="1"/>
  <c r="AM5" i="6" s="1"/>
  <c r="AN5" i="6" s="1"/>
  <c r="AO5" i="6" s="1"/>
  <c r="AP5" i="6" s="1"/>
  <c r="AQ5" i="6" s="1"/>
  <c r="AR5" i="6" s="1"/>
  <c r="AS5" i="6" s="1"/>
  <c r="AT5" i="6" s="1"/>
  <c r="AU5" i="6" s="1"/>
  <c r="AV5" i="6" s="1"/>
  <c r="AW5" i="6" s="1"/>
  <c r="AX5" i="6" s="1"/>
  <c r="AY5" i="6" s="1"/>
  <c r="AZ5" i="6" s="1"/>
  <c r="C5" i="6"/>
  <c r="C6" i="5"/>
  <c r="D6" i="5" s="1"/>
  <c r="E6" i="5" s="1"/>
  <c r="G6" i="5" s="1"/>
  <c r="H6" i="5" s="1"/>
  <c r="J6" i="5" s="1"/>
  <c r="K6" i="5" s="1"/>
  <c r="L6" i="5" s="1"/>
  <c r="M6" i="5" s="1"/>
  <c r="N6" i="5" s="1"/>
  <c r="O6" i="5" s="1"/>
  <c r="P6" i="5" s="1"/>
  <c r="Q6" i="5" s="1"/>
  <c r="R6" i="5" s="1"/>
  <c r="S6" i="5" s="1"/>
  <c r="T6" i="5" s="1"/>
  <c r="U6" i="5" s="1"/>
  <c r="V6" i="5" s="1"/>
  <c r="W6" i="5" s="1"/>
  <c r="X6" i="5" s="1"/>
  <c r="Y6" i="5" s="1"/>
  <c r="Z6" i="5" s="1"/>
  <c r="AA6" i="5" s="1"/>
  <c r="AB6" i="5" s="1"/>
  <c r="AC6" i="5" s="1"/>
  <c r="AD6" i="5" s="1"/>
  <c r="AE6" i="5" s="1"/>
  <c r="AF6" i="5" s="1"/>
  <c r="AG6" i="5" s="1"/>
  <c r="AH6" i="5" s="1"/>
  <c r="AI6" i="5" s="1"/>
  <c r="AJ6" i="5" s="1"/>
  <c r="AK6" i="5" s="1"/>
  <c r="AL6" i="5" s="1"/>
  <c r="AM6" i="5" s="1"/>
  <c r="AN6" i="5" s="1"/>
  <c r="AO6" i="5" s="1"/>
  <c r="AP6" i="5" s="1"/>
  <c r="AQ6" i="5" s="1"/>
  <c r="AR6" i="5" s="1"/>
  <c r="AS6" i="5" s="1"/>
  <c r="AT6" i="5" s="1"/>
  <c r="AU6" i="5" s="1"/>
  <c r="AV6" i="5" s="1"/>
  <c r="AW6" i="5" s="1"/>
  <c r="AX6" i="5" s="1"/>
  <c r="AY6" i="5" s="1"/>
  <c r="AZ6" i="5" s="1"/>
  <c r="BA6" i="5" s="1"/>
  <c r="BB6" i="5" s="1"/>
  <c r="C7" i="5"/>
  <c r="D7" i="5" s="1"/>
  <c r="E7" i="5" s="1"/>
  <c r="G7" i="5" s="1"/>
  <c r="H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AF7" i="5" s="1"/>
  <c r="AG7" i="5" s="1"/>
  <c r="AH7" i="5" s="1"/>
  <c r="AI7" i="5" s="1"/>
  <c r="AJ7" i="5" s="1"/>
  <c r="AK7" i="5" s="1"/>
  <c r="AL7" i="5" s="1"/>
  <c r="AM7" i="5" s="1"/>
  <c r="AN7" i="5" s="1"/>
  <c r="AO7" i="5" s="1"/>
  <c r="AP7" i="5" s="1"/>
  <c r="AQ7" i="5" s="1"/>
  <c r="AR7" i="5" s="1"/>
  <c r="AS7" i="5" s="1"/>
  <c r="AT7" i="5" s="1"/>
  <c r="AU7" i="5" s="1"/>
  <c r="AV7" i="5" s="1"/>
  <c r="AW7" i="5" s="1"/>
  <c r="AX7" i="5" s="1"/>
  <c r="AY7" i="5" s="1"/>
  <c r="AZ7" i="5" s="1"/>
  <c r="BA7" i="5" s="1"/>
  <c r="BB7" i="5" s="1"/>
  <c r="C8" i="5"/>
  <c r="D8" i="5" s="1"/>
  <c r="E8" i="5" s="1"/>
  <c r="G8" i="5" s="1"/>
  <c r="H8" i="5" s="1"/>
  <c r="J8" i="5" s="1"/>
  <c r="K8" i="5" s="1"/>
  <c r="L8" i="5" s="1"/>
  <c r="M8" i="5" s="1"/>
  <c r="N8" i="5" s="1"/>
  <c r="O8" i="5" s="1"/>
  <c r="P8" i="5" s="1"/>
  <c r="Q8" i="5" s="1"/>
  <c r="R8" i="5" s="1"/>
  <c r="S8" i="5" s="1"/>
  <c r="T8" i="5" s="1"/>
  <c r="U8" i="5" s="1"/>
  <c r="V8" i="5" s="1"/>
  <c r="W8" i="5" s="1"/>
  <c r="X8" i="5" s="1"/>
  <c r="Y8" i="5" s="1"/>
  <c r="Z8" i="5" s="1"/>
  <c r="AA8" i="5" s="1"/>
  <c r="AB8" i="5" s="1"/>
  <c r="AC8" i="5" s="1"/>
  <c r="AD8" i="5" s="1"/>
  <c r="AE8" i="5" s="1"/>
  <c r="AF8" i="5" s="1"/>
  <c r="AG8" i="5" s="1"/>
  <c r="AH8" i="5" s="1"/>
  <c r="AI8" i="5" s="1"/>
  <c r="AJ8" i="5" s="1"/>
  <c r="AK8" i="5" s="1"/>
  <c r="AL8" i="5" s="1"/>
  <c r="AM8" i="5" s="1"/>
  <c r="AN8" i="5" s="1"/>
  <c r="AO8" i="5" s="1"/>
  <c r="AP8" i="5" s="1"/>
  <c r="AQ8" i="5" s="1"/>
  <c r="AR8" i="5" s="1"/>
  <c r="AS8" i="5" s="1"/>
  <c r="AT8" i="5" s="1"/>
  <c r="AU8" i="5" s="1"/>
  <c r="AV8" i="5" s="1"/>
  <c r="AW8" i="5" s="1"/>
  <c r="AX8" i="5" s="1"/>
  <c r="AY8" i="5" s="1"/>
  <c r="AZ8" i="5" s="1"/>
  <c r="BA8" i="5" s="1"/>
  <c r="BB8" i="5" s="1"/>
  <c r="C9" i="5"/>
  <c r="D9" i="5" s="1"/>
  <c r="E9" i="5" s="1"/>
  <c r="G9" i="5" s="1"/>
  <c r="H9" i="5" s="1"/>
  <c r="J9" i="5" s="1"/>
  <c r="K9" i="5" s="1"/>
  <c r="L9" i="5" s="1"/>
  <c r="M9" i="5" s="1"/>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C10" i="5"/>
  <c r="D10" i="5" s="1"/>
  <c r="E10" i="5" s="1"/>
  <c r="G10" i="5" s="1"/>
  <c r="H10" i="5" s="1"/>
  <c r="J10" i="5" s="1"/>
  <c r="K10" i="5" s="1"/>
  <c r="L10" i="5" s="1"/>
  <c r="M10" i="5" s="1"/>
  <c r="N10" i="5" s="1"/>
  <c r="O10" i="5" s="1"/>
  <c r="P10" i="5" s="1"/>
  <c r="Q10" i="5" s="1"/>
  <c r="R10" i="5" s="1"/>
  <c r="S10" i="5" s="1"/>
  <c r="T10" i="5" s="1"/>
  <c r="U10" i="5" s="1"/>
  <c r="V10" i="5" s="1"/>
  <c r="W10" i="5" s="1"/>
  <c r="X10" i="5" s="1"/>
  <c r="Y10" i="5" s="1"/>
  <c r="Z10" i="5" s="1"/>
  <c r="AA10" i="5" s="1"/>
  <c r="AB10" i="5" s="1"/>
  <c r="AC10" i="5" s="1"/>
  <c r="AD10" i="5" s="1"/>
  <c r="AE10" i="5" s="1"/>
  <c r="AF10" i="5" s="1"/>
  <c r="AG10" i="5" s="1"/>
  <c r="AH10" i="5" s="1"/>
  <c r="AI10" i="5" s="1"/>
  <c r="AJ10" i="5" s="1"/>
  <c r="AK10" i="5" s="1"/>
  <c r="AL10" i="5" s="1"/>
  <c r="AM10" i="5" s="1"/>
  <c r="AN10" i="5" s="1"/>
  <c r="AO10" i="5" s="1"/>
  <c r="AP10" i="5" s="1"/>
  <c r="AQ10" i="5" s="1"/>
  <c r="AR10" i="5" s="1"/>
  <c r="AS10" i="5" s="1"/>
  <c r="AT10" i="5" s="1"/>
  <c r="AU10" i="5" s="1"/>
  <c r="AV10" i="5" s="1"/>
  <c r="AW10" i="5" s="1"/>
  <c r="AX10" i="5" s="1"/>
  <c r="AY10" i="5" s="1"/>
  <c r="AZ10" i="5" s="1"/>
  <c r="BA10" i="5" s="1"/>
  <c r="BB10" i="5" s="1"/>
  <c r="C11" i="5"/>
  <c r="D11" i="5" s="1"/>
  <c r="E11" i="5" s="1"/>
  <c r="G11" i="5" s="1"/>
  <c r="H11" i="5" s="1"/>
  <c r="J11" i="5" s="1"/>
  <c r="K11" i="5" s="1"/>
  <c r="L11" i="5" s="1"/>
  <c r="M11" i="5" s="1"/>
  <c r="N11" i="5" s="1"/>
  <c r="O11" i="5" s="1"/>
  <c r="P11" i="5" s="1"/>
  <c r="Q11" i="5" s="1"/>
  <c r="R11" i="5" s="1"/>
  <c r="S11" i="5" s="1"/>
  <c r="T11" i="5" s="1"/>
  <c r="U11" i="5" s="1"/>
  <c r="V11" i="5" s="1"/>
  <c r="W11" i="5" s="1"/>
  <c r="X11" i="5" s="1"/>
  <c r="Y11" i="5" s="1"/>
  <c r="Z11" i="5" s="1"/>
  <c r="AA11" i="5" s="1"/>
  <c r="AB11" i="5" s="1"/>
  <c r="AC11" i="5" s="1"/>
  <c r="AD11" i="5" s="1"/>
  <c r="AE11" i="5" s="1"/>
  <c r="AF11" i="5" s="1"/>
  <c r="AG11" i="5" s="1"/>
  <c r="AH11" i="5" s="1"/>
  <c r="AI11" i="5" s="1"/>
  <c r="AJ11" i="5" s="1"/>
  <c r="AK11" i="5" s="1"/>
  <c r="AL11" i="5" s="1"/>
  <c r="AM11" i="5" s="1"/>
  <c r="AN11" i="5" s="1"/>
  <c r="AO11" i="5" s="1"/>
  <c r="AP11" i="5" s="1"/>
  <c r="AQ11" i="5" s="1"/>
  <c r="AR11" i="5" s="1"/>
  <c r="AS11" i="5" s="1"/>
  <c r="AT11" i="5" s="1"/>
  <c r="AU11" i="5" s="1"/>
  <c r="AV11" i="5" s="1"/>
  <c r="AW11" i="5" s="1"/>
  <c r="AX11" i="5" s="1"/>
  <c r="AY11" i="5" s="1"/>
  <c r="AZ11" i="5" s="1"/>
  <c r="BA11" i="5" s="1"/>
  <c r="BB11" i="5" s="1"/>
  <c r="C12" i="5"/>
  <c r="D12" i="5" s="1"/>
  <c r="E12" i="5" s="1"/>
  <c r="G12" i="5" s="1"/>
  <c r="H12" i="5" s="1"/>
  <c r="J12" i="5" s="1"/>
  <c r="K12" i="5" s="1"/>
  <c r="L12" i="5" s="1"/>
  <c r="M12" i="5" s="1"/>
  <c r="N12" i="5" s="1"/>
  <c r="O12" i="5" s="1"/>
  <c r="P12" i="5" s="1"/>
  <c r="Q12" i="5" s="1"/>
  <c r="R12" i="5" s="1"/>
  <c r="S12" i="5" s="1"/>
  <c r="T12" i="5" s="1"/>
  <c r="U12" i="5" s="1"/>
  <c r="V12" i="5" s="1"/>
  <c r="W12" i="5" s="1"/>
  <c r="X12" i="5" s="1"/>
  <c r="Y12" i="5" s="1"/>
  <c r="Z12" i="5" s="1"/>
  <c r="AA12" i="5" s="1"/>
  <c r="AB12" i="5" s="1"/>
  <c r="AC12" i="5" s="1"/>
  <c r="AD12" i="5" s="1"/>
  <c r="AE12" i="5" s="1"/>
  <c r="AF12" i="5" s="1"/>
  <c r="AG12" i="5" s="1"/>
  <c r="AH12" i="5" s="1"/>
  <c r="AI12" i="5" s="1"/>
  <c r="AJ12" i="5" s="1"/>
  <c r="AK12" i="5" s="1"/>
  <c r="AL12" i="5" s="1"/>
  <c r="AM12" i="5" s="1"/>
  <c r="AN12" i="5" s="1"/>
  <c r="AO12" i="5" s="1"/>
  <c r="AP12" i="5" s="1"/>
  <c r="AQ12" i="5" s="1"/>
  <c r="AR12" i="5" s="1"/>
  <c r="AS12" i="5" s="1"/>
  <c r="AT12" i="5" s="1"/>
  <c r="AU12" i="5" s="1"/>
  <c r="AV12" i="5" s="1"/>
  <c r="AW12" i="5" s="1"/>
  <c r="AX12" i="5" s="1"/>
  <c r="AY12" i="5" s="1"/>
  <c r="AZ12" i="5" s="1"/>
  <c r="BA12" i="5" s="1"/>
  <c r="BB12" i="5" s="1"/>
  <c r="C13" i="5"/>
  <c r="D13" i="5"/>
  <c r="E13" i="5" s="1"/>
  <c r="G13" i="5" s="1"/>
  <c r="H13" i="5" s="1"/>
  <c r="J13" i="5" s="1"/>
  <c r="K13" i="5" s="1"/>
  <c r="L13" i="5" s="1"/>
  <c r="M13" i="5" s="1"/>
  <c r="N13" i="5" s="1"/>
  <c r="O13" i="5" s="1"/>
  <c r="P13" i="5" s="1"/>
  <c r="Q13" i="5" s="1"/>
  <c r="R13" i="5" s="1"/>
  <c r="S13" i="5" s="1"/>
  <c r="T13" i="5" s="1"/>
  <c r="U13" i="5" s="1"/>
  <c r="V13" i="5" s="1"/>
  <c r="W13" i="5" s="1"/>
  <c r="X13" i="5" s="1"/>
  <c r="Y13" i="5" s="1"/>
  <c r="Z13" i="5" s="1"/>
  <c r="AA13" i="5" s="1"/>
  <c r="AB13" i="5" s="1"/>
  <c r="AC13" i="5" s="1"/>
  <c r="AD13" i="5" s="1"/>
  <c r="AE13" i="5" s="1"/>
  <c r="AF13" i="5" s="1"/>
  <c r="AG13" i="5" s="1"/>
  <c r="AH13" i="5" s="1"/>
  <c r="AI13" i="5" s="1"/>
  <c r="AJ13" i="5" s="1"/>
  <c r="AK13" i="5" s="1"/>
  <c r="AL13" i="5" s="1"/>
  <c r="AM13" i="5" s="1"/>
  <c r="AN13" i="5" s="1"/>
  <c r="AO13" i="5" s="1"/>
  <c r="AP13" i="5" s="1"/>
  <c r="AQ13" i="5" s="1"/>
  <c r="AR13" i="5" s="1"/>
  <c r="AS13" i="5" s="1"/>
  <c r="AT13" i="5" s="1"/>
  <c r="AU13" i="5" s="1"/>
  <c r="AV13" i="5" s="1"/>
  <c r="AW13" i="5" s="1"/>
  <c r="AX13" i="5" s="1"/>
  <c r="AY13" i="5" s="1"/>
  <c r="AZ13" i="5" s="1"/>
  <c r="BA13" i="5" s="1"/>
  <c r="BB13" i="5" s="1"/>
  <c r="C14" i="5"/>
  <c r="D14" i="5"/>
  <c r="E14" i="5" s="1"/>
  <c r="G14" i="5" s="1"/>
  <c r="H14" i="5" s="1"/>
  <c r="J14" i="5" s="1"/>
  <c r="K14" i="5" s="1"/>
  <c r="L14" i="5" s="1"/>
  <c r="M14" i="5" s="1"/>
  <c r="N14" i="5" s="1"/>
  <c r="O14" i="5" s="1"/>
  <c r="P14" i="5" s="1"/>
  <c r="Q14" i="5" s="1"/>
  <c r="R14" i="5" s="1"/>
  <c r="S14" i="5" s="1"/>
  <c r="T14" i="5" s="1"/>
  <c r="U14" i="5" s="1"/>
  <c r="V14" i="5" s="1"/>
  <c r="W14" i="5" s="1"/>
  <c r="X14" i="5" s="1"/>
  <c r="Y14" i="5" s="1"/>
  <c r="Z14" i="5" s="1"/>
  <c r="AA14" i="5" s="1"/>
  <c r="AB14" i="5" s="1"/>
  <c r="AC14" i="5" s="1"/>
  <c r="AD14" i="5" s="1"/>
  <c r="AE14" i="5" s="1"/>
  <c r="AF14" i="5" s="1"/>
  <c r="AG14" i="5" s="1"/>
  <c r="AH14" i="5" s="1"/>
  <c r="AI14" i="5" s="1"/>
  <c r="AJ14" i="5" s="1"/>
  <c r="AK14" i="5" s="1"/>
  <c r="AL14" i="5" s="1"/>
  <c r="AM14" i="5" s="1"/>
  <c r="AN14" i="5" s="1"/>
  <c r="AO14" i="5" s="1"/>
  <c r="AP14" i="5" s="1"/>
  <c r="AQ14" i="5" s="1"/>
  <c r="AR14" i="5" s="1"/>
  <c r="AS14" i="5" s="1"/>
  <c r="AT14" i="5" s="1"/>
  <c r="AU14" i="5" s="1"/>
  <c r="AV14" i="5" s="1"/>
  <c r="AW14" i="5" s="1"/>
  <c r="AX14" i="5" s="1"/>
  <c r="AY14" i="5" s="1"/>
  <c r="AZ14" i="5" s="1"/>
  <c r="BA14" i="5" s="1"/>
  <c r="BB14" i="5" s="1"/>
  <c r="C15" i="5"/>
  <c r="D15" i="5"/>
  <c r="E15" i="5" s="1"/>
  <c r="G15" i="5" s="1"/>
  <c r="H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AM15" i="5" s="1"/>
  <c r="AN15" i="5" s="1"/>
  <c r="AO15" i="5" s="1"/>
  <c r="AP15" i="5" s="1"/>
  <c r="AQ15" i="5" s="1"/>
  <c r="AR15" i="5" s="1"/>
  <c r="AS15" i="5" s="1"/>
  <c r="AT15" i="5" s="1"/>
  <c r="AU15" i="5" s="1"/>
  <c r="AV15" i="5" s="1"/>
  <c r="AW15" i="5" s="1"/>
  <c r="AX15" i="5" s="1"/>
  <c r="AY15" i="5" s="1"/>
  <c r="AZ15" i="5" s="1"/>
  <c r="BA15" i="5" s="1"/>
  <c r="BB15" i="5" s="1"/>
  <c r="C16" i="5"/>
  <c r="D16" i="5"/>
  <c r="E16" i="5" s="1"/>
  <c r="G16" i="5" s="1"/>
  <c r="H16" i="5"/>
  <c r="J16" i="5" s="1"/>
  <c r="K16" i="5" s="1"/>
  <c r="L16" i="5"/>
  <c r="M16" i="5" s="1"/>
  <c r="N16" i="5" s="1"/>
  <c r="O16" i="5" s="1"/>
  <c r="P16" i="5" s="1"/>
  <c r="Q16" i="5" s="1"/>
  <c r="R16" i="5" s="1"/>
  <c r="S16" i="5" s="1"/>
  <c r="T16" i="5" s="1"/>
  <c r="U16" i="5" s="1"/>
  <c r="V16" i="5" s="1"/>
  <c r="W16" i="5" s="1"/>
  <c r="X16" i="5" s="1"/>
  <c r="Y16" i="5" s="1"/>
  <c r="Z16" i="5" s="1"/>
  <c r="AA16" i="5" s="1"/>
  <c r="AB16" i="5" s="1"/>
  <c r="AC16" i="5" s="1"/>
  <c r="AD16" i="5" s="1"/>
  <c r="AE16" i="5" s="1"/>
  <c r="AF16" i="5" s="1"/>
  <c r="AG16" i="5" s="1"/>
  <c r="AH16" i="5" s="1"/>
  <c r="AI16" i="5" s="1"/>
  <c r="AJ16" i="5" s="1"/>
  <c r="AK16" i="5" s="1"/>
  <c r="AL16" i="5" s="1"/>
  <c r="AM16" i="5" s="1"/>
  <c r="AN16" i="5" s="1"/>
  <c r="AO16" i="5" s="1"/>
  <c r="AP16" i="5" s="1"/>
  <c r="AQ16" i="5" s="1"/>
  <c r="AR16" i="5" s="1"/>
  <c r="AS16" i="5" s="1"/>
  <c r="AT16" i="5" s="1"/>
  <c r="AU16" i="5" s="1"/>
  <c r="AV16" i="5" s="1"/>
  <c r="AW16" i="5" s="1"/>
  <c r="AX16" i="5" s="1"/>
  <c r="AY16" i="5" s="1"/>
  <c r="AZ16" i="5" s="1"/>
  <c r="BA16" i="5" s="1"/>
  <c r="BB16" i="5" s="1"/>
  <c r="C17" i="5"/>
  <c r="D17" i="5"/>
  <c r="E17" i="5" s="1"/>
  <c r="G17" i="5" s="1"/>
  <c r="H17" i="5" s="1"/>
  <c r="J17" i="5" s="1"/>
  <c r="K17" i="5" s="1"/>
  <c r="L17" i="5" s="1"/>
  <c r="M17" i="5" s="1"/>
  <c r="N17" i="5" s="1"/>
  <c r="O17" i="5" s="1"/>
  <c r="P17" i="5" s="1"/>
  <c r="Q17" i="5" s="1"/>
  <c r="R17" i="5" s="1"/>
  <c r="S17" i="5" s="1"/>
  <c r="T17" i="5" s="1"/>
  <c r="U17" i="5" s="1"/>
  <c r="V17" i="5" s="1"/>
  <c r="W17" i="5" s="1"/>
  <c r="X17" i="5" s="1"/>
  <c r="Y17" i="5" s="1"/>
  <c r="Z17" i="5" s="1"/>
  <c r="AA17" i="5" s="1"/>
  <c r="AB17" i="5" s="1"/>
  <c r="AC17" i="5" s="1"/>
  <c r="AD17" i="5" s="1"/>
  <c r="AE17" i="5" s="1"/>
  <c r="AF17" i="5" s="1"/>
  <c r="AG17" i="5" s="1"/>
  <c r="AH17" i="5" s="1"/>
  <c r="AI17" i="5" s="1"/>
  <c r="AJ17" i="5" s="1"/>
  <c r="AK17" i="5" s="1"/>
  <c r="AL17" i="5" s="1"/>
  <c r="AM17" i="5" s="1"/>
  <c r="AN17" i="5" s="1"/>
  <c r="AO17" i="5" s="1"/>
  <c r="AP17" i="5" s="1"/>
  <c r="AQ17" i="5" s="1"/>
  <c r="AR17" i="5" s="1"/>
  <c r="AS17" i="5" s="1"/>
  <c r="AT17" i="5" s="1"/>
  <c r="AU17" i="5" s="1"/>
  <c r="AV17" i="5" s="1"/>
  <c r="AW17" i="5" s="1"/>
  <c r="AX17" i="5" s="1"/>
  <c r="AY17" i="5" s="1"/>
  <c r="AZ17" i="5" s="1"/>
  <c r="BA17" i="5" s="1"/>
  <c r="BB17" i="5" s="1"/>
  <c r="C18" i="5"/>
  <c r="D18" i="5"/>
  <c r="E18" i="5" s="1"/>
  <c r="G18" i="5" s="1"/>
  <c r="H18" i="5" s="1"/>
  <c r="J18" i="5" s="1"/>
  <c r="K18" i="5" s="1"/>
  <c r="L18" i="5" s="1"/>
  <c r="M18" i="5" s="1"/>
  <c r="N18" i="5" s="1"/>
  <c r="O18" i="5" s="1"/>
  <c r="P18" i="5" s="1"/>
  <c r="Q18" i="5" s="1"/>
  <c r="R18" i="5" s="1"/>
  <c r="S18" i="5" s="1"/>
  <c r="T18" i="5" s="1"/>
  <c r="U18" i="5" s="1"/>
  <c r="V18" i="5" s="1"/>
  <c r="W18" i="5" s="1"/>
  <c r="X18" i="5" s="1"/>
  <c r="Y18" i="5" s="1"/>
  <c r="Z18" i="5" s="1"/>
  <c r="AA18" i="5" s="1"/>
  <c r="AB18" i="5" s="1"/>
  <c r="AC18" i="5" s="1"/>
  <c r="AD18" i="5" s="1"/>
  <c r="AE18" i="5" s="1"/>
  <c r="AF18" i="5" s="1"/>
  <c r="AG18" i="5" s="1"/>
  <c r="AH18" i="5" s="1"/>
  <c r="AI18" i="5" s="1"/>
  <c r="AJ18" i="5" s="1"/>
  <c r="AK18" i="5" s="1"/>
  <c r="AL18" i="5" s="1"/>
  <c r="AM18" i="5" s="1"/>
  <c r="AN18" i="5" s="1"/>
  <c r="AO18" i="5" s="1"/>
  <c r="AP18" i="5" s="1"/>
  <c r="AQ18" i="5" s="1"/>
  <c r="AR18" i="5" s="1"/>
  <c r="AS18" i="5" s="1"/>
  <c r="AT18" i="5" s="1"/>
  <c r="AU18" i="5" s="1"/>
  <c r="AV18" i="5" s="1"/>
  <c r="AW18" i="5" s="1"/>
  <c r="AX18" i="5" s="1"/>
  <c r="AY18" i="5" s="1"/>
  <c r="AZ18" i="5" s="1"/>
  <c r="BA18" i="5" s="1"/>
  <c r="BB18" i="5" s="1"/>
  <c r="C19" i="5"/>
  <c r="D19" i="5"/>
  <c r="E19" i="5" s="1"/>
  <c r="G19" i="5" s="1"/>
  <c r="H19" i="5" s="1"/>
  <c r="J19" i="5" s="1"/>
  <c r="K19" i="5" s="1"/>
  <c r="L19" i="5" s="1"/>
  <c r="M19" i="5" s="1"/>
  <c r="N19" i="5" s="1"/>
  <c r="O19" i="5" s="1"/>
  <c r="P19" i="5" s="1"/>
  <c r="Q19" i="5" s="1"/>
  <c r="R19" i="5" s="1"/>
  <c r="S19" i="5" s="1"/>
  <c r="T19" i="5" s="1"/>
  <c r="U19" i="5" s="1"/>
  <c r="V19" i="5" s="1"/>
  <c r="W19" i="5" s="1"/>
  <c r="X19" i="5" s="1"/>
  <c r="Y19" i="5" s="1"/>
  <c r="Z19" i="5" s="1"/>
  <c r="AA19" i="5" s="1"/>
  <c r="AB19" i="5" s="1"/>
  <c r="AC19" i="5" s="1"/>
  <c r="AD19" i="5" s="1"/>
  <c r="AE19" i="5" s="1"/>
  <c r="AF19" i="5" s="1"/>
  <c r="AG19" i="5" s="1"/>
  <c r="AH19" i="5" s="1"/>
  <c r="AI19" i="5" s="1"/>
  <c r="AJ19" i="5" s="1"/>
  <c r="AK19" i="5" s="1"/>
  <c r="AL19" i="5" s="1"/>
  <c r="AM19" i="5" s="1"/>
  <c r="AN19" i="5" s="1"/>
  <c r="AO19" i="5" s="1"/>
  <c r="AP19" i="5" s="1"/>
  <c r="AQ19" i="5" s="1"/>
  <c r="AR19" i="5" s="1"/>
  <c r="AS19" i="5" s="1"/>
  <c r="AT19" i="5" s="1"/>
  <c r="AU19" i="5" s="1"/>
  <c r="AV19" i="5" s="1"/>
  <c r="AW19" i="5" s="1"/>
  <c r="AX19" i="5" s="1"/>
  <c r="AY19" i="5" s="1"/>
  <c r="AZ19" i="5" s="1"/>
  <c r="BA19" i="5" s="1"/>
  <c r="BB19" i="5" s="1"/>
  <c r="C20" i="5"/>
  <c r="D20" i="5" s="1"/>
  <c r="E20" i="5" s="1"/>
  <c r="G20" i="5" s="1"/>
  <c r="H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AH20" i="5" s="1"/>
  <c r="AI20" i="5" s="1"/>
  <c r="AJ20" i="5" s="1"/>
  <c r="AK20" i="5" s="1"/>
  <c r="AL20" i="5" s="1"/>
  <c r="AM20" i="5" s="1"/>
  <c r="AN20" i="5" s="1"/>
  <c r="AO20" i="5" s="1"/>
  <c r="AP20" i="5" s="1"/>
  <c r="AQ20" i="5" s="1"/>
  <c r="AR20" i="5" s="1"/>
  <c r="AS20" i="5" s="1"/>
  <c r="AT20" i="5" s="1"/>
  <c r="AU20" i="5" s="1"/>
  <c r="AV20" i="5" s="1"/>
  <c r="AW20" i="5" s="1"/>
  <c r="AX20" i="5" s="1"/>
  <c r="AY20" i="5" s="1"/>
  <c r="AZ20" i="5" s="1"/>
  <c r="BA20" i="5" s="1"/>
  <c r="BB20" i="5" s="1"/>
  <c r="C21" i="5"/>
  <c r="D21" i="5" s="1"/>
  <c r="E21" i="5" s="1"/>
  <c r="G21" i="5" s="1"/>
  <c r="H21" i="5" s="1"/>
  <c r="J21" i="5" s="1"/>
  <c r="K21" i="5" s="1"/>
  <c r="L21" i="5" s="1"/>
  <c r="M21" i="5" s="1"/>
  <c r="N21" i="5" s="1"/>
  <c r="O21" i="5" s="1"/>
  <c r="P21" i="5" s="1"/>
  <c r="Q21" i="5" s="1"/>
  <c r="R21" i="5" s="1"/>
  <c r="S21" i="5" s="1"/>
  <c r="T21" i="5" s="1"/>
  <c r="U21" i="5" s="1"/>
  <c r="V21" i="5" s="1"/>
  <c r="W21" i="5" s="1"/>
  <c r="X21" i="5" s="1"/>
  <c r="Y21" i="5" s="1"/>
  <c r="Z21" i="5" s="1"/>
  <c r="AA21" i="5" s="1"/>
  <c r="AB21" i="5" s="1"/>
  <c r="AC21" i="5" s="1"/>
  <c r="AD21" i="5" s="1"/>
  <c r="AE21" i="5" s="1"/>
  <c r="AF21" i="5" s="1"/>
  <c r="AG21" i="5" s="1"/>
  <c r="AH21" i="5" s="1"/>
  <c r="AI21" i="5" s="1"/>
  <c r="AJ21" i="5" s="1"/>
  <c r="AK21" i="5" s="1"/>
  <c r="AL21" i="5" s="1"/>
  <c r="AM21" i="5" s="1"/>
  <c r="AN21" i="5" s="1"/>
  <c r="AO21" i="5" s="1"/>
  <c r="AP21" i="5" s="1"/>
  <c r="AQ21" i="5" s="1"/>
  <c r="AR21" i="5" s="1"/>
  <c r="AS21" i="5" s="1"/>
  <c r="AT21" i="5" s="1"/>
  <c r="AU21" i="5" s="1"/>
  <c r="AV21" i="5" s="1"/>
  <c r="AW21" i="5" s="1"/>
  <c r="AX21" i="5" s="1"/>
  <c r="AY21" i="5" s="1"/>
  <c r="AZ21" i="5" s="1"/>
  <c r="BA21" i="5" s="1"/>
  <c r="BB21" i="5" s="1"/>
  <c r="C22" i="5"/>
  <c r="D22" i="5" s="1"/>
  <c r="E22" i="5" s="1"/>
  <c r="G22" i="5"/>
  <c r="H22" i="5" s="1"/>
  <c r="J22" i="5" s="1"/>
  <c r="K22" i="5" s="1"/>
  <c r="L22" i="5" s="1"/>
  <c r="M22" i="5" s="1"/>
  <c r="N22" i="5" s="1"/>
  <c r="O22" i="5" s="1"/>
  <c r="P22" i="5" s="1"/>
  <c r="Q22" i="5" s="1"/>
  <c r="R22" i="5" s="1"/>
  <c r="S22" i="5" s="1"/>
  <c r="T22" i="5" s="1"/>
  <c r="U22" i="5" s="1"/>
  <c r="V22" i="5" s="1"/>
  <c r="W22" i="5" s="1"/>
  <c r="X22" i="5" s="1"/>
  <c r="Y22" i="5" s="1"/>
  <c r="Z22" i="5" s="1"/>
  <c r="AA22" i="5" s="1"/>
  <c r="AB22" i="5" s="1"/>
  <c r="AC22" i="5" s="1"/>
  <c r="AD22" i="5" s="1"/>
  <c r="AE22" i="5" s="1"/>
  <c r="AF22" i="5" s="1"/>
  <c r="AG22" i="5" s="1"/>
  <c r="AH22" i="5" s="1"/>
  <c r="AI22" i="5" s="1"/>
  <c r="AJ22" i="5" s="1"/>
  <c r="AK22" i="5" s="1"/>
  <c r="AL22" i="5" s="1"/>
  <c r="AM22" i="5" s="1"/>
  <c r="AN22" i="5" s="1"/>
  <c r="AO22" i="5" s="1"/>
  <c r="AP22" i="5" s="1"/>
  <c r="AQ22" i="5" s="1"/>
  <c r="AR22" i="5" s="1"/>
  <c r="AS22" i="5" s="1"/>
  <c r="AT22" i="5" s="1"/>
  <c r="AU22" i="5" s="1"/>
  <c r="AV22" i="5" s="1"/>
  <c r="AW22" i="5" s="1"/>
  <c r="AX22" i="5" s="1"/>
  <c r="AY22" i="5" s="1"/>
  <c r="AZ22" i="5" s="1"/>
  <c r="BA22" i="5" s="1"/>
  <c r="BB22" i="5" s="1"/>
  <c r="C23" i="5"/>
  <c r="D23" i="5" s="1"/>
  <c r="E23" i="5" s="1"/>
  <c r="G23" i="5" s="1"/>
  <c r="H23" i="5" s="1"/>
  <c r="J23" i="5" s="1"/>
  <c r="K23" i="5" s="1"/>
  <c r="L23" i="5" s="1"/>
  <c r="M23" i="5" s="1"/>
  <c r="N23" i="5" s="1"/>
  <c r="O23" i="5" s="1"/>
  <c r="P23" i="5" s="1"/>
  <c r="Q23" i="5" s="1"/>
  <c r="R23" i="5" s="1"/>
  <c r="S23" i="5" s="1"/>
  <c r="T23" i="5" s="1"/>
  <c r="U23" i="5" s="1"/>
  <c r="V23" i="5" s="1"/>
  <c r="W23" i="5" s="1"/>
  <c r="X23" i="5" s="1"/>
  <c r="Y23" i="5" s="1"/>
  <c r="Z23" i="5" s="1"/>
  <c r="AA23" i="5" s="1"/>
  <c r="AB23" i="5" s="1"/>
  <c r="AC23" i="5" s="1"/>
  <c r="AD23" i="5" s="1"/>
  <c r="AE23" i="5" s="1"/>
  <c r="AF23" i="5" s="1"/>
  <c r="AG23" i="5" s="1"/>
  <c r="AH23" i="5" s="1"/>
  <c r="AI23" i="5" s="1"/>
  <c r="AJ23" i="5" s="1"/>
  <c r="AK23" i="5" s="1"/>
  <c r="AL23" i="5" s="1"/>
  <c r="AM23" i="5" s="1"/>
  <c r="AN23" i="5" s="1"/>
  <c r="AO23" i="5" s="1"/>
  <c r="AP23" i="5" s="1"/>
  <c r="AQ23" i="5" s="1"/>
  <c r="AR23" i="5" s="1"/>
  <c r="AS23" i="5" s="1"/>
  <c r="AT23" i="5" s="1"/>
  <c r="AU23" i="5" s="1"/>
  <c r="AV23" i="5" s="1"/>
  <c r="AW23" i="5" s="1"/>
  <c r="AX23" i="5" s="1"/>
  <c r="AY23" i="5" s="1"/>
  <c r="AZ23" i="5" s="1"/>
  <c r="BA23" i="5" s="1"/>
  <c r="BB23" i="5" s="1"/>
  <c r="C24" i="5"/>
  <c r="D24" i="5"/>
  <c r="E24" i="5" s="1"/>
  <c r="G24" i="5"/>
  <c r="H24" i="5" s="1"/>
  <c r="J24" i="5" s="1"/>
  <c r="K24" i="5" s="1"/>
  <c r="L24" i="5" s="1"/>
  <c r="M24" i="5" s="1"/>
  <c r="N24" i="5" s="1"/>
  <c r="O24" i="5" s="1"/>
  <c r="P24" i="5" s="1"/>
  <c r="Q24" i="5" s="1"/>
  <c r="R24" i="5" s="1"/>
  <c r="S24" i="5" s="1"/>
  <c r="T24" i="5" s="1"/>
  <c r="U24" i="5" s="1"/>
  <c r="V24" i="5" s="1"/>
  <c r="W24" i="5" s="1"/>
  <c r="X24" i="5" s="1"/>
  <c r="Y24" i="5" s="1"/>
  <c r="Z24" i="5" s="1"/>
  <c r="AA24" i="5" s="1"/>
  <c r="AB24" i="5" s="1"/>
  <c r="AC24" i="5" s="1"/>
  <c r="AD24" i="5" s="1"/>
  <c r="AE24" i="5" s="1"/>
  <c r="AF24" i="5" s="1"/>
  <c r="AG24" i="5" s="1"/>
  <c r="AH24" i="5" s="1"/>
  <c r="AI24" i="5" s="1"/>
  <c r="AJ24" i="5" s="1"/>
  <c r="AK24" i="5" s="1"/>
  <c r="AL24" i="5" s="1"/>
  <c r="AM24" i="5" s="1"/>
  <c r="AN24" i="5" s="1"/>
  <c r="AO24" i="5" s="1"/>
  <c r="AP24" i="5" s="1"/>
  <c r="AQ24" i="5" s="1"/>
  <c r="AR24" i="5" s="1"/>
  <c r="AS24" i="5" s="1"/>
  <c r="AT24" i="5" s="1"/>
  <c r="AU24" i="5" s="1"/>
  <c r="AV24" i="5" s="1"/>
  <c r="AW24" i="5" s="1"/>
  <c r="AX24" i="5" s="1"/>
  <c r="AY24" i="5" s="1"/>
  <c r="AZ24" i="5" s="1"/>
  <c r="BA24" i="5" s="1"/>
  <c r="BB24" i="5" s="1"/>
  <c r="C25" i="5"/>
  <c r="D25" i="5"/>
  <c r="E25" i="5" s="1"/>
  <c r="G25" i="5" s="1"/>
  <c r="H25" i="5" s="1"/>
  <c r="J25" i="5" s="1"/>
  <c r="K25" i="5" s="1"/>
  <c r="L25" i="5" s="1"/>
  <c r="M25" i="5" s="1"/>
  <c r="N25" i="5" s="1"/>
  <c r="O25" i="5" s="1"/>
  <c r="P25" i="5" s="1"/>
  <c r="Q25" i="5" s="1"/>
  <c r="R25" i="5" s="1"/>
  <c r="S25" i="5" s="1"/>
  <c r="T25" i="5" s="1"/>
  <c r="U25" i="5" s="1"/>
  <c r="V25" i="5" s="1"/>
  <c r="W25" i="5" s="1"/>
  <c r="X25" i="5" s="1"/>
  <c r="Y25" i="5" s="1"/>
  <c r="Z25" i="5" s="1"/>
  <c r="AA25" i="5" s="1"/>
  <c r="AB25" i="5" s="1"/>
  <c r="AC25" i="5" s="1"/>
  <c r="AD25" i="5" s="1"/>
  <c r="AE25" i="5" s="1"/>
  <c r="AF25" i="5" s="1"/>
  <c r="AG25" i="5" s="1"/>
  <c r="AH25" i="5" s="1"/>
  <c r="AI25" i="5" s="1"/>
  <c r="AJ25" i="5" s="1"/>
  <c r="AK25" i="5" s="1"/>
  <c r="AL25" i="5" s="1"/>
  <c r="AM25" i="5" s="1"/>
  <c r="AN25" i="5" s="1"/>
  <c r="AO25" i="5" s="1"/>
  <c r="AP25" i="5" s="1"/>
  <c r="AQ25" i="5" s="1"/>
  <c r="AR25" i="5" s="1"/>
  <c r="AS25" i="5" s="1"/>
  <c r="AT25" i="5" s="1"/>
  <c r="AU25" i="5" s="1"/>
  <c r="AV25" i="5" s="1"/>
  <c r="AW25" i="5" s="1"/>
  <c r="AX25" i="5" s="1"/>
  <c r="AY25" i="5" s="1"/>
  <c r="AZ25" i="5" s="1"/>
  <c r="BA25" i="5" s="1"/>
  <c r="BB25" i="5" s="1"/>
  <c r="C26" i="5"/>
  <c r="D26" i="5"/>
  <c r="E26" i="5" s="1"/>
  <c r="G26" i="5"/>
  <c r="H26" i="5" s="1"/>
  <c r="J26" i="5" s="1"/>
  <c r="K26" i="5" s="1"/>
  <c r="L26" i="5" s="1"/>
  <c r="M26" i="5" s="1"/>
  <c r="N26" i="5" s="1"/>
  <c r="O26" i="5" s="1"/>
  <c r="P26" i="5" s="1"/>
  <c r="Q26" i="5" s="1"/>
  <c r="R26" i="5" s="1"/>
  <c r="S26" i="5" s="1"/>
  <c r="T26" i="5" s="1"/>
  <c r="U26" i="5" s="1"/>
  <c r="V26" i="5" s="1"/>
  <c r="W26" i="5" s="1"/>
  <c r="X26" i="5" s="1"/>
  <c r="Y26" i="5" s="1"/>
  <c r="Z26" i="5" s="1"/>
  <c r="AA26" i="5" s="1"/>
  <c r="AB26" i="5" s="1"/>
  <c r="AC26" i="5" s="1"/>
  <c r="AD26" i="5" s="1"/>
  <c r="AE26" i="5" s="1"/>
  <c r="AF26" i="5" s="1"/>
  <c r="AG26" i="5" s="1"/>
  <c r="AH26" i="5" s="1"/>
  <c r="AI26" i="5" s="1"/>
  <c r="AJ26" i="5" s="1"/>
  <c r="AK26" i="5" s="1"/>
  <c r="AL26" i="5" s="1"/>
  <c r="AM26" i="5" s="1"/>
  <c r="AN26" i="5" s="1"/>
  <c r="AO26" i="5" s="1"/>
  <c r="AP26" i="5" s="1"/>
  <c r="AQ26" i="5" s="1"/>
  <c r="AR26" i="5" s="1"/>
  <c r="AS26" i="5" s="1"/>
  <c r="AT26" i="5" s="1"/>
  <c r="AU26" i="5" s="1"/>
  <c r="AV26" i="5" s="1"/>
  <c r="AW26" i="5" s="1"/>
  <c r="AX26" i="5" s="1"/>
  <c r="AY26" i="5" s="1"/>
  <c r="AZ26" i="5" s="1"/>
  <c r="BA26" i="5" s="1"/>
  <c r="BB26" i="5" s="1"/>
  <c r="C27" i="5"/>
  <c r="D27" i="5"/>
  <c r="E27" i="5" s="1"/>
  <c r="G27" i="5" s="1"/>
  <c r="H27" i="5" s="1"/>
  <c r="J27" i="5" s="1"/>
  <c r="K27" i="5" s="1"/>
  <c r="L27" i="5" s="1"/>
  <c r="M27" i="5" s="1"/>
  <c r="N27" i="5" s="1"/>
  <c r="O27" i="5" s="1"/>
  <c r="P27" i="5" s="1"/>
  <c r="Q27" i="5" s="1"/>
  <c r="R27" i="5" s="1"/>
  <c r="S27" i="5" s="1"/>
  <c r="T27" i="5" s="1"/>
  <c r="U27" i="5" s="1"/>
  <c r="V27" i="5" s="1"/>
  <c r="W27" i="5" s="1"/>
  <c r="X27" i="5" s="1"/>
  <c r="Y27" i="5" s="1"/>
  <c r="Z27" i="5" s="1"/>
  <c r="AA27" i="5" s="1"/>
  <c r="AB27" i="5" s="1"/>
  <c r="AC27" i="5" s="1"/>
  <c r="AD27" i="5" s="1"/>
  <c r="AE27" i="5" s="1"/>
  <c r="AF27" i="5" s="1"/>
  <c r="AG27" i="5" s="1"/>
  <c r="AH27" i="5" s="1"/>
  <c r="AI27" i="5" s="1"/>
  <c r="AJ27" i="5" s="1"/>
  <c r="AK27" i="5" s="1"/>
  <c r="AL27" i="5" s="1"/>
  <c r="AM27" i="5" s="1"/>
  <c r="AN27" i="5" s="1"/>
  <c r="AO27" i="5" s="1"/>
  <c r="AP27" i="5" s="1"/>
  <c r="AQ27" i="5" s="1"/>
  <c r="AR27" i="5" s="1"/>
  <c r="AS27" i="5" s="1"/>
  <c r="AT27" i="5" s="1"/>
  <c r="AU27" i="5" s="1"/>
  <c r="AV27" i="5" s="1"/>
  <c r="AW27" i="5" s="1"/>
  <c r="AX27" i="5" s="1"/>
  <c r="AY27" i="5" s="1"/>
  <c r="AZ27" i="5" s="1"/>
  <c r="BA27" i="5" s="1"/>
  <c r="BB27" i="5" s="1"/>
  <c r="C28" i="5"/>
  <c r="D28" i="5"/>
  <c r="E28" i="5" s="1"/>
  <c r="G28" i="5"/>
  <c r="H28" i="5" s="1"/>
  <c r="J28" i="5" s="1"/>
  <c r="K28" i="5" s="1"/>
  <c r="L28" i="5" s="1"/>
  <c r="M28" i="5" s="1"/>
  <c r="N28" i="5" s="1"/>
  <c r="O28" i="5" s="1"/>
  <c r="P28" i="5" s="1"/>
  <c r="Q28" i="5" s="1"/>
  <c r="R28" i="5" s="1"/>
  <c r="S28" i="5" s="1"/>
  <c r="T28" i="5" s="1"/>
  <c r="U28" i="5" s="1"/>
  <c r="V28" i="5" s="1"/>
  <c r="W28" i="5" s="1"/>
  <c r="X28" i="5" s="1"/>
  <c r="Y28" i="5" s="1"/>
  <c r="Z28" i="5" s="1"/>
  <c r="AA28" i="5" s="1"/>
  <c r="AB28" i="5" s="1"/>
  <c r="AC28" i="5" s="1"/>
  <c r="AD28" i="5" s="1"/>
  <c r="AE28" i="5" s="1"/>
  <c r="AF28" i="5" s="1"/>
  <c r="AG28" i="5" s="1"/>
  <c r="AH28" i="5" s="1"/>
  <c r="AI28" i="5" s="1"/>
  <c r="AJ28" i="5" s="1"/>
  <c r="AK28" i="5" s="1"/>
  <c r="AL28" i="5" s="1"/>
  <c r="AM28" i="5" s="1"/>
  <c r="AN28" i="5" s="1"/>
  <c r="AO28" i="5" s="1"/>
  <c r="AP28" i="5" s="1"/>
  <c r="AQ28" i="5" s="1"/>
  <c r="AR28" i="5" s="1"/>
  <c r="AS28" i="5" s="1"/>
  <c r="AT28" i="5" s="1"/>
  <c r="AU28" i="5" s="1"/>
  <c r="AV28" i="5" s="1"/>
  <c r="AW28" i="5" s="1"/>
  <c r="AX28" i="5" s="1"/>
  <c r="AY28" i="5" s="1"/>
  <c r="AZ28" i="5" s="1"/>
  <c r="BA28" i="5" s="1"/>
  <c r="BB28" i="5" s="1"/>
  <c r="C29" i="5"/>
  <c r="D29" i="5"/>
  <c r="E29" i="5" s="1"/>
  <c r="G29" i="5" s="1"/>
  <c r="H29" i="5" s="1"/>
  <c r="J29" i="5" s="1"/>
  <c r="K29" i="5" s="1"/>
  <c r="L29" i="5" s="1"/>
  <c r="M29" i="5" s="1"/>
  <c r="N29" i="5" s="1"/>
  <c r="O29" i="5" s="1"/>
  <c r="P29" i="5" s="1"/>
  <c r="Q29" i="5" s="1"/>
  <c r="R29" i="5" s="1"/>
  <c r="S29" i="5" s="1"/>
  <c r="T29" i="5" s="1"/>
  <c r="U29" i="5" s="1"/>
  <c r="V29" i="5" s="1"/>
  <c r="W29" i="5" s="1"/>
  <c r="X29" i="5" s="1"/>
  <c r="Y29" i="5" s="1"/>
  <c r="Z29" i="5" s="1"/>
  <c r="AA29" i="5" s="1"/>
  <c r="AB29" i="5" s="1"/>
  <c r="AC29" i="5" s="1"/>
  <c r="AD29" i="5" s="1"/>
  <c r="AE29" i="5" s="1"/>
  <c r="AF29" i="5" s="1"/>
  <c r="AG29" i="5" s="1"/>
  <c r="AH29" i="5" s="1"/>
  <c r="AI29" i="5" s="1"/>
  <c r="AJ29" i="5" s="1"/>
  <c r="AK29" i="5" s="1"/>
  <c r="AL29" i="5" s="1"/>
  <c r="AM29" i="5" s="1"/>
  <c r="AN29" i="5" s="1"/>
  <c r="AO29" i="5" s="1"/>
  <c r="AP29" i="5" s="1"/>
  <c r="AQ29" i="5" s="1"/>
  <c r="AR29" i="5" s="1"/>
  <c r="AS29" i="5" s="1"/>
  <c r="AT29" i="5" s="1"/>
  <c r="AU29" i="5" s="1"/>
  <c r="AV29" i="5" s="1"/>
  <c r="AW29" i="5" s="1"/>
  <c r="AX29" i="5" s="1"/>
  <c r="AY29" i="5" s="1"/>
  <c r="AZ29" i="5" s="1"/>
  <c r="BA29" i="5" s="1"/>
  <c r="BB29" i="5" s="1"/>
  <c r="C30" i="5"/>
  <c r="D30" i="5"/>
  <c r="E30" i="5" s="1"/>
  <c r="G30" i="5"/>
  <c r="H30" i="5" s="1"/>
  <c r="J30" i="5" s="1"/>
  <c r="K30" i="5" s="1"/>
  <c r="L30" i="5" s="1"/>
  <c r="M30" i="5" s="1"/>
  <c r="N30" i="5" s="1"/>
  <c r="O30" i="5" s="1"/>
  <c r="P30" i="5" s="1"/>
  <c r="Q30" i="5" s="1"/>
  <c r="R30" i="5" s="1"/>
  <c r="S30" i="5" s="1"/>
  <c r="T30" i="5" s="1"/>
  <c r="U30" i="5" s="1"/>
  <c r="V30" i="5" s="1"/>
  <c r="W30" i="5" s="1"/>
  <c r="X30" i="5" s="1"/>
  <c r="Y30" i="5" s="1"/>
  <c r="Z30" i="5" s="1"/>
  <c r="AA30" i="5" s="1"/>
  <c r="AB30" i="5" s="1"/>
  <c r="AC30" i="5" s="1"/>
  <c r="AD30" i="5" s="1"/>
  <c r="AE30" i="5" s="1"/>
  <c r="AF30" i="5" s="1"/>
  <c r="AG30" i="5" s="1"/>
  <c r="AH30" i="5" s="1"/>
  <c r="AI30" i="5" s="1"/>
  <c r="AJ30" i="5" s="1"/>
  <c r="AK30" i="5" s="1"/>
  <c r="AL30" i="5" s="1"/>
  <c r="AM30" i="5" s="1"/>
  <c r="AN30" i="5" s="1"/>
  <c r="AO30" i="5" s="1"/>
  <c r="AP30" i="5" s="1"/>
  <c r="AQ30" i="5" s="1"/>
  <c r="AR30" i="5" s="1"/>
  <c r="AS30" i="5" s="1"/>
  <c r="AT30" i="5" s="1"/>
  <c r="AU30" i="5" s="1"/>
  <c r="AV30" i="5" s="1"/>
  <c r="AW30" i="5" s="1"/>
  <c r="AX30" i="5" s="1"/>
  <c r="AY30" i="5" s="1"/>
  <c r="AZ30" i="5" s="1"/>
  <c r="BA30" i="5" s="1"/>
  <c r="BB30" i="5" s="1"/>
  <c r="C31" i="5"/>
  <c r="D31" i="5"/>
  <c r="E31" i="5" s="1"/>
  <c r="G31" i="5" s="1"/>
  <c r="H31" i="5" s="1"/>
  <c r="J31" i="5" s="1"/>
  <c r="K31" i="5" s="1"/>
  <c r="L31" i="5" s="1"/>
  <c r="M31" i="5" s="1"/>
  <c r="N31" i="5" s="1"/>
  <c r="O31" i="5" s="1"/>
  <c r="P31" i="5" s="1"/>
  <c r="Q31" i="5" s="1"/>
  <c r="R31" i="5" s="1"/>
  <c r="S31" i="5" s="1"/>
  <c r="T31" i="5" s="1"/>
  <c r="U31" i="5" s="1"/>
  <c r="V31" i="5" s="1"/>
  <c r="W31" i="5" s="1"/>
  <c r="X31" i="5" s="1"/>
  <c r="Y31" i="5" s="1"/>
  <c r="Z31" i="5" s="1"/>
  <c r="AA31" i="5" s="1"/>
  <c r="AB31" i="5" s="1"/>
  <c r="AC31" i="5" s="1"/>
  <c r="AD31" i="5" s="1"/>
  <c r="AE31" i="5" s="1"/>
  <c r="AF31" i="5" s="1"/>
  <c r="AG31" i="5" s="1"/>
  <c r="AH31" i="5" s="1"/>
  <c r="AI31" i="5" s="1"/>
  <c r="AJ31" i="5" s="1"/>
  <c r="AK31" i="5" s="1"/>
  <c r="AL31" i="5" s="1"/>
  <c r="AM31" i="5" s="1"/>
  <c r="AN31" i="5" s="1"/>
  <c r="AO31" i="5" s="1"/>
  <c r="AP31" i="5" s="1"/>
  <c r="AQ31" i="5" s="1"/>
  <c r="AR31" i="5" s="1"/>
  <c r="AS31" i="5" s="1"/>
  <c r="AT31" i="5" s="1"/>
  <c r="AU31" i="5" s="1"/>
  <c r="AV31" i="5" s="1"/>
  <c r="AW31" i="5" s="1"/>
  <c r="AX31" i="5" s="1"/>
  <c r="AY31" i="5" s="1"/>
  <c r="AZ31" i="5" s="1"/>
  <c r="BA31" i="5" s="1"/>
  <c r="BB31" i="5" s="1"/>
  <c r="C32" i="5"/>
  <c r="D32" i="5"/>
  <c r="E32" i="5" s="1"/>
  <c r="G32" i="5"/>
  <c r="H32" i="5" s="1"/>
  <c r="J32" i="5" s="1"/>
  <c r="K32" i="5" s="1"/>
  <c r="L32" i="5" s="1"/>
  <c r="M32" i="5" s="1"/>
  <c r="N32" i="5" s="1"/>
  <c r="O32" i="5" s="1"/>
  <c r="P32" i="5" s="1"/>
  <c r="Q32" i="5" s="1"/>
  <c r="R32" i="5" s="1"/>
  <c r="S32" i="5" s="1"/>
  <c r="T32" i="5" s="1"/>
  <c r="U32" i="5" s="1"/>
  <c r="V32" i="5" s="1"/>
  <c r="W32" i="5" s="1"/>
  <c r="X32" i="5" s="1"/>
  <c r="Y32" i="5" s="1"/>
  <c r="Z32" i="5" s="1"/>
  <c r="AA32" i="5" s="1"/>
  <c r="AB32" i="5" s="1"/>
  <c r="AC32" i="5" s="1"/>
  <c r="AD32" i="5" s="1"/>
  <c r="AE32" i="5" s="1"/>
  <c r="AF32" i="5" s="1"/>
  <c r="AG32" i="5" s="1"/>
  <c r="AH32" i="5" s="1"/>
  <c r="AI32" i="5" s="1"/>
  <c r="AJ32" i="5" s="1"/>
  <c r="AK32" i="5" s="1"/>
  <c r="AL32" i="5" s="1"/>
  <c r="AM32" i="5" s="1"/>
  <c r="AN32" i="5" s="1"/>
  <c r="AO32" i="5" s="1"/>
  <c r="AP32" i="5" s="1"/>
  <c r="AQ32" i="5" s="1"/>
  <c r="AR32" i="5" s="1"/>
  <c r="AS32" i="5" s="1"/>
  <c r="AT32" i="5" s="1"/>
  <c r="AU32" i="5" s="1"/>
  <c r="AV32" i="5" s="1"/>
  <c r="AW32" i="5" s="1"/>
  <c r="AX32" i="5" s="1"/>
  <c r="AY32" i="5" s="1"/>
  <c r="AZ32" i="5" s="1"/>
  <c r="BA32" i="5" s="1"/>
  <c r="BB32" i="5" s="1"/>
  <c r="C33" i="5"/>
  <c r="D33" i="5"/>
  <c r="E33" i="5" s="1"/>
  <c r="G33" i="5" s="1"/>
  <c r="H33" i="5" s="1"/>
  <c r="J33" i="5" s="1"/>
  <c r="K33" i="5" s="1"/>
  <c r="L33" i="5" s="1"/>
  <c r="M33" i="5" s="1"/>
  <c r="N33" i="5" s="1"/>
  <c r="O33" i="5" s="1"/>
  <c r="P33" i="5" s="1"/>
  <c r="Q33" i="5" s="1"/>
  <c r="R33" i="5" s="1"/>
  <c r="S33" i="5" s="1"/>
  <c r="T33" i="5" s="1"/>
  <c r="U33" i="5" s="1"/>
  <c r="V33" i="5" s="1"/>
  <c r="W33" i="5" s="1"/>
  <c r="X33" i="5" s="1"/>
  <c r="Y33" i="5" s="1"/>
  <c r="Z33" i="5" s="1"/>
  <c r="AA33" i="5" s="1"/>
  <c r="AB33" i="5" s="1"/>
  <c r="AC33" i="5" s="1"/>
  <c r="AD33" i="5" s="1"/>
  <c r="AE33" i="5" s="1"/>
  <c r="AF33" i="5" s="1"/>
  <c r="AG33" i="5" s="1"/>
  <c r="AH33" i="5" s="1"/>
  <c r="AI33" i="5" s="1"/>
  <c r="AJ33" i="5" s="1"/>
  <c r="AK33" i="5" s="1"/>
  <c r="AL33" i="5" s="1"/>
  <c r="AM33" i="5" s="1"/>
  <c r="AN33" i="5" s="1"/>
  <c r="AO33" i="5" s="1"/>
  <c r="AP33" i="5" s="1"/>
  <c r="AQ33" i="5" s="1"/>
  <c r="AR33" i="5" s="1"/>
  <c r="AS33" i="5" s="1"/>
  <c r="AT33" i="5" s="1"/>
  <c r="AU33" i="5" s="1"/>
  <c r="AV33" i="5" s="1"/>
  <c r="AW33" i="5" s="1"/>
  <c r="AX33" i="5" s="1"/>
  <c r="AY33" i="5" s="1"/>
  <c r="AZ33" i="5" s="1"/>
  <c r="BA33" i="5" s="1"/>
  <c r="BB33" i="5" s="1"/>
  <c r="C34" i="5"/>
  <c r="D34" i="5" s="1"/>
  <c r="E34" i="5" s="1"/>
  <c r="G34" i="5" s="1"/>
  <c r="H34" i="5" s="1"/>
  <c r="J34" i="5" s="1"/>
  <c r="K34" i="5" s="1"/>
  <c r="L34" i="5" s="1"/>
  <c r="M34" i="5" s="1"/>
  <c r="N34" i="5" s="1"/>
  <c r="O34" i="5" s="1"/>
  <c r="P34" i="5" s="1"/>
  <c r="Q34" i="5" s="1"/>
  <c r="R34" i="5" s="1"/>
  <c r="S34" i="5" s="1"/>
  <c r="T34" i="5" s="1"/>
  <c r="U34" i="5" s="1"/>
  <c r="V34" i="5" s="1"/>
  <c r="W34" i="5" s="1"/>
  <c r="X34" i="5" s="1"/>
  <c r="Y34" i="5" s="1"/>
  <c r="Z34" i="5" s="1"/>
  <c r="AA34" i="5" s="1"/>
  <c r="AB34" i="5" s="1"/>
  <c r="AC34" i="5" s="1"/>
  <c r="AD34" i="5" s="1"/>
  <c r="AE34" i="5" s="1"/>
  <c r="AF34" i="5" s="1"/>
  <c r="AG34" i="5" s="1"/>
  <c r="AH34" i="5" s="1"/>
  <c r="AI34" i="5" s="1"/>
  <c r="AJ34" i="5" s="1"/>
  <c r="AK34" i="5" s="1"/>
  <c r="AL34" i="5" s="1"/>
  <c r="AM34" i="5" s="1"/>
  <c r="AN34" i="5" s="1"/>
  <c r="AO34" i="5" s="1"/>
  <c r="AP34" i="5" s="1"/>
  <c r="AQ34" i="5" s="1"/>
  <c r="AR34" i="5" s="1"/>
  <c r="AS34" i="5" s="1"/>
  <c r="AT34" i="5" s="1"/>
  <c r="AU34" i="5" s="1"/>
  <c r="AV34" i="5" s="1"/>
  <c r="AW34" i="5" s="1"/>
  <c r="AX34" i="5" s="1"/>
  <c r="AY34" i="5" s="1"/>
  <c r="AZ34" i="5" s="1"/>
  <c r="BA34" i="5" s="1"/>
  <c r="BB34" i="5" s="1"/>
  <c r="C35" i="5"/>
  <c r="D35" i="5"/>
  <c r="E35" i="5" s="1"/>
  <c r="G35" i="5" s="1"/>
  <c r="H35" i="5" s="1"/>
  <c r="J35" i="5" s="1"/>
  <c r="K35" i="5" s="1"/>
  <c r="L35" i="5" s="1"/>
  <c r="M35" i="5" s="1"/>
  <c r="N35" i="5" s="1"/>
  <c r="O35" i="5" s="1"/>
  <c r="P35" i="5" s="1"/>
  <c r="Q35" i="5" s="1"/>
  <c r="R35" i="5" s="1"/>
  <c r="S35" i="5" s="1"/>
  <c r="T35" i="5" s="1"/>
  <c r="U35" i="5" s="1"/>
  <c r="V35" i="5" s="1"/>
  <c r="W35" i="5" s="1"/>
  <c r="X35" i="5" s="1"/>
  <c r="Y35" i="5" s="1"/>
  <c r="Z35" i="5" s="1"/>
  <c r="AA35" i="5" s="1"/>
  <c r="AB35" i="5" s="1"/>
  <c r="AC35" i="5" s="1"/>
  <c r="AD35" i="5" s="1"/>
  <c r="AE35" i="5" s="1"/>
  <c r="AF35" i="5" s="1"/>
  <c r="AG35" i="5" s="1"/>
  <c r="AH35" i="5" s="1"/>
  <c r="AI35" i="5" s="1"/>
  <c r="AJ35" i="5" s="1"/>
  <c r="AK35" i="5" s="1"/>
  <c r="AL35" i="5" s="1"/>
  <c r="AM35" i="5" s="1"/>
  <c r="AN35" i="5" s="1"/>
  <c r="AO35" i="5" s="1"/>
  <c r="AP35" i="5" s="1"/>
  <c r="AQ35" i="5" s="1"/>
  <c r="AR35" i="5" s="1"/>
  <c r="AS35" i="5" s="1"/>
  <c r="AT35" i="5" s="1"/>
  <c r="AU35" i="5" s="1"/>
  <c r="AV35" i="5" s="1"/>
  <c r="AW35" i="5" s="1"/>
  <c r="AX35" i="5" s="1"/>
  <c r="AY35" i="5" s="1"/>
  <c r="AZ35" i="5" s="1"/>
  <c r="BA35" i="5" s="1"/>
  <c r="BB35" i="5" s="1"/>
  <c r="C36" i="5"/>
  <c r="D36" i="5" s="1"/>
  <c r="E36" i="5"/>
  <c r="G36" i="5" s="1"/>
  <c r="H36" i="5" s="1"/>
  <c r="J36" i="5" s="1"/>
  <c r="K36" i="5" s="1"/>
  <c r="L36" i="5" s="1"/>
  <c r="M36" i="5" s="1"/>
  <c r="N36" i="5" s="1"/>
  <c r="O36" i="5" s="1"/>
  <c r="P36" i="5" s="1"/>
  <c r="Q36" i="5" s="1"/>
  <c r="R36" i="5" s="1"/>
  <c r="S36" i="5" s="1"/>
  <c r="T36" i="5" s="1"/>
  <c r="U36" i="5" s="1"/>
  <c r="V36" i="5" s="1"/>
  <c r="W36" i="5" s="1"/>
  <c r="X36" i="5" s="1"/>
  <c r="Y36" i="5" s="1"/>
  <c r="Z36" i="5" s="1"/>
  <c r="AA36" i="5" s="1"/>
  <c r="AB36" i="5" s="1"/>
  <c r="AC36" i="5" s="1"/>
  <c r="AD36" i="5" s="1"/>
  <c r="AE36" i="5" s="1"/>
  <c r="AF36" i="5" s="1"/>
  <c r="AG36" i="5" s="1"/>
  <c r="AH36" i="5" s="1"/>
  <c r="AI36" i="5" s="1"/>
  <c r="AJ36" i="5" s="1"/>
  <c r="AK36" i="5" s="1"/>
  <c r="AL36" i="5" s="1"/>
  <c r="AM36" i="5" s="1"/>
  <c r="AN36" i="5" s="1"/>
  <c r="AO36" i="5" s="1"/>
  <c r="AP36" i="5" s="1"/>
  <c r="AQ36" i="5" s="1"/>
  <c r="AR36" i="5" s="1"/>
  <c r="AS36" i="5" s="1"/>
  <c r="AT36" i="5" s="1"/>
  <c r="AU36" i="5" s="1"/>
  <c r="AV36" i="5" s="1"/>
  <c r="AW36" i="5" s="1"/>
  <c r="AX36" i="5" s="1"/>
  <c r="AY36" i="5" s="1"/>
  <c r="AZ36" i="5" s="1"/>
  <c r="BA36" i="5" s="1"/>
  <c r="BB36" i="5" s="1"/>
  <c r="C37" i="5"/>
  <c r="D37" i="5" s="1"/>
  <c r="E37" i="5"/>
  <c r="G37" i="5" s="1"/>
  <c r="H37" i="5" s="1"/>
  <c r="J37" i="5" s="1"/>
  <c r="K37" i="5" s="1"/>
  <c r="L37" i="5" s="1"/>
  <c r="M37" i="5" s="1"/>
  <c r="N37" i="5" s="1"/>
  <c r="O37" i="5" s="1"/>
  <c r="P37" i="5" s="1"/>
  <c r="Q37" i="5" s="1"/>
  <c r="R37" i="5" s="1"/>
  <c r="S37" i="5" s="1"/>
  <c r="T37" i="5" s="1"/>
  <c r="U37" i="5" s="1"/>
  <c r="V37" i="5" s="1"/>
  <c r="W37" i="5" s="1"/>
  <c r="X37" i="5" s="1"/>
  <c r="Y37" i="5" s="1"/>
  <c r="Z37" i="5" s="1"/>
  <c r="AA37" i="5" s="1"/>
  <c r="AB37" i="5" s="1"/>
  <c r="AC37" i="5" s="1"/>
  <c r="AD37" i="5" s="1"/>
  <c r="AE37" i="5" s="1"/>
  <c r="AF37" i="5" s="1"/>
  <c r="AG37" i="5" s="1"/>
  <c r="AH37" i="5" s="1"/>
  <c r="AI37" i="5" s="1"/>
  <c r="AJ37" i="5" s="1"/>
  <c r="AK37" i="5" s="1"/>
  <c r="AL37" i="5" s="1"/>
  <c r="AM37" i="5" s="1"/>
  <c r="AN37" i="5" s="1"/>
  <c r="AO37" i="5" s="1"/>
  <c r="AP37" i="5" s="1"/>
  <c r="AQ37" i="5" s="1"/>
  <c r="AR37" i="5" s="1"/>
  <c r="AS37" i="5" s="1"/>
  <c r="AT37" i="5" s="1"/>
  <c r="AU37" i="5" s="1"/>
  <c r="AV37" i="5" s="1"/>
  <c r="AW37" i="5" s="1"/>
  <c r="AX37" i="5" s="1"/>
  <c r="AY37" i="5" s="1"/>
  <c r="AZ37" i="5" s="1"/>
  <c r="BA37" i="5" s="1"/>
  <c r="BB37" i="5" s="1"/>
  <c r="C38" i="5"/>
  <c r="D38" i="5" s="1"/>
  <c r="E38" i="5"/>
  <c r="G38" i="5" s="1"/>
  <c r="H38" i="5" s="1"/>
  <c r="J38" i="5" s="1"/>
  <c r="K38" i="5" s="1"/>
  <c r="L38" i="5" s="1"/>
  <c r="M38" i="5" s="1"/>
  <c r="N38" i="5" s="1"/>
  <c r="O38" i="5" s="1"/>
  <c r="P38" i="5" s="1"/>
  <c r="Q38" i="5" s="1"/>
  <c r="R38" i="5" s="1"/>
  <c r="S38" i="5" s="1"/>
  <c r="T38" i="5" s="1"/>
  <c r="U38" i="5" s="1"/>
  <c r="V38" i="5" s="1"/>
  <c r="W38" i="5" s="1"/>
  <c r="X38" i="5" s="1"/>
  <c r="Y38" i="5" s="1"/>
  <c r="Z38" i="5" s="1"/>
  <c r="AA38" i="5" s="1"/>
  <c r="AB38" i="5" s="1"/>
  <c r="AC38" i="5" s="1"/>
  <c r="AD38" i="5" s="1"/>
  <c r="AE38" i="5" s="1"/>
  <c r="AF38" i="5" s="1"/>
  <c r="AG38" i="5" s="1"/>
  <c r="AH38" i="5" s="1"/>
  <c r="AI38" i="5" s="1"/>
  <c r="AJ38" i="5" s="1"/>
  <c r="AK38" i="5" s="1"/>
  <c r="AL38" i="5" s="1"/>
  <c r="AM38" i="5" s="1"/>
  <c r="AN38" i="5" s="1"/>
  <c r="AO38" i="5" s="1"/>
  <c r="AP38" i="5" s="1"/>
  <c r="AQ38" i="5" s="1"/>
  <c r="AR38" i="5" s="1"/>
  <c r="AS38" i="5" s="1"/>
  <c r="AT38" i="5" s="1"/>
  <c r="AU38" i="5" s="1"/>
  <c r="AV38" i="5" s="1"/>
  <c r="AW38" i="5" s="1"/>
  <c r="AX38" i="5" s="1"/>
  <c r="AY38" i="5" s="1"/>
  <c r="AZ38" i="5" s="1"/>
  <c r="BA38" i="5" s="1"/>
  <c r="BB38" i="5" s="1"/>
  <c r="C39" i="5"/>
  <c r="D39" i="5" s="1"/>
  <c r="E39" i="5" s="1"/>
  <c r="G39" i="5" s="1"/>
  <c r="H39" i="5" s="1"/>
  <c r="J39" i="5" s="1"/>
  <c r="K39" i="5" s="1"/>
  <c r="L39" i="5" s="1"/>
  <c r="M39" i="5" s="1"/>
  <c r="N39" i="5" s="1"/>
  <c r="O39" i="5" s="1"/>
  <c r="P39" i="5" s="1"/>
  <c r="Q39" i="5" s="1"/>
  <c r="R39" i="5" s="1"/>
  <c r="S39" i="5" s="1"/>
  <c r="T39" i="5" s="1"/>
  <c r="U39" i="5" s="1"/>
  <c r="V39" i="5" s="1"/>
  <c r="W39" i="5" s="1"/>
  <c r="X39" i="5" s="1"/>
  <c r="Y39" i="5" s="1"/>
  <c r="Z39" i="5" s="1"/>
  <c r="AA39" i="5" s="1"/>
  <c r="AB39" i="5" s="1"/>
  <c r="AC39" i="5" s="1"/>
  <c r="AD39" i="5" s="1"/>
  <c r="AE39" i="5" s="1"/>
  <c r="AF39" i="5" s="1"/>
  <c r="AG39" i="5" s="1"/>
  <c r="AH39" i="5" s="1"/>
  <c r="AI39" i="5" s="1"/>
  <c r="AJ39" i="5" s="1"/>
  <c r="AK39" i="5" s="1"/>
  <c r="AL39" i="5" s="1"/>
  <c r="AM39" i="5" s="1"/>
  <c r="AN39" i="5" s="1"/>
  <c r="AO39" i="5" s="1"/>
  <c r="AP39" i="5" s="1"/>
  <c r="AQ39" i="5" s="1"/>
  <c r="AR39" i="5" s="1"/>
  <c r="AS39" i="5" s="1"/>
  <c r="AT39" i="5" s="1"/>
  <c r="AU39" i="5" s="1"/>
  <c r="AV39" i="5" s="1"/>
  <c r="AW39" i="5" s="1"/>
  <c r="AX39" i="5" s="1"/>
  <c r="AY39" i="5" s="1"/>
  <c r="AZ39" i="5" s="1"/>
  <c r="BA39" i="5" s="1"/>
  <c r="BB39" i="5" s="1"/>
  <c r="C40" i="5"/>
  <c r="D40" i="5" s="1"/>
  <c r="E40" i="5" s="1"/>
  <c r="G40" i="5" s="1"/>
  <c r="H40" i="5" s="1"/>
  <c r="J40" i="5" s="1"/>
  <c r="K40" i="5" s="1"/>
  <c r="L40" i="5" s="1"/>
  <c r="M40" i="5" s="1"/>
  <c r="N40" i="5" s="1"/>
  <c r="O40" i="5" s="1"/>
  <c r="P40" i="5" s="1"/>
  <c r="Q40" i="5" s="1"/>
  <c r="R40" i="5" s="1"/>
  <c r="S40" i="5" s="1"/>
  <c r="T40" i="5" s="1"/>
  <c r="U40" i="5" s="1"/>
  <c r="V40" i="5" s="1"/>
  <c r="W40" i="5" s="1"/>
  <c r="X40" i="5" s="1"/>
  <c r="Y40" i="5" s="1"/>
  <c r="Z40" i="5" s="1"/>
  <c r="AA40" i="5" s="1"/>
  <c r="AB40" i="5" s="1"/>
  <c r="AC40" i="5" s="1"/>
  <c r="AD40" i="5" s="1"/>
  <c r="AE40" i="5" s="1"/>
  <c r="AF40" i="5" s="1"/>
  <c r="AG40" i="5" s="1"/>
  <c r="AH40" i="5" s="1"/>
  <c r="AI40" i="5" s="1"/>
  <c r="AJ40" i="5" s="1"/>
  <c r="AK40" i="5" s="1"/>
  <c r="AL40" i="5" s="1"/>
  <c r="AM40" i="5" s="1"/>
  <c r="AN40" i="5" s="1"/>
  <c r="AO40" i="5" s="1"/>
  <c r="AP40" i="5" s="1"/>
  <c r="AQ40" i="5" s="1"/>
  <c r="AR40" i="5" s="1"/>
  <c r="AS40" i="5" s="1"/>
  <c r="AT40" i="5" s="1"/>
  <c r="AU40" i="5" s="1"/>
  <c r="AV40" i="5" s="1"/>
  <c r="AW40" i="5" s="1"/>
  <c r="AX40" i="5" s="1"/>
  <c r="AY40" i="5" s="1"/>
  <c r="AZ40" i="5" s="1"/>
  <c r="BA40" i="5" s="1"/>
  <c r="BB40" i="5" s="1"/>
  <c r="C41" i="5"/>
  <c r="D41" i="5" s="1"/>
  <c r="E41" i="5" s="1"/>
  <c r="G41" i="5" s="1"/>
  <c r="H41" i="5" s="1"/>
  <c r="J41" i="5" s="1"/>
  <c r="K41" i="5" s="1"/>
  <c r="L41" i="5" s="1"/>
  <c r="M41" i="5" s="1"/>
  <c r="N41" i="5" s="1"/>
  <c r="O41" i="5" s="1"/>
  <c r="P41" i="5" s="1"/>
  <c r="Q41" i="5" s="1"/>
  <c r="R41" i="5" s="1"/>
  <c r="S41" i="5" s="1"/>
  <c r="T41" i="5" s="1"/>
  <c r="U41" i="5" s="1"/>
  <c r="V41" i="5" s="1"/>
  <c r="W41" i="5" s="1"/>
  <c r="X41" i="5" s="1"/>
  <c r="Y41" i="5" s="1"/>
  <c r="Z41" i="5" s="1"/>
  <c r="AA41" i="5" s="1"/>
  <c r="AB41" i="5" s="1"/>
  <c r="AC41" i="5" s="1"/>
  <c r="AD41" i="5" s="1"/>
  <c r="AE41" i="5" s="1"/>
  <c r="AF41" i="5" s="1"/>
  <c r="AG41" i="5" s="1"/>
  <c r="AH41" i="5" s="1"/>
  <c r="AI41" i="5" s="1"/>
  <c r="AJ41" i="5" s="1"/>
  <c r="AK41" i="5" s="1"/>
  <c r="AL41" i="5" s="1"/>
  <c r="AM41" i="5" s="1"/>
  <c r="AN41" i="5" s="1"/>
  <c r="AO41" i="5" s="1"/>
  <c r="AP41" i="5" s="1"/>
  <c r="AQ41" i="5" s="1"/>
  <c r="AR41" i="5" s="1"/>
  <c r="AS41" i="5" s="1"/>
  <c r="AT41" i="5" s="1"/>
  <c r="AU41" i="5" s="1"/>
  <c r="AV41" i="5" s="1"/>
  <c r="AW41" i="5" s="1"/>
  <c r="AX41" i="5" s="1"/>
  <c r="AY41" i="5" s="1"/>
  <c r="AZ41" i="5" s="1"/>
  <c r="BA41" i="5" s="1"/>
  <c r="BB41" i="5" s="1"/>
  <c r="C42" i="5"/>
  <c r="D42" i="5" s="1"/>
  <c r="E42" i="5" s="1"/>
  <c r="G42" i="5" s="1"/>
  <c r="H42" i="5" s="1"/>
  <c r="J42" i="5" s="1"/>
  <c r="K42" i="5" s="1"/>
  <c r="L42" i="5" s="1"/>
  <c r="M42" i="5" s="1"/>
  <c r="N42" i="5" s="1"/>
  <c r="O42" i="5" s="1"/>
  <c r="P42" i="5" s="1"/>
  <c r="Q42" i="5" s="1"/>
  <c r="R42" i="5" s="1"/>
  <c r="S42" i="5" s="1"/>
  <c r="T42" i="5" s="1"/>
  <c r="U42" i="5" s="1"/>
  <c r="V42" i="5" s="1"/>
  <c r="W42" i="5" s="1"/>
  <c r="X42" i="5" s="1"/>
  <c r="Y42" i="5" s="1"/>
  <c r="Z42" i="5" s="1"/>
  <c r="AA42" i="5" s="1"/>
  <c r="AB42" i="5" s="1"/>
  <c r="AC42" i="5" s="1"/>
  <c r="AD42" i="5" s="1"/>
  <c r="AE42" i="5" s="1"/>
  <c r="AF42" i="5" s="1"/>
  <c r="AG42" i="5" s="1"/>
  <c r="AH42" i="5" s="1"/>
  <c r="AI42" i="5" s="1"/>
  <c r="AJ42" i="5" s="1"/>
  <c r="AK42" i="5" s="1"/>
  <c r="AL42" i="5" s="1"/>
  <c r="AM42" i="5" s="1"/>
  <c r="AN42" i="5" s="1"/>
  <c r="AO42" i="5" s="1"/>
  <c r="AP42" i="5" s="1"/>
  <c r="AQ42" i="5" s="1"/>
  <c r="AR42" i="5" s="1"/>
  <c r="AS42" i="5" s="1"/>
  <c r="AT42" i="5" s="1"/>
  <c r="AU42" i="5" s="1"/>
  <c r="AV42" i="5" s="1"/>
  <c r="AW42" i="5" s="1"/>
  <c r="AX42" i="5" s="1"/>
  <c r="AY42" i="5" s="1"/>
  <c r="AZ42" i="5" s="1"/>
  <c r="BA42" i="5" s="1"/>
  <c r="BB42" i="5" s="1"/>
  <c r="C43" i="5"/>
  <c r="D43" i="5" s="1"/>
  <c r="E43" i="5"/>
  <c r="G43" i="5" s="1"/>
  <c r="H43" i="5" s="1"/>
  <c r="J43" i="5" s="1"/>
  <c r="K43" i="5" s="1"/>
  <c r="L43" i="5" s="1"/>
  <c r="M43" i="5" s="1"/>
  <c r="N43" i="5" s="1"/>
  <c r="O43" i="5" s="1"/>
  <c r="P43" i="5" s="1"/>
  <c r="Q43" i="5" s="1"/>
  <c r="R43" i="5" s="1"/>
  <c r="S43" i="5" s="1"/>
  <c r="T43" i="5" s="1"/>
  <c r="U43" i="5" s="1"/>
  <c r="V43" i="5" s="1"/>
  <c r="W43" i="5" s="1"/>
  <c r="X43" i="5" s="1"/>
  <c r="Y43" i="5" s="1"/>
  <c r="Z43" i="5" s="1"/>
  <c r="AA43" i="5" s="1"/>
  <c r="AB43" i="5" s="1"/>
  <c r="AC43" i="5" s="1"/>
  <c r="AD43" i="5" s="1"/>
  <c r="AE43" i="5" s="1"/>
  <c r="AF43" i="5" s="1"/>
  <c r="AG43" i="5" s="1"/>
  <c r="AH43" i="5" s="1"/>
  <c r="AI43" i="5" s="1"/>
  <c r="AJ43" i="5" s="1"/>
  <c r="AK43" i="5" s="1"/>
  <c r="AL43" i="5" s="1"/>
  <c r="AM43" i="5" s="1"/>
  <c r="AN43" i="5" s="1"/>
  <c r="AO43" i="5" s="1"/>
  <c r="AP43" i="5" s="1"/>
  <c r="AQ43" i="5" s="1"/>
  <c r="AR43" i="5" s="1"/>
  <c r="AS43" i="5" s="1"/>
  <c r="AT43" i="5" s="1"/>
  <c r="AU43" i="5" s="1"/>
  <c r="AV43" i="5" s="1"/>
  <c r="AW43" i="5" s="1"/>
  <c r="AX43" i="5" s="1"/>
  <c r="AY43" i="5" s="1"/>
  <c r="AZ43" i="5" s="1"/>
  <c r="BA43" i="5" s="1"/>
  <c r="BB43" i="5" s="1"/>
  <c r="C44" i="5"/>
  <c r="D44" i="5" s="1"/>
  <c r="E44" i="5"/>
  <c r="G44" i="5" s="1"/>
  <c r="H44" i="5" s="1"/>
  <c r="J44" i="5" s="1"/>
  <c r="K44" i="5" s="1"/>
  <c r="L44" i="5" s="1"/>
  <c r="M44" i="5" s="1"/>
  <c r="N44" i="5" s="1"/>
  <c r="O44" i="5" s="1"/>
  <c r="P44" i="5" s="1"/>
  <c r="Q44" i="5" s="1"/>
  <c r="R44" i="5" s="1"/>
  <c r="S44" i="5" s="1"/>
  <c r="T44" i="5" s="1"/>
  <c r="U44" i="5" s="1"/>
  <c r="V44" i="5" s="1"/>
  <c r="W44" i="5" s="1"/>
  <c r="X44" i="5" s="1"/>
  <c r="Y44" i="5" s="1"/>
  <c r="Z44" i="5" s="1"/>
  <c r="AA44" i="5" s="1"/>
  <c r="AB44" i="5" s="1"/>
  <c r="AC44" i="5" s="1"/>
  <c r="AD44" i="5" s="1"/>
  <c r="AE44" i="5" s="1"/>
  <c r="AF44" i="5" s="1"/>
  <c r="AG44" i="5" s="1"/>
  <c r="AH44" i="5" s="1"/>
  <c r="AI44" i="5" s="1"/>
  <c r="AJ44" i="5" s="1"/>
  <c r="AK44" i="5" s="1"/>
  <c r="AL44" i="5" s="1"/>
  <c r="AM44" i="5" s="1"/>
  <c r="AN44" i="5" s="1"/>
  <c r="AO44" i="5" s="1"/>
  <c r="AP44" i="5" s="1"/>
  <c r="AQ44" i="5" s="1"/>
  <c r="AR44" i="5" s="1"/>
  <c r="AS44" i="5" s="1"/>
  <c r="AT44" i="5" s="1"/>
  <c r="AU44" i="5" s="1"/>
  <c r="AV44" i="5" s="1"/>
  <c r="AW44" i="5" s="1"/>
  <c r="AX44" i="5" s="1"/>
  <c r="AY44" i="5" s="1"/>
  <c r="AZ44" i="5" s="1"/>
  <c r="BA44" i="5" s="1"/>
  <c r="BB44" i="5" s="1"/>
  <c r="C45" i="5"/>
  <c r="D45" i="5" s="1"/>
  <c r="E45" i="5"/>
  <c r="G45" i="5" s="1"/>
  <c r="H45" i="5" s="1"/>
  <c r="J45" i="5" s="1"/>
  <c r="K45" i="5" s="1"/>
  <c r="L45" i="5" s="1"/>
  <c r="M45" i="5" s="1"/>
  <c r="N45" i="5" s="1"/>
  <c r="O45" i="5" s="1"/>
  <c r="P45" i="5" s="1"/>
  <c r="Q45" i="5" s="1"/>
  <c r="R45" i="5" s="1"/>
  <c r="S45" i="5" s="1"/>
  <c r="T45" i="5" s="1"/>
  <c r="U45" i="5" s="1"/>
  <c r="V45" i="5" s="1"/>
  <c r="W45" i="5" s="1"/>
  <c r="X45" i="5" s="1"/>
  <c r="Y45" i="5" s="1"/>
  <c r="Z45" i="5" s="1"/>
  <c r="AA45" i="5" s="1"/>
  <c r="AB45" i="5" s="1"/>
  <c r="AC45" i="5" s="1"/>
  <c r="AD45" i="5" s="1"/>
  <c r="AE45" i="5" s="1"/>
  <c r="AF45" i="5" s="1"/>
  <c r="AG45" i="5" s="1"/>
  <c r="AH45" i="5" s="1"/>
  <c r="AI45" i="5" s="1"/>
  <c r="AJ45" i="5" s="1"/>
  <c r="AK45" i="5" s="1"/>
  <c r="AL45" i="5" s="1"/>
  <c r="AM45" i="5" s="1"/>
  <c r="AN45" i="5" s="1"/>
  <c r="AO45" i="5" s="1"/>
  <c r="AP45" i="5" s="1"/>
  <c r="AQ45" i="5" s="1"/>
  <c r="AR45" i="5" s="1"/>
  <c r="AS45" i="5" s="1"/>
  <c r="AT45" i="5" s="1"/>
  <c r="AU45" i="5" s="1"/>
  <c r="AV45" i="5" s="1"/>
  <c r="AW45" i="5" s="1"/>
  <c r="AX45" i="5" s="1"/>
  <c r="AY45" i="5" s="1"/>
  <c r="AZ45" i="5" s="1"/>
  <c r="BA45" i="5" s="1"/>
  <c r="BB45" i="5" s="1"/>
  <c r="C46" i="5"/>
  <c r="D46" i="5" s="1"/>
  <c r="E46" i="5"/>
  <c r="G46" i="5" s="1"/>
  <c r="H46" i="5" s="1"/>
  <c r="J46" i="5" s="1"/>
  <c r="K46" i="5" s="1"/>
  <c r="L46" i="5" s="1"/>
  <c r="M46" i="5" s="1"/>
  <c r="N46" i="5" s="1"/>
  <c r="O46" i="5" s="1"/>
  <c r="P46" i="5" s="1"/>
  <c r="Q46" i="5" s="1"/>
  <c r="R46" i="5" s="1"/>
  <c r="S46" i="5" s="1"/>
  <c r="T46" i="5" s="1"/>
  <c r="U46" i="5" s="1"/>
  <c r="V46" i="5" s="1"/>
  <c r="W46" i="5" s="1"/>
  <c r="X46" i="5" s="1"/>
  <c r="Y46" i="5" s="1"/>
  <c r="Z46" i="5" s="1"/>
  <c r="AA46" i="5" s="1"/>
  <c r="AB46" i="5" s="1"/>
  <c r="AC46" i="5" s="1"/>
  <c r="AD46" i="5" s="1"/>
  <c r="AE46" i="5" s="1"/>
  <c r="AF46" i="5" s="1"/>
  <c r="AG46" i="5" s="1"/>
  <c r="AH46" i="5" s="1"/>
  <c r="AI46" i="5" s="1"/>
  <c r="AJ46" i="5" s="1"/>
  <c r="AK46" i="5" s="1"/>
  <c r="AL46" i="5" s="1"/>
  <c r="AM46" i="5" s="1"/>
  <c r="AN46" i="5" s="1"/>
  <c r="AO46" i="5" s="1"/>
  <c r="AP46" i="5" s="1"/>
  <c r="AQ46" i="5" s="1"/>
  <c r="AR46" i="5" s="1"/>
  <c r="AS46" i="5" s="1"/>
  <c r="AT46" i="5" s="1"/>
  <c r="AU46" i="5" s="1"/>
  <c r="AV46" i="5" s="1"/>
  <c r="AW46" i="5" s="1"/>
  <c r="AX46" i="5" s="1"/>
  <c r="AY46" i="5" s="1"/>
  <c r="AZ46" i="5" s="1"/>
  <c r="BA46" i="5" s="1"/>
  <c r="BB46" i="5" s="1"/>
  <c r="C47" i="5"/>
  <c r="D47" i="5" s="1"/>
  <c r="E47" i="5"/>
  <c r="G47" i="5" s="1"/>
  <c r="H47" i="5" s="1"/>
  <c r="J47" i="5" s="1"/>
  <c r="K47" i="5" s="1"/>
  <c r="L47" i="5" s="1"/>
  <c r="M47" i="5" s="1"/>
  <c r="N47" i="5" s="1"/>
  <c r="O47" i="5" s="1"/>
  <c r="P47" i="5" s="1"/>
  <c r="Q47" i="5" s="1"/>
  <c r="R47" i="5" s="1"/>
  <c r="S47" i="5" s="1"/>
  <c r="T47" i="5" s="1"/>
  <c r="U47" i="5" s="1"/>
  <c r="V47" i="5" s="1"/>
  <c r="W47" i="5" s="1"/>
  <c r="X47" i="5" s="1"/>
  <c r="Y47" i="5" s="1"/>
  <c r="Z47" i="5" s="1"/>
  <c r="AA47" i="5" s="1"/>
  <c r="AB47" i="5" s="1"/>
  <c r="AC47" i="5" s="1"/>
  <c r="AD47" i="5" s="1"/>
  <c r="AE47" i="5" s="1"/>
  <c r="AF47" i="5" s="1"/>
  <c r="AG47" i="5" s="1"/>
  <c r="AH47" i="5" s="1"/>
  <c r="AI47" i="5" s="1"/>
  <c r="AJ47" i="5" s="1"/>
  <c r="AK47" i="5" s="1"/>
  <c r="AL47" i="5" s="1"/>
  <c r="AM47" i="5" s="1"/>
  <c r="AN47" i="5" s="1"/>
  <c r="AO47" i="5" s="1"/>
  <c r="AP47" i="5" s="1"/>
  <c r="AQ47" i="5" s="1"/>
  <c r="AR47" i="5" s="1"/>
  <c r="AS47" i="5" s="1"/>
  <c r="AT47" i="5" s="1"/>
  <c r="AU47" i="5" s="1"/>
  <c r="AV47" i="5" s="1"/>
  <c r="AW47" i="5" s="1"/>
  <c r="AX47" i="5" s="1"/>
  <c r="AY47" i="5" s="1"/>
  <c r="AZ47" i="5" s="1"/>
  <c r="BA47" i="5" s="1"/>
  <c r="BB47" i="5" s="1"/>
  <c r="C48" i="5"/>
  <c r="D48" i="5" s="1"/>
  <c r="E48" i="5"/>
  <c r="G48" i="5" s="1"/>
  <c r="H48" i="5" s="1"/>
  <c r="J48" i="5" s="1"/>
  <c r="K48" i="5" s="1"/>
  <c r="L48" i="5" s="1"/>
  <c r="M48" i="5" s="1"/>
  <c r="N48" i="5" s="1"/>
  <c r="O48" i="5" s="1"/>
  <c r="P48" i="5" s="1"/>
  <c r="Q48" i="5" s="1"/>
  <c r="R48" i="5" s="1"/>
  <c r="S48" i="5" s="1"/>
  <c r="T48" i="5" s="1"/>
  <c r="U48" i="5" s="1"/>
  <c r="V48" i="5" s="1"/>
  <c r="W48" i="5" s="1"/>
  <c r="X48" i="5" s="1"/>
  <c r="Y48" i="5" s="1"/>
  <c r="Z48" i="5" s="1"/>
  <c r="AA48" i="5" s="1"/>
  <c r="AB48" i="5" s="1"/>
  <c r="AC48" i="5" s="1"/>
  <c r="AD48" i="5" s="1"/>
  <c r="AE48" i="5" s="1"/>
  <c r="AF48" i="5" s="1"/>
  <c r="AG48" i="5" s="1"/>
  <c r="AH48" i="5" s="1"/>
  <c r="AI48" i="5" s="1"/>
  <c r="AJ48" i="5" s="1"/>
  <c r="AK48" i="5" s="1"/>
  <c r="AL48" i="5" s="1"/>
  <c r="AM48" i="5" s="1"/>
  <c r="AN48" i="5" s="1"/>
  <c r="AO48" i="5" s="1"/>
  <c r="AP48" i="5" s="1"/>
  <c r="AQ48" i="5" s="1"/>
  <c r="AR48" i="5" s="1"/>
  <c r="AS48" i="5" s="1"/>
  <c r="AT48" i="5" s="1"/>
  <c r="AU48" i="5" s="1"/>
  <c r="AV48" i="5" s="1"/>
  <c r="AW48" i="5" s="1"/>
  <c r="AX48" i="5" s="1"/>
  <c r="AY48" i="5" s="1"/>
  <c r="AZ48" i="5" s="1"/>
  <c r="BA48" i="5" s="1"/>
  <c r="BB48" i="5" s="1"/>
  <c r="C49" i="5"/>
  <c r="D49" i="5" s="1"/>
  <c r="E49" i="5"/>
  <c r="G49" i="5" s="1"/>
  <c r="H49" i="5" s="1"/>
  <c r="J49" i="5" s="1"/>
  <c r="K49" i="5" s="1"/>
  <c r="L49" i="5" s="1"/>
  <c r="M49" i="5" s="1"/>
  <c r="N49" i="5" s="1"/>
  <c r="O49" i="5" s="1"/>
  <c r="P49" i="5" s="1"/>
  <c r="Q49" i="5" s="1"/>
  <c r="R49" i="5" s="1"/>
  <c r="S49" i="5" s="1"/>
  <c r="T49" i="5" s="1"/>
  <c r="U49" i="5" s="1"/>
  <c r="V49" i="5" s="1"/>
  <c r="W49" i="5" s="1"/>
  <c r="X49" i="5" s="1"/>
  <c r="Y49" i="5" s="1"/>
  <c r="Z49" i="5" s="1"/>
  <c r="AA49" i="5" s="1"/>
  <c r="AB49" i="5" s="1"/>
  <c r="AC49" i="5" s="1"/>
  <c r="AD49" i="5" s="1"/>
  <c r="AE49" i="5" s="1"/>
  <c r="AF49" i="5" s="1"/>
  <c r="AG49" i="5" s="1"/>
  <c r="AH49" i="5" s="1"/>
  <c r="AI49" i="5" s="1"/>
  <c r="AJ49" i="5" s="1"/>
  <c r="AK49" i="5" s="1"/>
  <c r="AL49" i="5" s="1"/>
  <c r="AM49" i="5" s="1"/>
  <c r="AN49" i="5" s="1"/>
  <c r="AO49" i="5" s="1"/>
  <c r="AP49" i="5" s="1"/>
  <c r="AQ49" i="5" s="1"/>
  <c r="AR49" i="5" s="1"/>
  <c r="AS49" i="5" s="1"/>
  <c r="AT49" i="5" s="1"/>
  <c r="AU49" i="5" s="1"/>
  <c r="AV49" i="5" s="1"/>
  <c r="AW49" i="5" s="1"/>
  <c r="AX49" i="5" s="1"/>
  <c r="AY49" i="5" s="1"/>
  <c r="AZ49" i="5" s="1"/>
  <c r="BA49" i="5" s="1"/>
  <c r="BB49" i="5" s="1"/>
  <c r="C50" i="5"/>
  <c r="D50" i="5" s="1"/>
  <c r="E50" i="5"/>
  <c r="G50" i="5" s="1"/>
  <c r="H50" i="5" s="1"/>
  <c r="J50" i="5" s="1"/>
  <c r="K50" i="5" s="1"/>
  <c r="L50" i="5" s="1"/>
  <c r="M50" i="5" s="1"/>
  <c r="N50" i="5" s="1"/>
  <c r="O50" i="5" s="1"/>
  <c r="P50" i="5" s="1"/>
  <c r="Q50" i="5" s="1"/>
  <c r="R50" i="5" s="1"/>
  <c r="S50" i="5" s="1"/>
  <c r="T50" i="5" s="1"/>
  <c r="U50" i="5" s="1"/>
  <c r="V50" i="5" s="1"/>
  <c r="W50" i="5" s="1"/>
  <c r="X50" i="5" s="1"/>
  <c r="Y50" i="5" s="1"/>
  <c r="Z50" i="5" s="1"/>
  <c r="AA50" i="5" s="1"/>
  <c r="AB50" i="5" s="1"/>
  <c r="AC50" i="5" s="1"/>
  <c r="AD50" i="5" s="1"/>
  <c r="AE50" i="5" s="1"/>
  <c r="AF50" i="5" s="1"/>
  <c r="AG50" i="5" s="1"/>
  <c r="AH50" i="5" s="1"/>
  <c r="AI50" i="5" s="1"/>
  <c r="AJ50" i="5" s="1"/>
  <c r="AK50" i="5" s="1"/>
  <c r="AL50" i="5" s="1"/>
  <c r="AM50" i="5" s="1"/>
  <c r="AN50" i="5" s="1"/>
  <c r="AO50" i="5" s="1"/>
  <c r="AP50" i="5" s="1"/>
  <c r="AQ50" i="5" s="1"/>
  <c r="AR50" i="5" s="1"/>
  <c r="AS50" i="5" s="1"/>
  <c r="AT50" i="5" s="1"/>
  <c r="AU50" i="5" s="1"/>
  <c r="AV50" i="5" s="1"/>
  <c r="AW50" i="5" s="1"/>
  <c r="AX50" i="5" s="1"/>
  <c r="AY50" i="5" s="1"/>
  <c r="AZ50" i="5" s="1"/>
  <c r="BA50" i="5" s="1"/>
  <c r="BB50" i="5" s="1"/>
  <c r="C51" i="5"/>
  <c r="D51" i="5" s="1"/>
  <c r="E51" i="5"/>
  <c r="G51" i="5" s="1"/>
  <c r="H51" i="5" s="1"/>
  <c r="J51" i="5" s="1"/>
  <c r="K51" i="5" s="1"/>
  <c r="L51" i="5" s="1"/>
  <c r="M51" i="5" s="1"/>
  <c r="N51" i="5" s="1"/>
  <c r="O51" i="5" s="1"/>
  <c r="P51" i="5" s="1"/>
  <c r="Q51" i="5" s="1"/>
  <c r="R51" i="5" s="1"/>
  <c r="S51" i="5" s="1"/>
  <c r="T51" i="5" s="1"/>
  <c r="U51" i="5" s="1"/>
  <c r="V51" i="5" s="1"/>
  <c r="W51" i="5" s="1"/>
  <c r="X51" i="5" s="1"/>
  <c r="Y51" i="5" s="1"/>
  <c r="Z51" i="5" s="1"/>
  <c r="AA51" i="5" s="1"/>
  <c r="AB51" i="5" s="1"/>
  <c r="AC51" i="5" s="1"/>
  <c r="AD51" i="5" s="1"/>
  <c r="AE51" i="5" s="1"/>
  <c r="AF51" i="5" s="1"/>
  <c r="AG51" i="5" s="1"/>
  <c r="AH51" i="5" s="1"/>
  <c r="AI51" i="5" s="1"/>
  <c r="AJ51" i="5" s="1"/>
  <c r="AK51" i="5" s="1"/>
  <c r="AL51" i="5" s="1"/>
  <c r="AM51" i="5" s="1"/>
  <c r="AN51" i="5" s="1"/>
  <c r="AO51" i="5" s="1"/>
  <c r="AP51" i="5" s="1"/>
  <c r="AQ51" i="5" s="1"/>
  <c r="AR51" i="5" s="1"/>
  <c r="AS51" i="5" s="1"/>
  <c r="AT51" i="5" s="1"/>
  <c r="AU51" i="5" s="1"/>
  <c r="AV51" i="5" s="1"/>
  <c r="AW51" i="5" s="1"/>
  <c r="AX51" i="5" s="1"/>
  <c r="AY51" i="5" s="1"/>
  <c r="AZ51" i="5" s="1"/>
  <c r="BA51" i="5" s="1"/>
  <c r="BB51" i="5" s="1"/>
  <c r="C52" i="5"/>
  <c r="D52" i="5" s="1"/>
  <c r="E52" i="5" s="1"/>
  <c r="G52" i="5" s="1"/>
  <c r="H52" i="5" s="1"/>
  <c r="J52" i="5" s="1"/>
  <c r="K52" i="5" s="1"/>
  <c r="L52" i="5" s="1"/>
  <c r="M52" i="5" s="1"/>
  <c r="N52" i="5" s="1"/>
  <c r="O52" i="5" s="1"/>
  <c r="P52" i="5" s="1"/>
  <c r="Q52" i="5" s="1"/>
  <c r="R52" i="5" s="1"/>
  <c r="S52" i="5" s="1"/>
  <c r="T52" i="5" s="1"/>
  <c r="U52" i="5" s="1"/>
  <c r="V52" i="5" s="1"/>
  <c r="W52" i="5" s="1"/>
  <c r="X52" i="5" s="1"/>
  <c r="Y52" i="5" s="1"/>
  <c r="Z52" i="5" s="1"/>
  <c r="AA52" i="5" s="1"/>
  <c r="AB52" i="5" s="1"/>
  <c r="AC52" i="5" s="1"/>
  <c r="AD52" i="5" s="1"/>
  <c r="AE52" i="5" s="1"/>
  <c r="AF52" i="5" s="1"/>
  <c r="AG52" i="5" s="1"/>
  <c r="AH52" i="5" s="1"/>
  <c r="AI52" i="5" s="1"/>
  <c r="AJ52" i="5" s="1"/>
  <c r="AK52" i="5" s="1"/>
  <c r="AL52" i="5" s="1"/>
  <c r="AM52" i="5" s="1"/>
  <c r="AN52" i="5" s="1"/>
  <c r="AO52" i="5" s="1"/>
  <c r="AP52" i="5" s="1"/>
  <c r="AQ52" i="5" s="1"/>
  <c r="AR52" i="5" s="1"/>
  <c r="AS52" i="5" s="1"/>
  <c r="AT52" i="5" s="1"/>
  <c r="AU52" i="5" s="1"/>
  <c r="AV52" i="5" s="1"/>
  <c r="AW52" i="5" s="1"/>
  <c r="AX52" i="5" s="1"/>
  <c r="AY52" i="5" s="1"/>
  <c r="AZ52" i="5" s="1"/>
  <c r="BA52" i="5" s="1"/>
  <c r="BB52" i="5" s="1"/>
  <c r="C53" i="5"/>
  <c r="D53" i="5"/>
  <c r="E53" i="5" s="1"/>
  <c r="G53" i="5" s="1"/>
  <c r="H53" i="5" s="1"/>
  <c r="J53" i="5" s="1"/>
  <c r="K53" i="5" s="1"/>
  <c r="L53" i="5" s="1"/>
  <c r="M53" i="5" s="1"/>
  <c r="N53" i="5" s="1"/>
  <c r="O53" i="5" s="1"/>
  <c r="P53" i="5" s="1"/>
  <c r="Q53" i="5" s="1"/>
  <c r="R53" i="5" s="1"/>
  <c r="S53" i="5" s="1"/>
  <c r="T53" i="5" s="1"/>
  <c r="U53" i="5" s="1"/>
  <c r="V53" i="5" s="1"/>
  <c r="W53" i="5" s="1"/>
  <c r="X53" i="5" s="1"/>
  <c r="Y53" i="5" s="1"/>
  <c r="Z53" i="5" s="1"/>
  <c r="AA53" i="5" s="1"/>
  <c r="AB53" i="5" s="1"/>
  <c r="AC53" i="5" s="1"/>
  <c r="AD53" i="5" s="1"/>
  <c r="AE53" i="5" s="1"/>
  <c r="AF53" i="5" s="1"/>
  <c r="AG53" i="5" s="1"/>
  <c r="AH53" i="5" s="1"/>
  <c r="AI53" i="5" s="1"/>
  <c r="AJ53" i="5" s="1"/>
  <c r="AK53" i="5" s="1"/>
  <c r="AL53" i="5" s="1"/>
  <c r="AM53" i="5" s="1"/>
  <c r="AN53" i="5" s="1"/>
  <c r="AO53" i="5" s="1"/>
  <c r="AP53" i="5" s="1"/>
  <c r="AQ53" i="5" s="1"/>
  <c r="AR53" i="5" s="1"/>
  <c r="AS53" i="5" s="1"/>
  <c r="AT53" i="5" s="1"/>
  <c r="AU53" i="5" s="1"/>
  <c r="AV53" i="5" s="1"/>
  <c r="AW53" i="5" s="1"/>
  <c r="AX53" i="5" s="1"/>
  <c r="AY53" i="5" s="1"/>
  <c r="AZ53" i="5" s="1"/>
  <c r="BA53" i="5" s="1"/>
  <c r="BB53" i="5" s="1"/>
  <c r="C54" i="5"/>
  <c r="D54" i="5"/>
  <c r="E54" i="5" s="1"/>
  <c r="G54" i="5" s="1"/>
  <c r="H54" i="5" s="1"/>
  <c r="J54" i="5" s="1"/>
  <c r="K54" i="5" s="1"/>
  <c r="L54" i="5" s="1"/>
  <c r="M54" i="5" s="1"/>
  <c r="N54" i="5" s="1"/>
  <c r="O54" i="5" s="1"/>
  <c r="P54" i="5" s="1"/>
  <c r="Q54" i="5" s="1"/>
  <c r="R54" i="5" s="1"/>
  <c r="S54" i="5" s="1"/>
  <c r="T54" i="5" s="1"/>
  <c r="U54" i="5" s="1"/>
  <c r="V54" i="5" s="1"/>
  <c r="W54" i="5" s="1"/>
  <c r="X54" i="5" s="1"/>
  <c r="Y54" i="5" s="1"/>
  <c r="Z54" i="5" s="1"/>
  <c r="AA54" i="5" s="1"/>
  <c r="AB54" i="5" s="1"/>
  <c r="AC54" i="5" s="1"/>
  <c r="AD54" i="5" s="1"/>
  <c r="AE54" i="5" s="1"/>
  <c r="AF54" i="5" s="1"/>
  <c r="AG54" i="5" s="1"/>
  <c r="AH54" i="5" s="1"/>
  <c r="AI54" i="5" s="1"/>
  <c r="AJ54" i="5" s="1"/>
  <c r="AK54" i="5" s="1"/>
  <c r="AL54" i="5" s="1"/>
  <c r="AM54" i="5" s="1"/>
  <c r="AN54" i="5" s="1"/>
  <c r="AO54" i="5" s="1"/>
  <c r="AP54" i="5" s="1"/>
  <c r="AQ54" i="5" s="1"/>
  <c r="AR54" i="5" s="1"/>
  <c r="AS54" i="5" s="1"/>
  <c r="AT54" i="5" s="1"/>
  <c r="AU54" i="5" s="1"/>
  <c r="AV54" i="5" s="1"/>
  <c r="AW54" i="5" s="1"/>
  <c r="AX54" i="5" s="1"/>
  <c r="AY54" i="5" s="1"/>
  <c r="AZ54" i="5" s="1"/>
  <c r="BA54" i="5" s="1"/>
  <c r="BB54" i="5" s="1"/>
  <c r="C55" i="5"/>
  <c r="D55" i="5"/>
  <c r="E55" i="5" s="1"/>
  <c r="G55" i="5"/>
  <c r="H55" i="5" s="1"/>
  <c r="J55" i="5" s="1"/>
  <c r="K55" i="5" s="1"/>
  <c r="L55" i="5" s="1"/>
  <c r="M55" i="5" s="1"/>
  <c r="N55" i="5" s="1"/>
  <c r="O55" i="5" s="1"/>
  <c r="P55" i="5" s="1"/>
  <c r="Q55" i="5" s="1"/>
  <c r="R55" i="5" s="1"/>
  <c r="S55" i="5" s="1"/>
  <c r="T55" i="5" s="1"/>
  <c r="U55" i="5" s="1"/>
  <c r="V55" i="5" s="1"/>
  <c r="W55" i="5" s="1"/>
  <c r="X55" i="5" s="1"/>
  <c r="Y55" i="5" s="1"/>
  <c r="Z55" i="5" s="1"/>
  <c r="AA55" i="5" s="1"/>
  <c r="AB55" i="5" s="1"/>
  <c r="AC55" i="5" s="1"/>
  <c r="AD55" i="5" s="1"/>
  <c r="AE55" i="5" s="1"/>
  <c r="AF55" i="5" s="1"/>
  <c r="AG55" i="5" s="1"/>
  <c r="AH55" i="5" s="1"/>
  <c r="AI55" i="5" s="1"/>
  <c r="AJ55" i="5" s="1"/>
  <c r="AK55" i="5" s="1"/>
  <c r="AL55" i="5" s="1"/>
  <c r="AM55" i="5" s="1"/>
  <c r="AN55" i="5" s="1"/>
  <c r="AO55" i="5" s="1"/>
  <c r="AP55" i="5" s="1"/>
  <c r="AQ55" i="5" s="1"/>
  <c r="AR55" i="5" s="1"/>
  <c r="AS55" i="5" s="1"/>
  <c r="AT55" i="5" s="1"/>
  <c r="AU55" i="5" s="1"/>
  <c r="AV55" i="5" s="1"/>
  <c r="AW55" i="5" s="1"/>
  <c r="AX55" i="5" s="1"/>
  <c r="AY55" i="5" s="1"/>
  <c r="AZ55" i="5" s="1"/>
  <c r="BA55" i="5" s="1"/>
  <c r="BB55" i="5" s="1"/>
  <c r="C56" i="5"/>
  <c r="D56" i="5"/>
  <c r="E56" i="5" s="1"/>
  <c r="G56" i="5" s="1"/>
  <c r="H56" i="5" s="1"/>
  <c r="J56" i="5" s="1"/>
  <c r="K56" i="5" s="1"/>
  <c r="L56" i="5" s="1"/>
  <c r="M56" i="5" s="1"/>
  <c r="N56" i="5" s="1"/>
  <c r="O56" i="5" s="1"/>
  <c r="P56" i="5" s="1"/>
  <c r="Q56" i="5" s="1"/>
  <c r="R56" i="5" s="1"/>
  <c r="S56" i="5" s="1"/>
  <c r="T56" i="5" s="1"/>
  <c r="U56" i="5" s="1"/>
  <c r="V56" i="5" s="1"/>
  <c r="W56" i="5" s="1"/>
  <c r="X56" i="5" s="1"/>
  <c r="Y56" i="5" s="1"/>
  <c r="Z56" i="5" s="1"/>
  <c r="AA56" i="5" s="1"/>
  <c r="AB56" i="5" s="1"/>
  <c r="AC56" i="5" s="1"/>
  <c r="AD56" i="5" s="1"/>
  <c r="AE56" i="5" s="1"/>
  <c r="AF56" i="5" s="1"/>
  <c r="AG56" i="5" s="1"/>
  <c r="AH56" i="5" s="1"/>
  <c r="AI56" i="5" s="1"/>
  <c r="AJ56" i="5" s="1"/>
  <c r="AK56" i="5" s="1"/>
  <c r="AL56" i="5" s="1"/>
  <c r="AM56" i="5" s="1"/>
  <c r="AN56" i="5" s="1"/>
  <c r="AO56" i="5" s="1"/>
  <c r="AP56" i="5" s="1"/>
  <c r="AQ56" i="5" s="1"/>
  <c r="AR56" i="5" s="1"/>
  <c r="AS56" i="5" s="1"/>
  <c r="AT56" i="5" s="1"/>
  <c r="AU56" i="5" s="1"/>
  <c r="AV56" i="5" s="1"/>
  <c r="AW56" i="5" s="1"/>
  <c r="AX56" i="5" s="1"/>
  <c r="AY56" i="5" s="1"/>
  <c r="AZ56" i="5" s="1"/>
  <c r="BA56" i="5" s="1"/>
  <c r="BB56" i="5" s="1"/>
  <c r="C57" i="5"/>
  <c r="D57" i="5"/>
  <c r="E57" i="5" s="1"/>
  <c r="G57" i="5"/>
  <c r="H57" i="5" s="1"/>
  <c r="J57" i="5" s="1"/>
  <c r="K57" i="5" s="1"/>
  <c r="L57" i="5" s="1"/>
  <c r="M57" i="5" s="1"/>
  <c r="N57" i="5" s="1"/>
  <c r="O57" i="5" s="1"/>
  <c r="P57" i="5" s="1"/>
  <c r="Q57" i="5" s="1"/>
  <c r="R57" i="5" s="1"/>
  <c r="S57" i="5" s="1"/>
  <c r="T57" i="5" s="1"/>
  <c r="U57" i="5" s="1"/>
  <c r="V57" i="5" s="1"/>
  <c r="W57" i="5" s="1"/>
  <c r="X57" i="5" s="1"/>
  <c r="Y57" i="5" s="1"/>
  <c r="Z57" i="5" s="1"/>
  <c r="AA57" i="5" s="1"/>
  <c r="AB57" i="5" s="1"/>
  <c r="AC57" i="5" s="1"/>
  <c r="AD57" i="5" s="1"/>
  <c r="AE57" i="5" s="1"/>
  <c r="AF57" i="5" s="1"/>
  <c r="AG57" i="5" s="1"/>
  <c r="AH57" i="5" s="1"/>
  <c r="AI57" i="5" s="1"/>
  <c r="AJ57" i="5" s="1"/>
  <c r="AK57" i="5" s="1"/>
  <c r="AL57" i="5" s="1"/>
  <c r="AM57" i="5" s="1"/>
  <c r="AN57" i="5" s="1"/>
  <c r="AO57" i="5" s="1"/>
  <c r="AP57" i="5" s="1"/>
  <c r="AQ57" i="5" s="1"/>
  <c r="AR57" i="5" s="1"/>
  <c r="AS57" i="5" s="1"/>
  <c r="AT57" i="5" s="1"/>
  <c r="AU57" i="5" s="1"/>
  <c r="AV57" i="5" s="1"/>
  <c r="AW57" i="5" s="1"/>
  <c r="AX57" i="5" s="1"/>
  <c r="AY57" i="5" s="1"/>
  <c r="AZ57" i="5" s="1"/>
  <c r="BA57" i="5" s="1"/>
  <c r="BB57" i="5" s="1"/>
  <c r="C58" i="5"/>
  <c r="D58" i="5"/>
  <c r="E58" i="5" s="1"/>
  <c r="G58" i="5" s="1"/>
  <c r="H58" i="5" s="1"/>
  <c r="J58" i="5" s="1"/>
  <c r="K58" i="5" s="1"/>
  <c r="L58" i="5" s="1"/>
  <c r="M58" i="5" s="1"/>
  <c r="N58" i="5" s="1"/>
  <c r="O58" i="5" s="1"/>
  <c r="P58" i="5" s="1"/>
  <c r="Q58" i="5" s="1"/>
  <c r="R58" i="5" s="1"/>
  <c r="S58" i="5" s="1"/>
  <c r="T58" i="5" s="1"/>
  <c r="U58" i="5" s="1"/>
  <c r="V58" i="5" s="1"/>
  <c r="W58" i="5" s="1"/>
  <c r="X58" i="5" s="1"/>
  <c r="Y58" i="5" s="1"/>
  <c r="Z58" i="5" s="1"/>
  <c r="AA58" i="5" s="1"/>
  <c r="AB58" i="5" s="1"/>
  <c r="AC58" i="5" s="1"/>
  <c r="AD58" i="5" s="1"/>
  <c r="AE58" i="5" s="1"/>
  <c r="AF58" i="5" s="1"/>
  <c r="AG58" i="5" s="1"/>
  <c r="AH58" i="5" s="1"/>
  <c r="AI58" i="5" s="1"/>
  <c r="AJ58" i="5" s="1"/>
  <c r="AK58" i="5" s="1"/>
  <c r="AL58" i="5" s="1"/>
  <c r="AM58" i="5" s="1"/>
  <c r="AN58" i="5" s="1"/>
  <c r="AO58" i="5" s="1"/>
  <c r="AP58" i="5" s="1"/>
  <c r="AQ58" i="5" s="1"/>
  <c r="AR58" i="5" s="1"/>
  <c r="AS58" i="5" s="1"/>
  <c r="AT58" i="5" s="1"/>
  <c r="AU58" i="5" s="1"/>
  <c r="AV58" i="5" s="1"/>
  <c r="AW58" i="5" s="1"/>
  <c r="AX58" i="5" s="1"/>
  <c r="AY58" i="5" s="1"/>
  <c r="AZ58" i="5" s="1"/>
  <c r="BA58" i="5" s="1"/>
  <c r="BB58" i="5" s="1"/>
  <c r="C59" i="5"/>
  <c r="D59" i="5"/>
  <c r="E59" i="5" s="1"/>
  <c r="G59" i="5"/>
  <c r="H59" i="5" s="1"/>
  <c r="J59" i="5" s="1"/>
  <c r="K59" i="5" s="1"/>
  <c r="L59" i="5" s="1"/>
  <c r="M59" i="5" s="1"/>
  <c r="N59" i="5" s="1"/>
  <c r="O59" i="5" s="1"/>
  <c r="P59" i="5" s="1"/>
  <c r="Q59" i="5" s="1"/>
  <c r="R59" i="5" s="1"/>
  <c r="S59" i="5" s="1"/>
  <c r="T59" i="5" s="1"/>
  <c r="U59" i="5" s="1"/>
  <c r="V59" i="5" s="1"/>
  <c r="W59" i="5" s="1"/>
  <c r="X59" i="5" s="1"/>
  <c r="Y59" i="5" s="1"/>
  <c r="Z59" i="5" s="1"/>
  <c r="AA59" i="5" s="1"/>
  <c r="AB59" i="5" s="1"/>
  <c r="AC59" i="5" s="1"/>
  <c r="AD59" i="5" s="1"/>
  <c r="AE59" i="5" s="1"/>
  <c r="AF59" i="5" s="1"/>
  <c r="AG59" i="5" s="1"/>
  <c r="AH59" i="5" s="1"/>
  <c r="AI59" i="5" s="1"/>
  <c r="AJ59" i="5" s="1"/>
  <c r="AK59" i="5" s="1"/>
  <c r="AL59" i="5" s="1"/>
  <c r="AM59" i="5" s="1"/>
  <c r="AN59" i="5" s="1"/>
  <c r="AO59" i="5" s="1"/>
  <c r="AP59" i="5" s="1"/>
  <c r="AQ59" i="5" s="1"/>
  <c r="AR59" i="5" s="1"/>
  <c r="AS59" i="5" s="1"/>
  <c r="AT59" i="5" s="1"/>
  <c r="AU59" i="5" s="1"/>
  <c r="AV59" i="5" s="1"/>
  <c r="AW59" i="5" s="1"/>
  <c r="AX59" i="5" s="1"/>
  <c r="AY59" i="5" s="1"/>
  <c r="AZ59" i="5" s="1"/>
  <c r="BA59" i="5" s="1"/>
  <c r="BB59" i="5" s="1"/>
  <c r="D5" i="5"/>
  <c r="E5" i="5" s="1"/>
  <c r="G5" i="5" s="1"/>
  <c r="H5" i="5" s="1"/>
  <c r="J5" i="5" s="1"/>
  <c r="K5" i="5" s="1"/>
  <c r="L5" i="5" s="1"/>
  <c r="M5" i="5" s="1"/>
  <c r="N5" i="5" s="1"/>
  <c r="O5" i="5" s="1"/>
  <c r="P5" i="5" s="1"/>
  <c r="Q5" i="5" s="1"/>
  <c r="R5" i="5" s="1"/>
  <c r="S5" i="5" s="1"/>
  <c r="T5" i="5" s="1"/>
  <c r="U5" i="5" s="1"/>
  <c r="V5" i="5" s="1"/>
  <c r="W5" i="5" s="1"/>
  <c r="X5" i="5" s="1"/>
  <c r="Y5" i="5" s="1"/>
  <c r="Z5" i="5" s="1"/>
  <c r="AA5" i="5" s="1"/>
  <c r="AB5" i="5" s="1"/>
  <c r="AC5" i="5" s="1"/>
  <c r="AD5" i="5" s="1"/>
  <c r="AE5" i="5" s="1"/>
  <c r="AF5" i="5" s="1"/>
  <c r="AG5" i="5" s="1"/>
  <c r="AH5" i="5" s="1"/>
  <c r="AI5" i="5" s="1"/>
  <c r="AJ5" i="5" s="1"/>
  <c r="AK5" i="5" s="1"/>
  <c r="AL5" i="5" s="1"/>
  <c r="AM5" i="5" s="1"/>
  <c r="AN5" i="5" s="1"/>
  <c r="AO5" i="5" s="1"/>
  <c r="AP5" i="5" s="1"/>
  <c r="AQ5" i="5" s="1"/>
  <c r="AR5" i="5" s="1"/>
  <c r="AS5" i="5" s="1"/>
  <c r="AT5" i="5" s="1"/>
  <c r="AU5" i="5" s="1"/>
  <c r="AV5" i="5" s="1"/>
  <c r="AW5" i="5" s="1"/>
  <c r="AX5" i="5" s="1"/>
  <c r="AY5" i="5" s="1"/>
  <c r="AZ5" i="5" s="1"/>
  <c r="BA5" i="5" s="1"/>
  <c r="BB5" i="5" s="1"/>
  <c r="C5" i="5"/>
  <c r="AF65" i="18" l="1"/>
  <c r="AF119" i="18" s="1"/>
  <c r="AE119" i="18"/>
  <c r="C119" i="14"/>
  <c r="D119" i="14"/>
  <c r="E119" i="14"/>
  <c r="G119" i="14"/>
  <c r="H119"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B119" i="14"/>
  <c r="C59" i="14"/>
  <c r="D59" i="14"/>
  <c r="E59" i="14"/>
  <c r="F59" i="14"/>
  <c r="G59" i="14"/>
  <c r="H59" i="14"/>
  <c r="J59" i="14"/>
  <c r="K59" i="14"/>
  <c r="L59" i="14"/>
  <c r="M59" i="14"/>
  <c r="N59" i="14"/>
  <c r="O59" i="14"/>
  <c r="P59" i="14"/>
  <c r="Q59" i="14"/>
  <c r="R59" i="14"/>
  <c r="S59" i="14"/>
  <c r="T59" i="14"/>
  <c r="U59" i="14"/>
  <c r="V59" i="14"/>
  <c r="W59" i="14"/>
  <c r="X59" i="14"/>
  <c r="Y59" i="14"/>
  <c r="Z59" i="14"/>
  <c r="AA59" i="14"/>
  <c r="AB59" i="14"/>
  <c r="AC59" i="14"/>
  <c r="AD59" i="14"/>
  <c r="AE59" i="14"/>
  <c r="AF59" i="14"/>
  <c r="B59" i="14"/>
  <c r="C63" i="14" l="1"/>
  <c r="D63" i="14" s="1"/>
  <c r="E63" i="14" s="1"/>
  <c r="F63" i="14" s="1"/>
  <c r="G63" i="14" s="1"/>
  <c r="H63" i="14" s="1"/>
  <c r="I63" i="14" s="1"/>
  <c r="J63" i="14" s="1"/>
  <c r="K63" i="14" s="1"/>
  <c r="L63" i="14" s="1"/>
  <c r="M63" i="14" s="1"/>
  <c r="N63" i="14" s="1"/>
  <c r="O63" i="14" s="1"/>
  <c r="P63" i="14" s="1"/>
  <c r="Q63" i="14" s="1"/>
  <c r="R63" i="14" s="1"/>
  <c r="S63" i="14" s="1"/>
  <c r="T63" i="14" s="1"/>
  <c r="U63" i="14" s="1"/>
  <c r="V63" i="14" s="1"/>
  <c r="W63" i="14" s="1"/>
  <c r="X63" i="14" s="1"/>
  <c r="Y63" i="14" s="1"/>
  <c r="Z63" i="14" s="1"/>
  <c r="AA63" i="14" s="1"/>
  <c r="AB63" i="14" s="1"/>
  <c r="AC63" i="14" s="1"/>
  <c r="AD63" i="14" s="1"/>
  <c r="AE63" i="14" s="1"/>
  <c r="AF63" i="14" s="1"/>
  <c r="C3" i="14"/>
  <c r="D3" i="14" s="1"/>
  <c r="E3" i="14" s="1"/>
  <c r="F3" i="14" s="1"/>
  <c r="G3" i="14" s="1"/>
  <c r="H3" i="14" s="1"/>
  <c r="I3" i="14" s="1"/>
  <c r="J3" i="14" s="1"/>
  <c r="K3" i="14" s="1"/>
  <c r="L3" i="14" s="1"/>
  <c r="M3" i="14" s="1"/>
  <c r="N3" i="14" s="1"/>
  <c r="O3" i="14" s="1"/>
  <c r="P3" i="14" s="1"/>
  <c r="Q3" i="14" s="1"/>
  <c r="R3" i="14" s="1"/>
  <c r="S3" i="14" s="1"/>
  <c r="T3" i="14" s="1"/>
  <c r="U3" i="14" s="1"/>
  <c r="V3" i="14" s="1"/>
  <c r="W3" i="14" s="1"/>
  <c r="X3" i="14" s="1"/>
  <c r="Y3" i="14" s="1"/>
  <c r="Z3" i="14" s="1"/>
  <c r="AA3" i="14" s="1"/>
  <c r="AB3" i="14" s="1"/>
  <c r="AC3" i="14" s="1"/>
  <c r="AD3" i="14" s="1"/>
  <c r="AE3" i="14" s="1"/>
  <c r="AF3" i="14" s="1"/>
  <c r="C3" i="13" l="1"/>
  <c r="D3" i="13" s="1"/>
  <c r="E3" i="13" s="1"/>
  <c r="F3" i="13" s="1"/>
  <c r="G3" i="13" s="1"/>
  <c r="H3" i="13" s="1"/>
  <c r="I3" i="13" s="1"/>
  <c r="J3" i="13" s="1"/>
  <c r="K3" i="13" s="1"/>
  <c r="L3" i="13" s="1"/>
  <c r="M3" i="13" s="1"/>
  <c r="N3" i="13" s="1"/>
  <c r="O3" i="13" s="1"/>
  <c r="P3" i="13" s="1"/>
  <c r="Q3" i="13" s="1"/>
  <c r="R3" i="13" s="1"/>
  <c r="S3" i="13" s="1"/>
  <c r="T3" i="13" s="1"/>
  <c r="U3" i="13" s="1"/>
  <c r="V3" i="13" s="1"/>
  <c r="W3" i="13" s="1"/>
  <c r="X3" i="13" s="1"/>
  <c r="Y3" i="13" s="1"/>
  <c r="Z3" i="13" s="1"/>
  <c r="AA3" i="13" s="1"/>
  <c r="AB3" i="13" s="1"/>
  <c r="AC3" i="13" s="1"/>
  <c r="AD3" i="13" s="1"/>
  <c r="AE3" i="13" s="1"/>
  <c r="AF3" i="13" s="1"/>
  <c r="C9" i="13"/>
  <c r="D9" i="13" s="1"/>
  <c r="E9" i="13" s="1"/>
  <c r="F9" i="13" s="1"/>
  <c r="G9" i="13" s="1"/>
  <c r="H9" i="13" s="1"/>
  <c r="I9" i="13" s="1"/>
  <c r="J9" i="13" s="1"/>
  <c r="K9" i="13" s="1"/>
  <c r="L9" i="13" s="1"/>
  <c r="M9" i="13" s="1"/>
  <c r="N9" i="13" s="1"/>
  <c r="O9" i="13" s="1"/>
  <c r="P9" i="13" s="1"/>
  <c r="Q9" i="13" s="1"/>
  <c r="R9" i="13" s="1"/>
  <c r="S9" i="13" s="1"/>
  <c r="T9" i="13" s="1"/>
  <c r="U9" i="13" s="1"/>
  <c r="V9" i="13" s="1"/>
  <c r="W9" i="13" s="1"/>
  <c r="X9" i="13" s="1"/>
  <c r="Y9" i="13" s="1"/>
  <c r="Z9" i="13" s="1"/>
  <c r="AA9" i="13" s="1"/>
  <c r="AB9" i="13" s="1"/>
  <c r="AC9" i="13" s="1"/>
  <c r="AD9" i="13" s="1"/>
  <c r="AE9" i="13" s="1"/>
  <c r="AF9" i="13" s="1"/>
  <c r="C124" i="12"/>
  <c r="D124" i="12" s="1"/>
  <c r="E124" i="12" s="1"/>
  <c r="F124" i="12" s="1"/>
  <c r="G124" i="12" s="1"/>
  <c r="H124" i="12" s="1"/>
  <c r="I124" i="12" s="1"/>
  <c r="J124" i="12" s="1"/>
  <c r="K124" i="12" s="1"/>
  <c r="L124" i="12" s="1"/>
  <c r="M124" i="12" s="1"/>
  <c r="N124" i="12" s="1"/>
  <c r="O124" i="12" s="1"/>
  <c r="P124" i="12" s="1"/>
  <c r="Q124" i="12" s="1"/>
  <c r="R124" i="12" s="1"/>
  <c r="S124" i="12" s="1"/>
  <c r="T124" i="12" s="1"/>
  <c r="U124" i="12" s="1"/>
  <c r="V124" i="12" s="1"/>
  <c r="W124" i="12" s="1"/>
  <c r="X124" i="12" s="1"/>
  <c r="Y124" i="12" s="1"/>
  <c r="Z124" i="12" s="1"/>
  <c r="AA124" i="12" s="1"/>
  <c r="AB124" i="12" s="1"/>
  <c r="AC124" i="12" s="1"/>
  <c r="AD124" i="12" s="1"/>
  <c r="AE124" i="12" s="1"/>
  <c r="AF124" i="12" s="1"/>
  <c r="C119" i="12" l="1"/>
  <c r="D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B119" i="12"/>
  <c r="C59" i="12"/>
  <c r="D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B59" i="12"/>
  <c r="C63" i="12" l="1"/>
  <c r="D63" i="12" s="1"/>
  <c r="E63" i="12" s="1"/>
  <c r="F63" i="12" s="1"/>
  <c r="G63" i="12" s="1"/>
  <c r="H63" i="12" s="1"/>
  <c r="I63" i="12" s="1"/>
  <c r="J63" i="12" s="1"/>
  <c r="K63" i="12" s="1"/>
  <c r="L63" i="12" s="1"/>
  <c r="M63" i="12" s="1"/>
  <c r="N63" i="12" s="1"/>
  <c r="O63" i="12" s="1"/>
  <c r="P63" i="12" s="1"/>
  <c r="Q63" i="12" s="1"/>
  <c r="R63" i="12" s="1"/>
  <c r="S63" i="12" s="1"/>
  <c r="T63" i="12" s="1"/>
  <c r="U63" i="12" s="1"/>
  <c r="V63" i="12" s="1"/>
  <c r="W63" i="12" s="1"/>
  <c r="X63" i="12" s="1"/>
  <c r="Y63" i="12" s="1"/>
  <c r="Z63" i="12" s="1"/>
  <c r="AA63" i="12" s="1"/>
  <c r="AB63" i="12" s="1"/>
  <c r="AC63" i="12" s="1"/>
  <c r="AD63" i="12" s="1"/>
  <c r="AE63" i="12" s="1"/>
  <c r="AF63" i="12" s="1"/>
  <c r="C3" i="12" l="1"/>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C3" i="3" l="1"/>
  <c r="D3" i="3" s="1"/>
  <c r="E3" i="3" s="1"/>
  <c r="F3" i="3" s="1"/>
  <c r="G3" i="3" s="1"/>
  <c r="H3" i="3" s="1"/>
  <c r="I3" i="3" s="1"/>
  <c r="J3" i="3" s="1"/>
  <c r="K3" i="3" s="1"/>
  <c r="L3" i="3" s="1"/>
  <c r="M3" i="3" s="1"/>
  <c r="N3" i="3" s="1"/>
  <c r="O3" i="3" s="1"/>
  <c r="P3" i="3" s="1"/>
  <c r="Q3" i="3" s="1"/>
  <c r="R3" i="3" s="1"/>
  <c r="S3" i="3" s="1"/>
  <c r="T3" i="3" s="1"/>
  <c r="U3" i="3" s="1"/>
  <c r="V3" i="3" s="1"/>
  <c r="W3" i="3" s="1"/>
  <c r="X3" i="3" s="1"/>
  <c r="Y3" i="3" s="1"/>
  <c r="Z3" i="3" s="1"/>
  <c r="AA3" i="3" s="1"/>
  <c r="AB3" i="3" s="1"/>
  <c r="AC3" i="3" s="1"/>
  <c r="AD3" i="3" s="1"/>
  <c r="AE3" i="3" s="1"/>
  <c r="AF3" i="3" s="1"/>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C99" i="3"/>
  <c r="D99" i="3"/>
  <c r="E99" i="3"/>
  <c r="F99" i="3"/>
  <c r="G99" i="3"/>
  <c r="H99" i="3"/>
  <c r="I99" i="3"/>
  <c r="J99" i="3"/>
  <c r="K99" i="3"/>
  <c r="L99" i="3"/>
  <c r="M99" i="3"/>
  <c r="N99" i="3"/>
  <c r="O99" i="3"/>
  <c r="P99" i="3"/>
  <c r="Q99" i="3"/>
  <c r="R99" i="3"/>
  <c r="S99" i="3"/>
  <c r="T99" i="3"/>
  <c r="U99" i="3"/>
  <c r="V99" i="3"/>
  <c r="W99" i="3"/>
  <c r="X99" i="3"/>
  <c r="Y99" i="3"/>
  <c r="Z99" i="3"/>
  <c r="AA99" i="3"/>
  <c r="AB99" i="3"/>
  <c r="AC99" i="3"/>
  <c r="AD99" i="3"/>
  <c r="AE99" i="3"/>
  <c r="AF99" i="3"/>
  <c r="C78" i="3"/>
  <c r="D78" i="3" s="1"/>
  <c r="E78" i="3" s="1"/>
  <c r="F78" i="3" s="1"/>
  <c r="G78" i="3" s="1"/>
  <c r="H78" i="3" s="1"/>
  <c r="I78" i="3" s="1"/>
  <c r="J78" i="3" s="1"/>
  <c r="K78" i="3" s="1"/>
  <c r="L78" i="3" s="1"/>
  <c r="M78" i="3" s="1"/>
  <c r="N78" i="3" s="1"/>
  <c r="O78" i="3" s="1"/>
  <c r="P78" i="3" s="1"/>
  <c r="Q78" i="3" s="1"/>
  <c r="R78" i="3" s="1"/>
  <c r="S78" i="3" s="1"/>
  <c r="T78" i="3" s="1"/>
  <c r="U78" i="3" s="1"/>
  <c r="V78" i="3" s="1"/>
  <c r="W78" i="3" s="1"/>
  <c r="X78" i="3" s="1"/>
  <c r="Y78" i="3" s="1"/>
  <c r="Z78" i="3" s="1"/>
  <c r="AA78" i="3" s="1"/>
  <c r="AB78" i="3" s="1"/>
  <c r="AC78" i="3" s="1"/>
  <c r="AD78" i="3" s="1"/>
  <c r="AE78" i="3" s="1"/>
  <c r="AF78" i="3" s="1"/>
  <c r="C74" i="3"/>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C53" i="3"/>
  <c r="D53" i="3" s="1"/>
  <c r="E53" i="3" s="1"/>
  <c r="F53" i="3" s="1"/>
  <c r="G53" i="3" s="1"/>
  <c r="H53" i="3" s="1"/>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B9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C28" i="3"/>
  <c r="D28" i="3" s="1"/>
  <c r="E28" i="3" s="1"/>
  <c r="F28" i="3" s="1"/>
  <c r="G28" i="3" s="1"/>
  <c r="H28" i="3" s="1"/>
  <c r="I28" i="3" s="1"/>
  <c r="J28" i="3" s="1"/>
  <c r="K28" i="3" s="1"/>
  <c r="L28" i="3" s="1"/>
  <c r="M28" i="3" s="1"/>
  <c r="N28" i="3" s="1"/>
  <c r="O28" i="3" s="1"/>
  <c r="P28" i="3" s="1"/>
  <c r="Q28" i="3" s="1"/>
  <c r="R28" i="3" s="1"/>
  <c r="S28" i="3" s="1"/>
  <c r="T28" i="3" s="1"/>
  <c r="U28" i="3" s="1"/>
  <c r="V28" i="3" s="1"/>
  <c r="W28" i="3" s="1"/>
  <c r="X28" i="3" s="1"/>
  <c r="Y28" i="3" s="1"/>
  <c r="Z28" i="3" s="1"/>
  <c r="AA28" i="3" s="1"/>
  <c r="AB28" i="3" s="1"/>
  <c r="AC28" i="3" s="1"/>
  <c r="AD28" i="3" s="1"/>
  <c r="AE28" i="3" s="1"/>
  <c r="AF28" i="3" s="1"/>
  <c r="B74" i="3"/>
  <c r="B49" i="3"/>
  <c r="I50" i="3" l="1"/>
  <c r="C3" i="9"/>
  <c r="D3" i="9" s="1"/>
  <c r="C3" i="8"/>
  <c r="E3" i="9" l="1"/>
  <c r="D3" i="8"/>
  <c r="C3" i="6"/>
  <c r="C3" i="5"/>
  <c r="D3" i="5" s="1"/>
  <c r="F3" i="9" l="1"/>
  <c r="E3" i="8"/>
  <c r="D3" i="6"/>
  <c r="E3" i="5"/>
  <c r="G3" i="9" l="1"/>
  <c r="F3" i="8"/>
  <c r="E3" i="6"/>
  <c r="F3" i="5"/>
  <c r="H3" i="9" l="1"/>
  <c r="G3" i="8"/>
  <c r="F3" i="6"/>
  <c r="G3" i="5"/>
  <c r="I3" i="9" l="1"/>
  <c r="H3" i="8"/>
  <c r="G3" i="6"/>
  <c r="H3" i="5"/>
  <c r="J3" i="9" l="1"/>
  <c r="I3" i="8"/>
  <c r="H3" i="6"/>
  <c r="I3" i="5"/>
  <c r="K3" i="9" l="1"/>
  <c r="J3" i="8"/>
  <c r="I3" i="6"/>
  <c r="J3" i="5"/>
  <c r="L3" i="9" l="1"/>
  <c r="K3" i="8"/>
  <c r="J3" i="6"/>
  <c r="K3" i="5"/>
  <c r="M3" i="9" l="1"/>
  <c r="L3" i="8"/>
  <c r="K3" i="6"/>
  <c r="L3" i="5"/>
  <c r="N3" i="9" l="1"/>
  <c r="M3" i="8"/>
  <c r="L3" i="6"/>
  <c r="M3" i="5"/>
  <c r="O3" i="9" l="1"/>
  <c r="N3" i="8"/>
  <c r="M3" i="6"/>
  <c r="N3" i="5"/>
  <c r="P3" i="9" l="1"/>
  <c r="O3" i="8"/>
  <c r="N3" i="6"/>
  <c r="O3" i="5"/>
  <c r="Q3" i="9" l="1"/>
  <c r="P3" i="8"/>
  <c r="O3" i="6"/>
  <c r="P3" i="5"/>
  <c r="R3" i="9" l="1"/>
  <c r="Q3" i="8"/>
  <c r="P3" i="6"/>
  <c r="Q3" i="5"/>
  <c r="S3" i="9" l="1"/>
  <c r="R3" i="8"/>
  <c r="Q3" i="6"/>
  <c r="R3" i="5"/>
  <c r="T3" i="9" l="1"/>
  <c r="S3" i="8"/>
  <c r="R3" i="6"/>
  <c r="S3" i="5"/>
  <c r="U3" i="9" l="1"/>
  <c r="T3" i="8"/>
  <c r="S3" i="6"/>
  <c r="T3" i="5"/>
  <c r="V3" i="9" l="1"/>
  <c r="U3" i="8"/>
  <c r="T3" i="6"/>
  <c r="U3" i="5"/>
  <c r="W3" i="9" l="1"/>
  <c r="V3" i="8"/>
  <c r="U3" i="6"/>
  <c r="V3" i="5"/>
  <c r="X3" i="9" l="1"/>
  <c r="W3" i="8"/>
  <c r="V3" i="6"/>
  <c r="W3" i="5"/>
  <c r="Y3" i="9" l="1"/>
  <c r="X3" i="8"/>
  <c r="W3" i="6"/>
  <c r="X3" i="5"/>
  <c r="Z3" i="9" l="1"/>
  <c r="Y3" i="8"/>
  <c r="X3" i="6"/>
  <c r="Y3" i="5"/>
  <c r="AA3" i="9" l="1"/>
  <c r="Z3" i="8"/>
  <c r="Y3" i="6"/>
  <c r="Z3" i="5"/>
  <c r="AB3" i="9" l="1"/>
  <c r="AA3" i="8"/>
  <c r="Z3" i="6"/>
  <c r="AA3" i="5"/>
  <c r="AC3" i="9" l="1"/>
  <c r="AB3" i="8"/>
  <c r="AA3" i="6"/>
  <c r="AB3" i="5"/>
  <c r="AD3" i="9" l="1"/>
  <c r="AC3" i="8"/>
  <c r="AB3" i="6"/>
  <c r="AC3" i="5"/>
  <c r="AE3" i="9" l="1"/>
  <c r="AD3" i="8"/>
  <c r="AC3" i="6"/>
  <c r="AD3" i="5"/>
  <c r="AF3" i="9" l="1"/>
  <c r="AE3" i="8"/>
  <c r="AD3" i="6"/>
  <c r="AE3" i="5"/>
  <c r="AG3" i="9" l="1"/>
  <c r="AF3" i="8"/>
  <c r="AE3" i="6"/>
  <c r="AF3" i="5"/>
  <c r="AH3" i="9" l="1"/>
  <c r="AG3" i="8"/>
  <c r="AF3" i="6"/>
  <c r="AG3" i="5"/>
  <c r="AI3" i="9" l="1"/>
  <c r="AH3" i="8"/>
  <c r="AG3" i="6"/>
  <c r="AH3" i="5"/>
  <c r="AJ3" i="9" l="1"/>
  <c r="AI3" i="8"/>
  <c r="AH3" i="6"/>
  <c r="AI3" i="5"/>
  <c r="AK3" i="9" l="1"/>
  <c r="AJ3" i="8"/>
  <c r="AI3" i="6"/>
  <c r="AJ3" i="5"/>
  <c r="AL3" i="9" l="1"/>
  <c r="AK3" i="8"/>
  <c r="AJ3" i="6"/>
  <c r="AK3" i="5"/>
  <c r="AM3" i="9" l="1"/>
  <c r="AL3" i="8"/>
  <c r="AK3" i="6"/>
  <c r="AL3" i="5"/>
  <c r="AN3" i="9" l="1"/>
  <c r="AM3" i="8"/>
  <c r="AL3" i="6"/>
  <c r="AM3" i="5"/>
  <c r="AO3" i="9" l="1"/>
  <c r="AN3" i="8"/>
  <c r="AM3" i="6"/>
  <c r="AN3" i="5"/>
  <c r="AP3" i="9" l="1"/>
  <c r="AO3" i="8"/>
  <c r="AN3" i="6"/>
  <c r="AO3" i="5"/>
  <c r="AQ3" i="9" l="1"/>
  <c r="AP3" i="8"/>
  <c r="AO3" i="6"/>
  <c r="AP3" i="5"/>
  <c r="AR3" i="9" l="1"/>
  <c r="AQ3" i="8"/>
  <c r="AP3" i="6"/>
  <c r="AQ3" i="5"/>
  <c r="AS3" i="9" l="1"/>
  <c r="AR3" i="8"/>
  <c r="AQ3" i="6"/>
  <c r="AR3" i="5"/>
  <c r="AT3" i="9" l="1"/>
  <c r="AS3" i="8"/>
  <c r="AR3" i="6"/>
  <c r="AS3" i="5"/>
  <c r="AU3" i="9" l="1"/>
  <c r="AT3" i="8"/>
  <c r="AS3" i="6"/>
  <c r="AT3" i="5"/>
  <c r="AV3" i="9" l="1"/>
  <c r="AU3" i="8"/>
  <c r="AT3" i="6"/>
  <c r="AU3" i="5"/>
  <c r="AW3" i="9" l="1"/>
  <c r="AV3" i="8"/>
  <c r="AU3" i="6"/>
  <c r="AV3" i="5"/>
  <c r="AX3" i="9" l="1"/>
  <c r="AW3" i="8"/>
  <c r="AV3" i="6"/>
  <c r="AW3" i="5"/>
  <c r="AY3" i="9" l="1"/>
  <c r="AX3" i="8"/>
  <c r="AW3" i="6"/>
  <c r="AX3" i="5"/>
  <c r="AZ3" i="9" l="1"/>
  <c r="AY3" i="8"/>
  <c r="AX3" i="6"/>
  <c r="AY3" i="5"/>
  <c r="AZ3" i="8" l="1"/>
  <c r="AY3" i="6"/>
  <c r="AZ3" i="5"/>
  <c r="AZ3" i="6" l="1"/>
  <c r="BA3" i="5"/>
  <c r="BB3" i="5" l="1"/>
  <c r="B24" i="3" l="1"/>
  <c r="C10" i="1" l="1"/>
  <c r="D10" i="1"/>
  <c r="E10" i="1"/>
  <c r="F10" i="1"/>
  <c r="G10" i="1"/>
  <c r="H10" i="1"/>
  <c r="J10" i="1"/>
  <c r="K10" i="1"/>
  <c r="L10" i="1"/>
  <c r="M10" i="1"/>
  <c r="N10" i="1"/>
  <c r="O10" i="1"/>
  <c r="Q10" i="1"/>
  <c r="R10" i="1"/>
  <c r="S10" i="1"/>
  <c r="T10" i="1"/>
  <c r="U10" i="1"/>
  <c r="V10" i="1"/>
  <c r="W10" i="1"/>
  <c r="X10" i="1"/>
  <c r="Y10" i="1"/>
  <c r="Z10" i="1"/>
  <c r="AA10" i="1"/>
  <c r="AB10" i="1"/>
  <c r="AC10" i="1"/>
  <c r="AD10" i="1"/>
  <c r="AE10" i="1"/>
  <c r="AF10" i="1"/>
  <c r="B10" i="1"/>
  <c r="C2" i="1" l="1"/>
  <c r="D2" i="1" s="1"/>
  <c r="E2" i="1" s="1"/>
  <c r="F2" i="1" s="1"/>
  <c r="G2" i="1" s="1"/>
  <c r="H2" i="1" s="1"/>
  <c r="I2" i="1" s="1"/>
  <c r="J2" i="1" s="1"/>
  <c r="K2" i="1" s="1"/>
  <c r="L2" i="1" s="1"/>
  <c r="M2" i="1" s="1"/>
  <c r="N2" i="1" s="1"/>
  <c r="O2" i="1" s="1"/>
  <c r="P2" i="1" s="1"/>
  <c r="Q2" i="1" s="1"/>
  <c r="R2" i="1" s="1"/>
  <c r="S2" i="1" s="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BB2" i="1" s="1"/>
  <c r="BC2" i="1" s="1"/>
  <c r="BD2" i="1" s="1"/>
  <c r="BE2" i="1" s="1"/>
  <c r="BF2" i="1" s="1"/>
  <c r="BG2" i="1" s="1"/>
  <c r="BH2" i="1" s="1"/>
  <c r="BI2" i="1" s="1"/>
  <c r="BJ2" i="1" s="1"/>
</calcChain>
</file>

<file path=xl/comments1.xml><?xml version="1.0" encoding="utf-8"?>
<comments xmlns="http://schemas.openxmlformats.org/spreadsheetml/2006/main">
  <authors>
    <author>Diego Bernardo Meza Bogado</author>
  </authors>
  <commentList>
    <comment ref="D8" authorId="0">
      <text>
        <r>
          <rPr>
            <b/>
            <sz val="8"/>
            <color indexed="81"/>
            <rFont val="Tahoma"/>
            <family val="2"/>
          </rPr>
          <t>Diego Bernardo Meza Bogado:</t>
        </r>
        <r>
          <rPr>
            <sz val="8"/>
            <color indexed="81"/>
            <rFont val="Tahoma"/>
            <family val="2"/>
          </rPr>
          <t xml:space="preserve">
Cifra preliminar</t>
        </r>
      </text>
    </comment>
  </commentList>
</comments>
</file>

<file path=xl/sharedStrings.xml><?xml version="1.0" encoding="utf-8"?>
<sst xmlns="http://schemas.openxmlformats.org/spreadsheetml/2006/main" count="438" uniqueCount="146">
  <si>
    <t>Grupos de Edades</t>
  </si>
  <si>
    <t>15-19</t>
  </si>
  <si>
    <t>20-24</t>
  </si>
  <si>
    <t>25-29</t>
  </si>
  <si>
    <t>30-34</t>
  </si>
  <si>
    <t>35-39</t>
  </si>
  <si>
    <t>40-44</t>
  </si>
  <si>
    <t>45-49</t>
  </si>
  <si>
    <t>Tasa Especifica de Fecundidad</t>
  </si>
  <si>
    <t>TGF</t>
  </si>
  <si>
    <t>Sexo</t>
  </si>
  <si>
    <t>Masculino</t>
  </si>
  <si>
    <t>Femenino</t>
  </si>
  <si>
    <t>Esperanza de vida al nacer</t>
  </si>
  <si>
    <t>Paraguay</t>
  </si>
  <si>
    <t>Emigrante</t>
  </si>
  <si>
    <t>Inmigrante</t>
  </si>
  <si>
    <t>Migración Neta</t>
  </si>
  <si>
    <t>Edad máxima de Migración</t>
  </si>
  <si>
    <t>Edad</t>
  </si>
  <si>
    <t>Hombres</t>
  </si>
  <si>
    <t>Mujeres</t>
  </si>
  <si>
    <t xml:space="preserve"> 0- 4</t>
  </si>
  <si>
    <t xml:space="preserve"> 5- 9</t>
  </si>
  <si>
    <t>10-14</t>
  </si>
  <si>
    <t>50-54</t>
  </si>
  <si>
    <t>55-59</t>
  </si>
  <si>
    <t>60-64</t>
  </si>
  <si>
    <t>65-69</t>
  </si>
  <si>
    <t>70-74</t>
  </si>
  <si>
    <t>75-79</t>
  </si>
  <si>
    <t>80-84</t>
  </si>
  <si>
    <t>85-89</t>
  </si>
  <si>
    <t>90-94</t>
  </si>
  <si>
    <t>95-</t>
  </si>
  <si>
    <t>Total</t>
  </si>
  <si>
    <t xml:space="preserve">Proyección Población DGEEC </t>
  </si>
  <si>
    <t xml:space="preserve">Datos de la EPH </t>
  </si>
  <si>
    <t xml:space="preserve">Tasa de Participación Global </t>
  </si>
  <si>
    <t>Tasa promedio</t>
  </si>
  <si>
    <t>Tasa de masculinidad de nacidos</t>
  </si>
  <si>
    <t>Año</t>
  </si>
  <si>
    <t>Tasa</t>
  </si>
  <si>
    <t>Tasa de Desempleo</t>
  </si>
  <si>
    <t>Año Base</t>
  </si>
  <si>
    <t>PIB a precios corrientes</t>
  </si>
  <si>
    <t>Tasa de Crecimiento</t>
  </si>
  <si>
    <t>PIB a precios constantes</t>
  </si>
  <si>
    <t>IPC Año Base (en ausencia de datos =100)</t>
  </si>
  <si>
    <t>Inflación</t>
  </si>
  <si>
    <t>Tasa de Interés Real</t>
  </si>
  <si>
    <t>Porcentaje del PIB distribuido a trabajadores (pago a los factores de producción mano de obra)</t>
  </si>
  <si>
    <t>Productividad</t>
  </si>
  <si>
    <t>Optimista</t>
  </si>
  <si>
    <t>Moderado</t>
  </si>
  <si>
    <t>Pesimista</t>
  </si>
  <si>
    <t>Supuestos</t>
  </si>
  <si>
    <t xml:space="preserve">Promedio de Salario </t>
  </si>
  <si>
    <t xml:space="preserve"> Salario Asegurable</t>
  </si>
  <si>
    <t>Minimo</t>
  </si>
  <si>
    <t>Maximo</t>
  </si>
  <si>
    <t>Población Asegurado</t>
  </si>
  <si>
    <t>SML</t>
  </si>
  <si>
    <t>Registrado no aportante</t>
  </si>
  <si>
    <t>Hombre</t>
  </si>
  <si>
    <t>Mujer</t>
  </si>
  <si>
    <t>Reserva</t>
  </si>
  <si>
    <t>Fondo de Reserva</t>
  </si>
  <si>
    <t>INDEX - MUNDI</t>
  </si>
  <si>
    <t>Paraguay - Esperanza de vida al nacer</t>
  </si>
  <si>
    <t>Fecha</t>
  </si>
  <si>
    <t>Esperanza de vida</t>
  </si>
  <si>
    <t>Esperanza de vida - Hombres</t>
  </si>
  <si>
    <t>Esperanza de vida - Mujeres</t>
  </si>
  <si>
    <t>Promedio de años de Aporte</t>
  </si>
  <si>
    <t>FUENTE</t>
  </si>
  <si>
    <t>CIA - INDEX MUNDI</t>
  </si>
  <si>
    <t>https://www.cia.gov/library/publications/the-world-factbook/fields/2102.html</t>
  </si>
  <si>
    <t>total population: 76.8 years</t>
  </si>
  <si>
    <t>male:</t>
  </si>
  <si>
    <t>female:</t>
  </si>
  <si>
    <r>
      <t xml:space="preserve">The World Factbook </t>
    </r>
    <r>
      <rPr>
        <sz val="11"/>
        <color theme="1"/>
        <rFont val="Calibri"/>
        <family val="2"/>
        <scheme val="minor"/>
      </rPr>
      <t>2013-14. Washington, DC: Central Intelligence Agency, 2013 .</t>
    </r>
  </si>
  <si>
    <t>DGEEC</t>
  </si>
  <si>
    <t>hombres</t>
  </si>
  <si>
    <t>mujeres</t>
  </si>
  <si>
    <t>Fuente:</t>
  </si>
  <si>
    <t>Edad máxima de migración</t>
  </si>
  <si>
    <t>Migración neta(Inm-Em)</t>
  </si>
  <si>
    <t>Relación(Inm/Em)</t>
  </si>
  <si>
    <t>Inmigrantes</t>
  </si>
  <si>
    <t>Emigrantes</t>
  </si>
  <si>
    <t>Tasa neta de migracion</t>
  </si>
  <si>
    <t>IDENX MUNDI</t>
  </si>
  <si>
    <t>Country</t>
  </si>
  <si>
    <t>Indice de masculinidad</t>
  </si>
  <si>
    <t>CANTIDADES DE ALTAS Y BAJAS</t>
  </si>
  <si>
    <t>Cantidad de altas y bajas por años</t>
  </si>
  <si>
    <t>Años</t>
  </si>
  <si>
    <t>ALTAS</t>
  </si>
  <si>
    <t>BAJAS</t>
  </si>
  <si>
    <t>Total general</t>
  </si>
  <si>
    <t>Relación bajas/altas</t>
  </si>
  <si>
    <t>Cantidad de altas por año según tipo de prestación de largo plazo</t>
  </si>
  <si>
    <t>indicador</t>
  </si>
  <si>
    <t>ALTA</t>
  </si>
  <si>
    <t>Periodo de pago</t>
  </si>
  <si>
    <t>PERIODICO</t>
  </si>
  <si>
    <t>Cuenta de cedula</t>
  </si>
  <si>
    <t>Etiquetas de columna</t>
  </si>
  <si>
    <t>DER HAB</t>
  </si>
  <si>
    <t>INVALIDEZ</t>
  </si>
  <si>
    <t>VEJEZ</t>
  </si>
  <si>
    <t>Cantidad de bajas por año según tipo de prestación de largo plazo</t>
  </si>
  <si>
    <t>BAJA</t>
  </si>
  <si>
    <t>Etiquetas de fila</t>
  </si>
  <si>
    <t>Cantidad de ALTAS por año y edad simple</t>
  </si>
  <si>
    <t>Altas por año</t>
  </si>
  <si>
    <t>Total 2.010</t>
  </si>
  <si>
    <t>Total 2.011</t>
  </si>
  <si>
    <t>Total 2.012</t>
  </si>
  <si>
    <t>Total 2.013</t>
  </si>
  <si>
    <t>Total 2.014</t>
  </si>
  <si>
    <t>FEM</t>
  </si>
  <si>
    <t>MAS</t>
  </si>
  <si>
    <t>Cantidad de BAJAS por año y edad simple</t>
  </si>
  <si>
    <t>EDAD PROMEDIO</t>
  </si>
  <si>
    <t xml:space="preserve"> </t>
  </si>
  <si>
    <t>Edad promedio al momento del ALTA y BAJA</t>
  </si>
  <si>
    <t>Edad promedio según tipo de prestacion recibida</t>
  </si>
  <si>
    <t>ANTIGÜEDAD PROMEDIO</t>
  </si>
  <si>
    <t>MUJERES</t>
  </si>
  <si>
    <t>Total FEM</t>
  </si>
  <si>
    <t>HOMBRES</t>
  </si>
  <si>
    <t>Total MAS</t>
  </si>
  <si>
    <t>MONTO PROMEDIO DE LAS ALTAS</t>
  </si>
  <si>
    <t>TOTAL</t>
  </si>
  <si>
    <t>eph</t>
  </si>
  <si>
    <t>censo 2012</t>
  </si>
  <si>
    <t>censo 2014</t>
  </si>
  <si>
    <t>proyeccion ips</t>
  </si>
  <si>
    <t>censo 2010</t>
  </si>
  <si>
    <t>Promedio EPH</t>
  </si>
  <si>
    <t>censo 2024</t>
  </si>
  <si>
    <t>0-4</t>
  </si>
  <si>
    <t>promedio</t>
  </si>
  <si>
    <t>censo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</si>
</sst>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 _€_-;\-* #,##0.00\ _€_-;_-* &quot;-&quot;??\ _€_-;_-@_-"/>
    <numFmt numFmtId="164" formatCode="General_)"/>
    <numFmt numFmtId="165" formatCode="0.0000"/>
    <numFmt numFmtId="166" formatCode="0.0"/>
    <numFmt numFmtId="167" formatCode="_ * #,##0_ ;_ * \-#,##0_ ;_ * &quot;-&quot;??_ ;_ @_ "/>
    <numFmt numFmtId="168" formatCode="0_)"/>
    <numFmt numFmtId="169" formatCode="0_ ;\-0\ "/>
    <numFmt numFmtId="170" formatCode="0.0%"/>
    <numFmt numFmtId="171" formatCode="#,##0;[Red]#,##0"/>
    <numFmt numFmtId="172" formatCode="#,##0.000;[Red]#,##0.000"/>
    <numFmt numFmtId="173" formatCode="_(* #,##0.00_);_(* \(#,##0.00\);_(* &quot;-&quot;??_);_(@_)"/>
    <numFmt numFmtId="174" formatCode="_(* #,##0_);_(* \(#,##0\);_(* &quot;-&quot;??_);_(@_)"/>
    <numFmt numFmtId="175" formatCode="0.000%"/>
  </numFmts>
  <fonts count="36" x14ac:knownFonts="1">
    <font>
      <sz val="11"/>
      <color theme="1"/>
      <name val="Calibri"/>
      <family val="2"/>
      <scheme val="minor"/>
    </font>
    <font>
      <sz val="10"/>
      <name val="Arial"/>
      <family val="2"/>
    </font>
    <font>
      <b/>
      <sz val="10"/>
      <name val="Arial"/>
      <family val="2"/>
    </font>
    <font>
      <sz val="12"/>
      <name val="Helv"/>
      <family val="2"/>
    </font>
    <font>
      <b/>
      <sz val="12"/>
      <name val="Arial"/>
      <family val="2"/>
    </font>
    <font>
      <sz val="11"/>
      <name val="Calibri"/>
      <family val="2"/>
      <scheme val="minor"/>
    </font>
    <font>
      <b/>
      <sz val="11"/>
      <color theme="1"/>
      <name val="Calibri"/>
      <family val="2"/>
      <scheme val="minor"/>
    </font>
    <font>
      <b/>
      <sz val="12"/>
      <color indexed="8"/>
      <name val="Arial"/>
      <family val="2"/>
    </font>
    <font>
      <sz val="12"/>
      <color theme="1"/>
      <name val="Arial"/>
      <family val="2"/>
    </font>
    <font>
      <sz val="12"/>
      <name val="Arial"/>
      <family val="2"/>
    </font>
    <font>
      <b/>
      <sz val="12"/>
      <color theme="1"/>
      <name val="Arial"/>
      <family val="2"/>
    </font>
    <font>
      <sz val="11"/>
      <color theme="1"/>
      <name val="Calibri"/>
      <family val="2"/>
      <scheme val="minor"/>
    </font>
    <font>
      <b/>
      <sz val="12"/>
      <color indexed="9"/>
      <name val="Arial"/>
      <family val="2"/>
    </font>
    <font>
      <b/>
      <sz val="12"/>
      <color indexed="62"/>
      <name val="Arial"/>
      <family val="2"/>
    </font>
    <font>
      <b/>
      <sz val="12"/>
      <color theme="0"/>
      <name val="Arial"/>
      <family val="2"/>
    </font>
    <font>
      <sz val="11"/>
      <color theme="1"/>
      <name val="Arial"/>
      <family val="2"/>
    </font>
    <font>
      <b/>
      <sz val="16"/>
      <color theme="1"/>
      <name val="Calibri"/>
      <family val="2"/>
      <scheme val="minor"/>
    </font>
    <font>
      <sz val="11"/>
      <name val="Calibri"/>
      <family val="2"/>
    </font>
    <font>
      <sz val="11"/>
      <color rgb="FF006100"/>
      <name val="Calibri"/>
      <family val="2"/>
      <scheme val="minor"/>
    </font>
    <font>
      <sz val="11"/>
      <color rgb="FFFF0000"/>
      <name val="Calibri"/>
      <family val="2"/>
      <scheme val="minor"/>
    </font>
    <font>
      <b/>
      <sz val="11"/>
      <name val="Calibri"/>
      <family val="2"/>
      <scheme val="minor"/>
    </font>
    <font>
      <sz val="8"/>
      <color rgb="FF000000"/>
      <name val="Tahoma"/>
      <family val="2"/>
    </font>
    <font>
      <sz val="10"/>
      <color theme="1"/>
      <name val="Arial"/>
      <family val="2"/>
    </font>
    <font>
      <b/>
      <sz val="12"/>
      <color rgb="FFFF0000"/>
      <name val="Calibri"/>
      <family val="2"/>
      <scheme val="minor"/>
    </font>
    <font>
      <sz val="10"/>
      <color rgb="FF006100"/>
      <name val="Arial"/>
      <family val="2"/>
    </font>
    <font>
      <b/>
      <sz val="7.5"/>
      <color theme="1"/>
      <name val="Calibri"/>
      <family val="2"/>
      <scheme val="minor"/>
    </font>
    <font>
      <u/>
      <sz val="11"/>
      <color theme="10"/>
      <name val="Calibri"/>
      <family val="2"/>
      <scheme val="minor"/>
    </font>
    <font>
      <sz val="7.5"/>
      <color theme="1"/>
      <name val="Calibri"/>
      <family val="2"/>
      <scheme val="minor"/>
    </font>
    <font>
      <b/>
      <sz val="14"/>
      <color rgb="FFFF0000"/>
      <name val="Calibri"/>
      <family val="2"/>
      <scheme val="minor"/>
    </font>
    <font>
      <b/>
      <sz val="12"/>
      <color theme="1"/>
      <name val="Calibri"/>
      <family val="2"/>
      <scheme val="minor"/>
    </font>
    <font>
      <b/>
      <sz val="8"/>
      <color indexed="81"/>
      <name val="Tahoma"/>
      <family val="2"/>
    </font>
    <font>
      <sz val="8"/>
      <color indexed="81"/>
      <name val="Tahoma"/>
      <family val="2"/>
    </font>
    <font>
      <sz val="12"/>
      <color rgb="FFFF0000"/>
      <name val="Arial"/>
      <family val="2"/>
    </font>
    <font>
      <sz val="11"/>
      <color theme="0"/>
      <name val="Calibri"/>
      <family val="2"/>
      <scheme val="minor"/>
    </font>
    <font>
      <sz val="12"/>
      <color theme="0"/>
      <name val="Arial"/>
      <family val="2"/>
    </font>
    <font>
      <sz val="11"/>
      <color theme="0"/>
      <name val="Arial"/>
      <family val="2"/>
    </font>
  </fonts>
  <fills count="26">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bgColor indexed="64"/>
      </patternFill>
    </fill>
    <fill>
      <patternFill patternType="solid">
        <fgColor theme="2" tint="-9.9948118533890809E-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92D050"/>
        <bgColor indexed="64"/>
      </patternFill>
    </fill>
    <fill>
      <patternFill patternType="solid">
        <fgColor rgb="FFC6EFCE"/>
      </patternFill>
    </fill>
    <fill>
      <patternFill patternType="solid">
        <fgColor theme="0" tint="-0.14999847407452621"/>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0"/>
        <bgColor indexed="64"/>
      </patternFill>
    </fill>
  </fills>
  <borders count="40">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medium">
        <color theme="0"/>
      </left>
      <right style="medium">
        <color theme="0"/>
      </right>
      <top style="medium">
        <color theme="0"/>
      </top>
      <bottom/>
      <diagonal/>
    </border>
    <border>
      <left/>
      <right/>
      <top/>
      <bottom style="medium">
        <color theme="0"/>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
      <left/>
      <right/>
      <top style="thin">
        <color theme="4" tint="0.39997558519241921"/>
      </top>
      <bottom/>
      <diagonal/>
    </border>
    <border>
      <left/>
      <right/>
      <top/>
      <bottom style="double">
        <color indexed="64"/>
      </bottom>
      <diagonal/>
    </border>
    <border>
      <left/>
      <right/>
      <top style="thin">
        <color indexed="64"/>
      </top>
      <bottom style="double">
        <color indexed="64"/>
      </bottom>
      <diagonal/>
    </border>
  </borders>
  <cellStyleXfs count="13">
    <xf numFmtId="0" fontId="0" fillId="0" borderId="0"/>
    <xf numFmtId="0" fontId="1" fillId="0" borderId="0"/>
    <xf numFmtId="43" fontId="1" fillId="0" borderId="0" applyFont="0" applyFill="0" applyBorder="0" applyAlignment="0" applyProtection="0"/>
    <xf numFmtId="0" fontId="1" fillId="0" borderId="0"/>
    <xf numFmtId="0" fontId="3" fillId="0" borderId="0"/>
    <xf numFmtId="9" fontId="1" fillId="0" borderId="0" applyFont="0" applyFill="0" applyBorder="0" applyAlignment="0" applyProtection="0"/>
    <xf numFmtId="43" fontId="11" fillId="0" borderId="0" applyFont="0" applyFill="0" applyBorder="0" applyAlignment="0" applyProtection="0"/>
    <xf numFmtId="164" fontId="3" fillId="0" borderId="0"/>
    <xf numFmtId="0" fontId="11" fillId="0" borderId="0"/>
    <xf numFmtId="9" fontId="11" fillId="0" borderId="0" applyFont="0" applyFill="0" applyBorder="0" applyAlignment="0" applyProtection="0"/>
    <xf numFmtId="0" fontId="18" fillId="20" borderId="0" applyNumberFormat="0" applyBorder="0" applyAlignment="0" applyProtection="0"/>
    <xf numFmtId="0" fontId="26" fillId="0" borderId="0" applyNumberFormat="0" applyFill="0" applyBorder="0" applyAlignment="0" applyProtection="0"/>
    <xf numFmtId="173" fontId="11" fillId="0" borderId="0" applyFont="0" applyFill="0" applyBorder="0" applyAlignment="0" applyProtection="0"/>
  </cellStyleXfs>
  <cellXfs count="293">
    <xf numFmtId="0" fontId="0" fillId="0" borderId="0" xfId="0"/>
    <xf numFmtId="164" fontId="2" fillId="0" borderId="0" xfId="4" applyNumberFormat="1" applyFont="1" applyFill="1" applyBorder="1" applyAlignment="1" applyProtection="1">
      <alignment horizontal="center"/>
    </xf>
    <xf numFmtId="0" fontId="2" fillId="0" borderId="0" xfId="1" applyFont="1" applyAlignment="1">
      <alignment horizontal="center" vertical="center" wrapText="1"/>
    </xf>
    <xf numFmtId="165" fontId="5" fillId="0" borderId="0" xfId="1" applyNumberFormat="1" applyFont="1"/>
    <xf numFmtId="0" fontId="7" fillId="0" borderId="0" xfId="1" applyFont="1" applyFill="1" applyBorder="1" applyAlignment="1"/>
    <xf numFmtId="0" fontId="6" fillId="0" borderId="0" xfId="0" applyFont="1"/>
    <xf numFmtId="0" fontId="8" fillId="0" borderId="0" xfId="0" applyFont="1"/>
    <xf numFmtId="164" fontId="4" fillId="2" borderId="0" xfId="4" applyNumberFormat="1" applyFont="1" applyFill="1" applyBorder="1" applyAlignment="1" applyProtection="1">
      <alignment horizontal="center"/>
    </xf>
    <xf numFmtId="0" fontId="10" fillId="2" borderId="0" xfId="0" applyFont="1" applyFill="1"/>
    <xf numFmtId="0" fontId="10" fillId="0" borderId="0" xfId="0" applyFont="1"/>
    <xf numFmtId="0" fontId="10" fillId="0" borderId="0" xfId="0" applyFont="1" applyAlignment="1">
      <alignment wrapText="1"/>
    </xf>
    <xf numFmtId="164" fontId="9" fillId="0" borderId="0" xfId="7" applyFont="1" applyFill="1"/>
    <xf numFmtId="168" fontId="9" fillId="0" borderId="0" xfId="7" applyNumberFormat="1" applyFont="1" applyFill="1" applyProtection="1"/>
    <xf numFmtId="3" fontId="8" fillId="6" borderId="4" xfId="0" applyNumberFormat="1" applyFont="1" applyFill="1" applyBorder="1"/>
    <xf numFmtId="167" fontId="9" fillId="7" borderId="5" xfId="6" applyNumberFormat="1" applyFont="1" applyFill="1" applyBorder="1" applyProtection="1">
      <protection locked="0"/>
    </xf>
    <xf numFmtId="164" fontId="9" fillId="0" borderId="6" xfId="7" applyFont="1" applyFill="1" applyBorder="1" applyAlignment="1" applyProtection="1">
      <alignment horizontal="center"/>
    </xf>
    <xf numFmtId="3" fontId="8" fillId="6" borderId="0" xfId="0" applyNumberFormat="1" applyFont="1" applyFill="1"/>
    <xf numFmtId="167" fontId="9" fillId="7" borderId="7" xfId="6" applyNumberFormat="1" applyFont="1" applyFill="1" applyBorder="1" applyProtection="1">
      <protection locked="0"/>
    </xf>
    <xf numFmtId="164" fontId="9" fillId="0" borderId="8" xfId="7" applyFont="1" applyFill="1" applyBorder="1" applyAlignment="1" applyProtection="1">
      <alignment horizontal="center"/>
    </xf>
    <xf numFmtId="167" fontId="9" fillId="7" borderId="9" xfId="6" applyNumberFormat="1" applyFont="1" applyFill="1" applyBorder="1" applyProtection="1">
      <protection locked="0"/>
    </xf>
    <xf numFmtId="164" fontId="9" fillId="0" borderId="2" xfId="7" applyFont="1" applyFill="1" applyBorder="1" applyAlignment="1" applyProtection="1">
      <alignment horizontal="center"/>
    </xf>
    <xf numFmtId="167" fontId="9" fillId="0" borderId="2" xfId="6" applyNumberFormat="1" applyFont="1" applyFill="1" applyBorder="1" applyProtection="1"/>
    <xf numFmtId="167" fontId="9" fillId="0" borderId="10" xfId="6" applyNumberFormat="1" applyFont="1" applyFill="1" applyBorder="1" applyProtection="1"/>
    <xf numFmtId="164" fontId="4" fillId="0" borderId="0" xfId="7" applyFont="1" applyFill="1"/>
    <xf numFmtId="169" fontId="4" fillId="0" borderId="0" xfId="6" applyNumberFormat="1" applyFont="1" applyFill="1"/>
    <xf numFmtId="0" fontId="12" fillId="3" borderId="0" xfId="0" applyFont="1" applyFill="1" applyBorder="1" applyAlignment="1">
      <alignment horizontal="center" vertical="center"/>
    </xf>
    <xf numFmtId="166" fontId="13" fillId="0" borderId="0" xfId="0" applyNumberFormat="1" applyFont="1" applyBorder="1"/>
    <xf numFmtId="166" fontId="9" fillId="0" borderId="0" xfId="0" applyNumberFormat="1" applyFont="1" applyBorder="1"/>
    <xf numFmtId="0" fontId="8" fillId="0" borderId="0" xfId="0" applyFont="1" applyBorder="1"/>
    <xf numFmtId="0" fontId="9" fillId="0" borderId="0" xfId="0" applyFont="1" applyBorder="1"/>
    <xf numFmtId="10" fontId="9" fillId="0" borderId="0" xfId="5" applyNumberFormat="1" applyFont="1" applyBorder="1"/>
    <xf numFmtId="0" fontId="9" fillId="0" borderId="0" xfId="0" applyNumberFormat="1" applyFont="1" applyBorder="1"/>
    <xf numFmtId="1" fontId="14" fillId="8" borderId="0" xfId="0" applyNumberFormat="1" applyFont="1" applyFill="1" applyAlignment="1">
      <alignment horizontal="center" vertical="center"/>
    </xf>
    <xf numFmtId="1" fontId="9" fillId="0" borderId="0" xfId="0" applyNumberFormat="1" applyFont="1" applyBorder="1"/>
    <xf numFmtId="170" fontId="8" fillId="9" borderId="0" xfId="1" applyNumberFormat="1" applyFont="1" applyFill="1" applyBorder="1"/>
    <xf numFmtId="1" fontId="9" fillId="0" borderId="0" xfId="0" applyNumberFormat="1" applyFont="1" applyBorder="1" applyAlignment="1">
      <alignment horizontal="right"/>
    </xf>
    <xf numFmtId="0" fontId="9" fillId="0" borderId="0" xfId="0" quotePrefix="1" applyFont="1" applyBorder="1" applyAlignment="1">
      <alignment horizontal="left"/>
    </xf>
    <xf numFmtId="0" fontId="9" fillId="0" borderId="0" xfId="0" applyFont="1" applyBorder="1" applyAlignment="1">
      <alignment horizontal="left"/>
    </xf>
    <xf numFmtId="0" fontId="4" fillId="0" borderId="0" xfId="0" applyFont="1" applyFill="1" applyBorder="1" applyAlignment="1">
      <alignment horizontal="center" vertical="center"/>
    </xf>
    <xf numFmtId="0" fontId="8" fillId="0" borderId="0" xfId="0" applyFont="1" applyAlignment="1">
      <alignment horizontal="center" vertical="center"/>
    </xf>
    <xf numFmtId="1" fontId="14" fillId="10" borderId="0" xfId="0" applyNumberFormat="1" applyFont="1" applyFill="1" applyAlignment="1">
      <alignment horizontal="center" vertical="center"/>
    </xf>
    <xf numFmtId="166" fontId="9" fillId="11" borderId="0" xfId="0" applyNumberFormat="1" applyFont="1" applyFill="1" applyBorder="1"/>
    <xf numFmtId="0" fontId="9" fillId="0" borderId="0" xfId="0" applyNumberFormat="1" applyFont="1" applyBorder="1" applyAlignment="1">
      <alignment horizontal="center" vertical="center"/>
    </xf>
    <xf numFmtId="170" fontId="8" fillId="12" borderId="0" xfId="1" applyNumberFormat="1" applyFont="1" applyFill="1" applyBorder="1"/>
    <xf numFmtId="0" fontId="12" fillId="0" borderId="6" xfId="0" applyFont="1" applyFill="1" applyBorder="1" applyAlignment="1">
      <alignment horizontal="center" vertical="center"/>
    </xf>
    <xf numFmtId="0" fontId="4" fillId="13" borderId="14" xfId="0" applyFont="1" applyFill="1" applyBorder="1" applyAlignment="1">
      <alignment horizontal="center" vertical="center"/>
    </xf>
    <xf numFmtId="0" fontId="9" fillId="0" borderId="0" xfId="0" applyFont="1" applyFill="1" applyBorder="1" applyAlignment="1">
      <alignment vertical="center"/>
    </xf>
    <xf numFmtId="37" fontId="9" fillId="11" borderId="15" xfId="6" applyNumberFormat="1" applyFont="1" applyFill="1" applyBorder="1" applyAlignment="1" applyProtection="1">
      <alignment vertical="center"/>
      <protection locked="0"/>
    </xf>
    <xf numFmtId="170" fontId="9" fillId="11" borderId="15" xfId="5" applyNumberFormat="1" applyFont="1" applyFill="1" applyBorder="1" applyAlignment="1" applyProtection="1">
      <alignment vertical="center"/>
      <protection locked="0"/>
    </xf>
    <xf numFmtId="43" fontId="9" fillId="11" borderId="15" xfId="6" applyFont="1" applyFill="1" applyBorder="1" applyAlignment="1" applyProtection="1">
      <alignment vertical="center"/>
      <protection locked="0"/>
    </xf>
    <xf numFmtId="0" fontId="15" fillId="0" borderId="0" xfId="0" applyFont="1"/>
    <xf numFmtId="1" fontId="4" fillId="0" borderId="14" xfId="0" applyNumberFormat="1" applyFont="1" applyFill="1" applyBorder="1" applyAlignment="1">
      <alignment horizontal="center" vertical="center"/>
    </xf>
    <xf numFmtId="0" fontId="10" fillId="0" borderId="0" xfId="0" applyFont="1" applyFill="1" applyAlignment="1">
      <alignment horizontal="center"/>
    </xf>
    <xf numFmtId="0" fontId="9" fillId="0" borderId="0" xfId="0" applyFont="1" applyFill="1" applyBorder="1" applyAlignment="1">
      <alignment vertical="center" wrapText="1"/>
    </xf>
    <xf numFmtId="170" fontId="9" fillId="11" borderId="0" xfId="5" applyNumberFormat="1" applyFont="1" applyFill="1" applyBorder="1" applyAlignment="1" applyProtection="1">
      <alignment vertical="center"/>
      <protection locked="0"/>
    </xf>
    <xf numFmtId="0" fontId="9" fillId="14" borderId="14" xfId="0" applyFont="1" applyFill="1" applyBorder="1" applyAlignment="1">
      <alignment horizontal="center"/>
    </xf>
    <xf numFmtId="0" fontId="9" fillId="0" borderId="0" xfId="0" applyFont="1"/>
    <xf numFmtId="0" fontId="9" fillId="14" borderId="16" xfId="0" applyFont="1" applyFill="1" applyBorder="1" applyAlignment="1">
      <alignment horizontal="center" vertical="center"/>
    </xf>
    <xf numFmtId="0" fontId="4" fillId="0" borderId="0" xfId="1" applyFont="1" applyFill="1" applyAlignment="1">
      <alignment vertical="center" wrapText="1"/>
    </xf>
    <xf numFmtId="164" fontId="4" fillId="0" borderId="0" xfId="7" applyFont="1" applyFill="1" applyBorder="1" applyAlignment="1" applyProtection="1">
      <alignment horizontal="center" vertical="center"/>
    </xf>
    <xf numFmtId="164" fontId="4" fillId="5" borderId="0" xfId="7" applyFont="1" applyFill="1" applyBorder="1" applyAlignment="1" applyProtection="1">
      <alignment horizontal="center" vertical="center"/>
    </xf>
    <xf numFmtId="167" fontId="9" fillId="7" borderId="19" xfId="6" applyNumberFormat="1" applyFont="1" applyFill="1" applyBorder="1" applyProtection="1">
      <protection locked="0"/>
    </xf>
    <xf numFmtId="167" fontId="9" fillId="7" borderId="20" xfId="6" applyNumberFormat="1" applyFont="1" applyFill="1" applyBorder="1" applyProtection="1">
      <protection locked="0"/>
    </xf>
    <xf numFmtId="167" fontId="9" fillId="7" borderId="10" xfId="6" applyNumberFormat="1" applyFont="1" applyFill="1" applyBorder="1" applyProtection="1">
      <protection locked="0"/>
    </xf>
    <xf numFmtId="3" fontId="8" fillId="6" borderId="3" xfId="0" applyNumberFormat="1" applyFont="1" applyFill="1" applyBorder="1"/>
    <xf numFmtId="3" fontId="8" fillId="6" borderId="6" xfId="0" applyNumberFormat="1" applyFont="1" applyFill="1" applyBorder="1"/>
    <xf numFmtId="3" fontId="8" fillId="6" borderId="0" xfId="0" applyNumberFormat="1" applyFont="1" applyFill="1" applyBorder="1"/>
    <xf numFmtId="3" fontId="8" fillId="6" borderId="8" xfId="0" applyNumberFormat="1" applyFont="1" applyFill="1" applyBorder="1"/>
    <xf numFmtId="164" fontId="10" fillId="0" borderId="0" xfId="0" applyNumberFormat="1" applyFont="1"/>
    <xf numFmtId="164" fontId="4" fillId="4" borderId="0" xfId="7" applyFont="1" applyFill="1" applyBorder="1" applyAlignment="1" applyProtection="1">
      <alignment horizontal="center" vertical="center"/>
    </xf>
    <xf numFmtId="164" fontId="4" fillId="7" borderId="0" xfId="7" applyFont="1" applyFill="1" applyBorder="1" applyAlignment="1" applyProtection="1">
      <alignment horizontal="center" vertical="center"/>
    </xf>
    <xf numFmtId="167" fontId="9" fillId="7" borderId="3" xfId="6" applyNumberFormat="1" applyFont="1" applyFill="1" applyBorder="1" applyProtection="1">
      <protection locked="0"/>
    </xf>
    <xf numFmtId="167" fontId="9" fillId="7" borderId="6" xfId="6" applyNumberFormat="1" applyFont="1" applyFill="1" applyBorder="1" applyProtection="1">
      <protection locked="0"/>
    </xf>
    <xf numFmtId="167" fontId="9" fillId="7" borderId="8" xfId="6" applyNumberFormat="1" applyFont="1" applyFill="1" applyBorder="1" applyProtection="1">
      <protection locked="0"/>
    </xf>
    <xf numFmtId="167" fontId="9" fillId="7" borderId="0" xfId="6" applyNumberFormat="1" applyFont="1" applyFill="1" applyBorder="1" applyProtection="1">
      <protection locked="0"/>
    </xf>
    <xf numFmtId="3" fontId="8" fillId="6" borderId="19" xfId="0" applyNumberFormat="1" applyFont="1" applyFill="1" applyBorder="1"/>
    <xf numFmtId="3" fontId="8" fillId="6" borderId="20" xfId="0" applyNumberFormat="1" applyFont="1" applyFill="1" applyBorder="1"/>
    <xf numFmtId="3" fontId="8" fillId="6" borderId="10" xfId="0" applyNumberFormat="1" applyFont="1" applyFill="1" applyBorder="1"/>
    <xf numFmtId="167" fontId="9" fillId="7" borderId="4" xfId="6" applyNumberFormat="1" applyFont="1" applyFill="1" applyBorder="1" applyProtection="1">
      <protection locked="0"/>
    </xf>
    <xf numFmtId="167" fontId="9" fillId="7" borderId="21" xfId="6" applyNumberFormat="1" applyFont="1" applyFill="1" applyBorder="1" applyProtection="1">
      <protection locked="0"/>
    </xf>
    <xf numFmtId="3" fontId="9" fillId="7" borderId="3" xfId="6" applyNumberFormat="1" applyFont="1" applyFill="1" applyBorder="1" applyProtection="1">
      <protection locked="0"/>
    </xf>
    <xf numFmtId="3" fontId="9" fillId="7" borderId="6" xfId="6" applyNumberFormat="1" applyFont="1" applyFill="1" applyBorder="1" applyProtection="1">
      <protection locked="0"/>
    </xf>
    <xf numFmtId="3" fontId="9" fillId="7" borderId="8" xfId="6" applyNumberFormat="1" applyFont="1" applyFill="1" applyBorder="1" applyProtection="1">
      <protection locked="0"/>
    </xf>
    <xf numFmtId="3" fontId="9" fillId="7" borderId="0" xfId="6" applyNumberFormat="1" applyFont="1" applyFill="1" applyBorder="1" applyProtection="1">
      <protection locked="0"/>
    </xf>
    <xf numFmtId="3" fontId="15" fillId="7" borderId="0" xfId="0" applyNumberFormat="1" applyFont="1" applyFill="1" applyBorder="1"/>
    <xf numFmtId="3" fontId="9" fillId="7" borderId="4" xfId="6" applyNumberFormat="1" applyFont="1" applyFill="1" applyBorder="1" applyProtection="1">
      <protection locked="0"/>
    </xf>
    <xf numFmtId="3" fontId="9" fillId="7" borderId="5" xfId="6" applyNumberFormat="1" applyFont="1" applyFill="1" applyBorder="1" applyProtection="1">
      <protection locked="0"/>
    </xf>
    <xf numFmtId="3" fontId="9" fillId="7" borderId="7" xfId="6" applyNumberFormat="1" applyFont="1" applyFill="1" applyBorder="1" applyProtection="1">
      <protection locked="0"/>
    </xf>
    <xf numFmtId="3" fontId="15" fillId="7" borderId="6" xfId="0" applyNumberFormat="1" applyFont="1" applyFill="1" applyBorder="1"/>
    <xf numFmtId="3" fontId="15" fillId="7" borderId="7" xfId="0" applyNumberFormat="1" applyFont="1" applyFill="1" applyBorder="1"/>
    <xf numFmtId="3" fontId="15" fillId="7" borderId="8" xfId="0" applyNumberFormat="1" applyFont="1" applyFill="1" applyBorder="1"/>
    <xf numFmtId="3" fontId="15" fillId="7" borderId="21" xfId="0" applyNumberFormat="1" applyFont="1" applyFill="1" applyBorder="1"/>
    <xf numFmtId="3" fontId="15" fillId="7" borderId="9" xfId="0" applyNumberFormat="1" applyFont="1" applyFill="1" applyBorder="1"/>
    <xf numFmtId="3" fontId="8" fillId="15" borderId="3" xfId="8" applyNumberFormat="1" applyFont="1" applyFill="1" applyBorder="1"/>
    <xf numFmtId="3" fontId="8" fillId="15" borderId="4" xfId="8" applyNumberFormat="1" applyFont="1" applyFill="1" applyBorder="1"/>
    <xf numFmtId="3" fontId="8" fillId="15" borderId="5" xfId="8" applyNumberFormat="1" applyFont="1" applyFill="1" applyBorder="1"/>
    <xf numFmtId="3" fontId="8" fillId="15" borderId="6" xfId="8" applyNumberFormat="1" applyFont="1" applyFill="1" applyBorder="1"/>
    <xf numFmtId="3" fontId="8" fillId="15" borderId="0" xfId="8" applyNumberFormat="1" applyFont="1" applyFill="1" applyBorder="1"/>
    <xf numFmtId="3" fontId="8" fillId="15" borderId="7" xfId="8" applyNumberFormat="1" applyFont="1" applyFill="1" applyBorder="1"/>
    <xf numFmtId="3" fontId="8" fillId="15" borderId="8" xfId="8" applyNumberFormat="1" applyFont="1" applyFill="1" applyBorder="1"/>
    <xf numFmtId="3" fontId="8" fillId="15" borderId="21" xfId="8" applyNumberFormat="1" applyFont="1" applyFill="1" applyBorder="1"/>
    <xf numFmtId="3" fontId="8" fillId="15" borderId="9" xfId="8" applyNumberFormat="1" applyFont="1" applyFill="1" applyBorder="1"/>
    <xf numFmtId="164" fontId="4" fillId="15" borderId="0" xfId="7" applyFont="1" applyFill="1" applyBorder="1" applyAlignment="1" applyProtection="1">
      <alignment horizontal="center" vertical="center"/>
    </xf>
    <xf numFmtId="3" fontId="9" fillId="15" borderId="3" xfId="6" applyNumberFormat="1" applyFont="1" applyFill="1" applyBorder="1" applyProtection="1">
      <protection locked="0"/>
    </xf>
    <xf numFmtId="164" fontId="4" fillId="0" borderId="6" xfId="7" applyFont="1" applyFill="1" applyBorder="1" applyAlignment="1" applyProtection="1">
      <alignment horizontal="center"/>
    </xf>
    <xf numFmtId="3" fontId="9" fillId="15" borderId="8" xfId="6" applyNumberFormat="1" applyFont="1" applyFill="1" applyBorder="1" applyProtection="1">
      <protection locked="0"/>
    </xf>
    <xf numFmtId="3" fontId="0" fillId="0" borderId="0" xfId="0" applyNumberFormat="1"/>
    <xf numFmtId="3" fontId="8" fillId="0" borderId="0" xfId="0" applyNumberFormat="1" applyFont="1"/>
    <xf numFmtId="3" fontId="0" fillId="0" borderId="28" xfId="0" applyNumberFormat="1" applyBorder="1"/>
    <xf numFmtId="0" fontId="0" fillId="0" borderId="27" xfId="0" applyBorder="1"/>
    <xf numFmtId="0" fontId="0" fillId="0" borderId="30" xfId="0" applyBorder="1"/>
    <xf numFmtId="0" fontId="0" fillId="0" borderId="31" xfId="0" applyBorder="1"/>
    <xf numFmtId="0" fontId="0" fillId="0" borderId="13" xfId="0" applyBorder="1" applyAlignment="1">
      <alignment horizontal="center" wrapText="1"/>
    </xf>
    <xf numFmtId="0" fontId="0" fillId="0" borderId="27" xfId="0" applyBorder="1" applyAlignment="1">
      <alignment horizontal="center" wrapText="1"/>
    </xf>
    <xf numFmtId="0" fontId="0" fillId="0" borderId="0" xfId="0" applyAlignment="1">
      <alignment horizontal="center"/>
    </xf>
    <xf numFmtId="0" fontId="6" fillId="0" borderId="27" xfId="0" applyFont="1" applyBorder="1" applyAlignment="1">
      <alignment horizontal="center" wrapText="1"/>
    </xf>
    <xf numFmtId="0" fontId="6" fillId="0" borderId="0" xfId="0" applyFont="1" applyAlignment="1">
      <alignment horizontal="center" vertical="center" wrapText="1"/>
    </xf>
    <xf numFmtId="0" fontId="0" fillId="0" borderId="0" xfId="0" applyAlignment="1">
      <alignment vertical="center" wrapText="1"/>
    </xf>
    <xf numFmtId="0" fontId="6" fillId="16" borderId="0" xfId="0" applyFont="1" applyFill="1" applyAlignment="1">
      <alignment vertical="center" wrapText="1"/>
    </xf>
    <xf numFmtId="0" fontId="0" fillId="0" borderId="0" xfId="0" applyFont="1" applyAlignment="1">
      <alignment horizontal="right" vertical="center" wrapText="1"/>
    </xf>
    <xf numFmtId="167" fontId="9" fillId="17" borderId="5" xfId="6" applyNumberFormat="1" applyFont="1" applyFill="1" applyBorder="1" applyProtection="1">
      <protection locked="0"/>
    </xf>
    <xf numFmtId="167" fontId="9" fillId="17" borderId="7" xfId="6" applyNumberFormat="1" applyFont="1" applyFill="1" applyBorder="1" applyProtection="1">
      <protection locked="0"/>
    </xf>
    <xf numFmtId="3" fontId="8" fillId="17" borderId="4" xfId="0" applyNumberFormat="1" applyFont="1" applyFill="1" applyBorder="1"/>
    <xf numFmtId="3" fontId="8" fillId="17" borderId="0" xfId="0" applyNumberFormat="1" applyFont="1" applyFill="1"/>
    <xf numFmtId="0" fontId="0" fillId="3" borderId="0" xfId="0" applyFill="1"/>
    <xf numFmtId="167" fontId="9" fillId="3" borderId="7" xfId="6" applyNumberFormat="1" applyFont="1" applyFill="1" applyBorder="1" applyProtection="1">
      <protection locked="0"/>
    </xf>
    <xf numFmtId="167" fontId="9" fillId="3" borderId="9" xfId="6" applyNumberFormat="1" applyFont="1" applyFill="1" applyBorder="1" applyProtection="1">
      <protection locked="0"/>
    </xf>
    <xf numFmtId="10" fontId="9" fillId="4" borderId="0" xfId="5" applyNumberFormat="1" applyFont="1" applyFill="1" applyBorder="1"/>
    <xf numFmtId="10" fontId="9" fillId="18" borderId="0" xfId="5" applyNumberFormat="1" applyFont="1" applyFill="1" applyBorder="1"/>
    <xf numFmtId="10" fontId="9" fillId="5" borderId="0" xfId="5" applyNumberFormat="1" applyFont="1" applyFill="1" applyBorder="1"/>
    <xf numFmtId="10" fontId="9" fillId="7" borderId="0" xfId="5" applyNumberFormat="1" applyFont="1" applyFill="1" applyBorder="1"/>
    <xf numFmtId="37" fontId="9" fillId="9" borderId="15" xfId="6" applyNumberFormat="1" applyFont="1" applyFill="1" applyBorder="1" applyAlignment="1" applyProtection="1">
      <alignment vertical="center"/>
      <protection locked="0"/>
    </xf>
    <xf numFmtId="43" fontId="9" fillId="9" borderId="15" xfId="6" applyFont="1" applyFill="1" applyBorder="1" applyAlignment="1" applyProtection="1">
      <alignment vertical="center"/>
      <protection locked="0"/>
    </xf>
    <xf numFmtId="170" fontId="9" fillId="9" borderId="15" xfId="5" applyNumberFormat="1" applyFont="1" applyFill="1" applyBorder="1" applyAlignment="1" applyProtection="1">
      <alignment vertical="center"/>
      <protection locked="0"/>
    </xf>
    <xf numFmtId="10" fontId="9" fillId="0" borderId="0" xfId="5" applyNumberFormat="1" applyFont="1" applyFill="1" applyBorder="1" applyAlignment="1" applyProtection="1">
      <alignment vertical="center"/>
      <protection locked="0"/>
    </xf>
    <xf numFmtId="10" fontId="9" fillId="19" borderId="0" xfId="5" applyNumberFormat="1" applyFont="1" applyFill="1" applyBorder="1" applyAlignment="1" applyProtection="1">
      <alignment vertical="center"/>
      <protection locked="0"/>
    </xf>
    <xf numFmtId="3" fontId="8" fillId="19" borderId="3" xfId="8" applyNumberFormat="1" applyFont="1" applyFill="1" applyBorder="1"/>
    <xf numFmtId="3" fontId="8" fillId="19" borderId="6" xfId="8" applyNumberFormat="1" applyFont="1" applyFill="1" applyBorder="1"/>
    <xf numFmtId="3" fontId="8" fillId="19" borderId="8" xfId="8" applyNumberFormat="1" applyFont="1" applyFill="1" applyBorder="1"/>
    <xf numFmtId="3" fontId="9" fillId="19" borderId="3" xfId="6" applyNumberFormat="1" applyFont="1" applyFill="1" applyBorder="1" applyProtection="1">
      <protection locked="0"/>
    </xf>
    <xf numFmtId="3" fontId="9" fillId="19" borderId="6" xfId="6" applyNumberFormat="1" applyFont="1" applyFill="1" applyBorder="1" applyProtection="1">
      <protection locked="0"/>
    </xf>
    <xf numFmtId="3" fontId="15" fillId="19" borderId="6" xfId="0" applyNumberFormat="1" applyFont="1" applyFill="1" applyBorder="1"/>
    <xf numFmtId="3" fontId="15" fillId="19" borderId="8" xfId="0" applyNumberFormat="1" applyFont="1" applyFill="1" applyBorder="1"/>
    <xf numFmtId="3" fontId="8" fillId="19" borderId="4" xfId="8" applyNumberFormat="1" applyFont="1" applyFill="1" applyBorder="1"/>
    <xf numFmtId="3" fontId="8" fillId="19" borderId="0" xfId="8" applyNumberFormat="1" applyFont="1" applyFill="1" applyBorder="1"/>
    <xf numFmtId="3" fontId="8" fillId="19" borderId="21" xfId="8" applyNumberFormat="1" applyFont="1" applyFill="1" applyBorder="1"/>
    <xf numFmtId="3" fontId="9" fillId="19" borderId="4" xfId="6" applyNumberFormat="1" applyFont="1" applyFill="1" applyBorder="1" applyProtection="1">
      <protection locked="0"/>
    </xf>
    <xf numFmtId="3" fontId="9" fillId="19" borderId="0" xfId="6" applyNumberFormat="1" applyFont="1" applyFill="1" applyBorder="1" applyProtection="1">
      <protection locked="0"/>
    </xf>
    <xf numFmtId="3" fontId="15" fillId="19" borderId="0" xfId="0" applyNumberFormat="1" applyFont="1" applyFill="1" applyBorder="1"/>
    <xf numFmtId="3" fontId="15" fillId="19" borderId="21" xfId="0" applyNumberFormat="1" applyFont="1" applyFill="1" applyBorder="1"/>
    <xf numFmtId="2" fontId="17" fillId="0" borderId="4" xfId="0" applyNumberFormat="1" applyFont="1" applyFill="1" applyBorder="1" applyAlignment="1">
      <alignment horizontal="center"/>
    </xf>
    <xf numFmtId="2" fontId="17" fillId="0" borderId="0" xfId="0" applyNumberFormat="1" applyFont="1" applyFill="1" applyBorder="1" applyAlignment="1">
      <alignment horizontal="center"/>
    </xf>
    <xf numFmtId="2" fontId="17" fillId="0" borderId="3" xfId="0" applyNumberFormat="1" applyFont="1" applyFill="1" applyBorder="1" applyAlignment="1">
      <alignment horizontal="center"/>
    </xf>
    <xf numFmtId="2" fontId="17" fillId="0" borderId="5" xfId="0" applyNumberFormat="1" applyFont="1" applyFill="1" applyBorder="1" applyAlignment="1">
      <alignment horizontal="center"/>
    </xf>
    <xf numFmtId="2" fontId="17" fillId="0" borderId="6" xfId="0" applyNumberFormat="1" applyFont="1" applyFill="1" applyBorder="1" applyAlignment="1">
      <alignment horizontal="center"/>
    </xf>
    <xf numFmtId="2" fontId="17" fillId="0" borderId="7" xfId="0" applyNumberFormat="1" applyFont="1" applyFill="1" applyBorder="1" applyAlignment="1">
      <alignment horizontal="center"/>
    </xf>
    <xf numFmtId="2" fontId="17" fillId="0" borderId="8" xfId="0" applyNumberFormat="1" applyFont="1" applyFill="1" applyBorder="1" applyAlignment="1">
      <alignment horizontal="center"/>
    </xf>
    <xf numFmtId="2" fontId="17" fillId="0" borderId="21" xfId="0" applyNumberFormat="1" applyFont="1" applyFill="1" applyBorder="1" applyAlignment="1">
      <alignment horizontal="center"/>
    </xf>
    <xf numFmtId="2" fontId="17" fillId="0" borderId="9" xfId="0" applyNumberFormat="1" applyFont="1" applyFill="1" applyBorder="1" applyAlignment="1">
      <alignment horizontal="center"/>
    </xf>
    <xf numFmtId="2" fontId="17" fillId="0" borderId="2" xfId="0" applyNumberFormat="1" applyFont="1" applyFill="1" applyBorder="1" applyAlignment="1">
      <alignment horizontal="center"/>
    </xf>
    <xf numFmtId="4" fontId="1" fillId="0" borderId="3" xfId="6" applyNumberFormat="1" applyFont="1" applyFill="1" applyBorder="1" applyProtection="1">
      <protection locked="0"/>
    </xf>
    <xf numFmtId="4" fontId="1" fillId="0" borderId="4" xfId="6" applyNumberFormat="1" applyFont="1" applyFill="1" applyBorder="1" applyProtection="1">
      <protection locked="0"/>
    </xf>
    <xf numFmtId="4" fontId="1" fillId="0" borderId="5" xfId="6" applyNumberFormat="1" applyFont="1" applyFill="1" applyBorder="1" applyProtection="1">
      <protection locked="0"/>
    </xf>
    <xf numFmtId="4" fontId="1" fillId="0" borderId="6" xfId="6" applyNumberFormat="1" applyFont="1" applyFill="1" applyBorder="1" applyProtection="1">
      <protection locked="0"/>
    </xf>
    <xf numFmtId="4" fontId="1" fillId="0" borderId="0" xfId="6" applyNumberFormat="1" applyFont="1" applyFill="1" applyBorder="1" applyProtection="1">
      <protection locked="0"/>
    </xf>
    <xf numFmtId="4" fontId="1" fillId="0" borderId="7" xfId="6" applyNumberFormat="1" applyFont="1" applyFill="1" applyBorder="1" applyProtection="1">
      <protection locked="0"/>
    </xf>
    <xf numFmtId="4" fontId="1" fillId="0" borderId="8" xfId="6" applyNumberFormat="1" applyFont="1" applyFill="1" applyBorder="1" applyProtection="1">
      <protection locked="0"/>
    </xf>
    <xf numFmtId="4" fontId="1" fillId="0" borderId="21" xfId="6" applyNumberFormat="1" applyFont="1" applyFill="1" applyBorder="1" applyProtection="1">
      <protection locked="0"/>
    </xf>
    <xf numFmtId="4" fontId="1" fillId="0" borderId="9" xfId="6" applyNumberFormat="1" applyFont="1" applyFill="1" applyBorder="1" applyProtection="1">
      <protection locked="0"/>
    </xf>
    <xf numFmtId="0" fontId="4" fillId="0" borderId="0" xfId="1" applyFont="1" applyAlignment="1">
      <alignment horizontal="center" vertical="center" wrapText="1"/>
    </xf>
    <xf numFmtId="0" fontId="4" fillId="2" borderId="0" xfId="1" applyFont="1" applyFill="1" applyAlignment="1">
      <alignment horizontal="center" vertical="center" wrapText="1"/>
    </xf>
    <xf numFmtId="164" fontId="2" fillId="21" borderId="0" xfId="4" applyNumberFormat="1" applyFont="1" applyFill="1" applyBorder="1" applyAlignment="1" applyProtection="1">
      <alignment horizontal="center"/>
    </xf>
    <xf numFmtId="0" fontId="20" fillId="21" borderId="0" xfId="1" applyFont="1" applyFill="1" applyAlignment="1">
      <alignment horizontal="center" vertical="center" wrapText="1"/>
    </xf>
    <xf numFmtId="0" fontId="6" fillId="21" borderId="0" xfId="0" applyFont="1" applyFill="1"/>
    <xf numFmtId="165" fontId="5" fillId="22" borderId="0" xfId="1" applyNumberFormat="1" applyFont="1" applyFill="1"/>
    <xf numFmtId="4" fontId="9" fillId="0" borderId="0" xfId="1" applyNumberFormat="1" applyFont="1"/>
    <xf numFmtId="0" fontId="0" fillId="0" borderId="18" xfId="0" applyBorder="1"/>
    <xf numFmtId="0" fontId="0" fillId="0" borderId="22" xfId="0" applyBorder="1"/>
    <xf numFmtId="0" fontId="0" fillId="0" borderId="23" xfId="0" applyBorder="1"/>
    <xf numFmtId="0" fontId="0" fillId="0" borderId="32" xfId="0" applyBorder="1"/>
    <xf numFmtId="0" fontId="0" fillId="0" borderId="0" xfId="0" applyBorder="1"/>
    <xf numFmtId="0" fontId="0" fillId="0" borderId="28" xfId="0" applyBorder="1"/>
    <xf numFmtId="0" fontId="0" fillId="0" borderId="33" xfId="0" applyBorder="1"/>
    <xf numFmtId="0" fontId="0" fillId="0" borderId="34" xfId="0" applyBorder="1"/>
    <xf numFmtId="0" fontId="0" fillId="0" borderId="29" xfId="0" applyBorder="1"/>
    <xf numFmtId="4" fontId="8" fillId="0" borderId="0" xfId="0" applyNumberFormat="1" applyFont="1"/>
    <xf numFmtId="0" fontId="23" fillId="0" borderId="0" xfId="0" applyFont="1"/>
    <xf numFmtId="0" fontId="22" fillId="0" borderId="0" xfId="0" applyFont="1" applyAlignment="1">
      <alignment wrapText="1"/>
    </xf>
    <xf numFmtId="171" fontId="24" fillId="20" borderId="0" xfId="10" applyNumberFormat="1" applyFont="1"/>
    <xf numFmtId="0" fontId="22" fillId="0" borderId="0" xfId="0" applyFont="1"/>
    <xf numFmtId="3" fontId="24" fillId="20" borderId="0" xfId="10" applyNumberFormat="1" applyFont="1"/>
    <xf numFmtId="172" fontId="24" fillId="20" borderId="0" xfId="10" applyNumberFormat="1" applyFont="1"/>
    <xf numFmtId="171" fontId="22" fillId="0" borderId="0" xfId="0" applyNumberFormat="1" applyFont="1"/>
    <xf numFmtId="171" fontId="22" fillId="0" borderId="0" xfId="0" applyNumberFormat="1" applyFont="1" applyAlignment="1">
      <alignment wrapText="1"/>
    </xf>
    <xf numFmtId="171" fontId="0" fillId="0" borderId="0" xfId="0" applyNumberFormat="1"/>
    <xf numFmtId="0" fontId="25" fillId="0" borderId="35" xfId="0" applyFont="1" applyBorder="1" applyAlignment="1">
      <alignment horizontal="center" vertical="center" wrapText="1"/>
    </xf>
    <xf numFmtId="0" fontId="26" fillId="0" borderId="35" xfId="11" applyBorder="1" applyAlignment="1">
      <alignment vertical="center" wrapText="1"/>
    </xf>
    <xf numFmtId="0" fontId="27" fillId="0" borderId="35" xfId="0" applyFont="1" applyBorder="1" applyAlignment="1">
      <alignment horizontal="right" vertical="center" wrapText="1"/>
    </xf>
    <xf numFmtId="0" fontId="0" fillId="22" borderId="0" xfId="0" applyFill="1"/>
    <xf numFmtId="0" fontId="6" fillId="22" borderId="0" xfId="0" applyFont="1" applyFill="1"/>
    <xf numFmtId="0" fontId="8" fillId="17" borderId="0" xfId="0" applyFont="1" applyFill="1"/>
    <xf numFmtId="0" fontId="8" fillId="16" borderId="0" xfId="0" applyFont="1" applyFill="1"/>
    <xf numFmtId="3" fontId="0" fillId="22" borderId="28" xfId="0" applyNumberFormat="1" applyFill="1" applyBorder="1"/>
    <xf numFmtId="0" fontId="28" fillId="0" borderId="0" xfId="0" applyFont="1"/>
    <xf numFmtId="0" fontId="29" fillId="0" borderId="0" xfId="0" applyFont="1"/>
    <xf numFmtId="174" fontId="0" fillId="0" borderId="0" xfId="12" applyNumberFormat="1" applyFont="1"/>
    <xf numFmtId="9" fontId="0" fillId="0" borderId="0" xfId="9" applyFont="1"/>
    <xf numFmtId="174" fontId="19" fillId="0" borderId="0" xfId="12" applyNumberFormat="1" applyFont="1"/>
    <xf numFmtId="174" fontId="6" fillId="0" borderId="0" xfId="12" applyNumberFormat="1" applyFont="1"/>
    <xf numFmtId="9" fontId="6" fillId="0" borderId="0" xfId="9" applyFont="1"/>
    <xf numFmtId="0" fontId="6" fillId="23" borderId="0" xfId="0" applyFont="1" applyFill="1"/>
    <xf numFmtId="3" fontId="6" fillId="23" borderId="0" xfId="0" applyNumberFormat="1" applyFont="1" applyFill="1"/>
    <xf numFmtId="3" fontId="6" fillId="24" borderId="0" xfId="0" applyNumberFormat="1" applyFont="1" applyFill="1"/>
    <xf numFmtId="0" fontId="6" fillId="23" borderId="36" xfId="0" applyFont="1" applyFill="1" applyBorder="1"/>
    <xf numFmtId="0" fontId="6" fillId="24" borderId="36" xfId="0" applyFont="1" applyFill="1" applyBorder="1"/>
    <xf numFmtId="3" fontId="0" fillId="0" borderId="0" xfId="0" applyNumberFormat="1" applyAlignment="1">
      <alignment horizontal="left"/>
    </xf>
    <xf numFmtId="0" fontId="0" fillId="0" borderId="0" xfId="0" applyNumberFormat="1"/>
    <xf numFmtId="0" fontId="0" fillId="24" borderId="0" xfId="0" applyNumberFormat="1" applyFill="1"/>
    <xf numFmtId="3" fontId="6" fillId="23" borderId="37" xfId="0" applyNumberFormat="1" applyFont="1" applyFill="1" applyBorder="1" applyAlignment="1">
      <alignment horizontal="left"/>
    </xf>
    <xf numFmtId="0" fontId="6" fillId="23" borderId="37" xfId="0" applyNumberFormat="1" applyFont="1" applyFill="1" applyBorder="1"/>
    <xf numFmtId="3" fontId="6" fillId="23" borderId="36" xfId="0" applyNumberFormat="1" applyFont="1" applyFill="1" applyBorder="1"/>
    <xf numFmtId="166" fontId="0" fillId="0" borderId="0" xfId="0" applyNumberFormat="1" applyFont="1"/>
    <xf numFmtId="175" fontId="0" fillId="0" borderId="0" xfId="0" applyNumberFormat="1"/>
    <xf numFmtId="3" fontId="0" fillId="16" borderId="0" xfId="0" applyNumberFormat="1" applyFill="1"/>
    <xf numFmtId="0" fontId="0" fillId="16" borderId="0" xfId="0" applyFill="1"/>
    <xf numFmtId="3" fontId="0" fillId="0" borderId="20" xfId="0" applyNumberFormat="1" applyBorder="1"/>
    <xf numFmtId="3" fontId="8" fillId="16" borderId="3" xfId="8" applyNumberFormat="1" applyFont="1" applyFill="1" applyBorder="1"/>
    <xf numFmtId="3" fontId="8" fillId="16" borderId="6" xfId="8" applyNumberFormat="1" applyFont="1" applyFill="1" applyBorder="1"/>
    <xf numFmtId="3" fontId="8" fillId="16" borderId="8" xfId="8" applyNumberFormat="1" applyFont="1" applyFill="1" applyBorder="1"/>
    <xf numFmtId="3" fontId="9" fillId="16" borderId="3" xfId="6" applyNumberFormat="1" applyFont="1" applyFill="1" applyBorder="1" applyProtection="1">
      <protection locked="0"/>
    </xf>
    <xf numFmtId="3" fontId="9" fillId="16" borderId="6" xfId="6" applyNumberFormat="1" applyFont="1" applyFill="1" applyBorder="1" applyProtection="1">
      <protection locked="0"/>
    </xf>
    <xf numFmtId="3" fontId="15" fillId="16" borderId="6" xfId="0" applyNumberFormat="1" applyFont="1" applyFill="1" applyBorder="1"/>
    <xf numFmtId="3" fontId="15" fillId="16" borderId="8" xfId="0" applyNumberFormat="1" applyFont="1" applyFill="1" applyBorder="1"/>
    <xf numFmtId="0" fontId="8" fillId="22" borderId="0" xfId="0" applyFont="1" applyFill="1"/>
    <xf numFmtId="0" fontId="0" fillId="16" borderId="0" xfId="0" applyFill="1" applyAlignment="1">
      <alignment vertical="center" wrapText="1"/>
    </xf>
    <xf numFmtId="0" fontId="0" fillId="22" borderId="0" xfId="0" applyFill="1" applyAlignment="1">
      <alignment vertical="center" wrapText="1"/>
    </xf>
    <xf numFmtId="0" fontId="14" fillId="3" borderId="1" xfId="1" applyFont="1" applyFill="1" applyBorder="1" applyAlignment="1">
      <alignment vertical="center" wrapText="1"/>
    </xf>
    <xf numFmtId="3" fontId="19" fillId="0" borderId="0" xfId="0" applyNumberFormat="1" applyFont="1"/>
    <xf numFmtId="3" fontId="32" fillId="6" borderId="4" xfId="0" applyNumberFormat="1" applyFont="1" applyFill="1" applyBorder="1"/>
    <xf numFmtId="3" fontId="32" fillId="6" borderId="0" xfId="0" applyNumberFormat="1" applyFont="1" applyFill="1"/>
    <xf numFmtId="167" fontId="32" fillId="7" borderId="5" xfId="6" applyNumberFormat="1" applyFont="1" applyFill="1" applyBorder="1" applyProtection="1">
      <protection locked="0"/>
    </xf>
    <xf numFmtId="167" fontId="32" fillId="7" borderId="7" xfId="6" applyNumberFormat="1" applyFont="1" applyFill="1" applyBorder="1" applyProtection="1">
      <protection locked="0"/>
    </xf>
    <xf numFmtId="167" fontId="32" fillId="7" borderId="9" xfId="6" applyNumberFormat="1" applyFont="1" applyFill="1" applyBorder="1" applyProtection="1">
      <protection locked="0"/>
    </xf>
    <xf numFmtId="167" fontId="32" fillId="0" borderId="2" xfId="6" applyNumberFormat="1" applyFont="1" applyFill="1" applyBorder="1" applyProtection="1"/>
    <xf numFmtId="167" fontId="32" fillId="0" borderId="10" xfId="6" applyNumberFormat="1" applyFont="1" applyFill="1" applyBorder="1" applyProtection="1"/>
    <xf numFmtId="0" fontId="33" fillId="3" borderId="0" xfId="0" applyFont="1" applyFill="1"/>
    <xf numFmtId="0" fontId="33" fillId="3" borderId="38" xfId="0" applyFont="1" applyFill="1" applyBorder="1"/>
    <xf numFmtId="0" fontId="0" fillId="0" borderId="38" xfId="0" applyBorder="1"/>
    <xf numFmtId="0" fontId="33" fillId="3" borderId="39" xfId="0" applyFont="1" applyFill="1" applyBorder="1"/>
    <xf numFmtId="0" fontId="0" fillId="0" borderId="39" xfId="0" applyBorder="1"/>
    <xf numFmtId="0" fontId="0" fillId="0" borderId="0" xfId="0" applyAlignment="1">
      <alignment horizontal="left" indent="1"/>
    </xf>
    <xf numFmtId="2" fontId="0" fillId="0" borderId="0" xfId="0" applyNumberFormat="1"/>
    <xf numFmtId="167" fontId="2" fillId="25" borderId="0" xfId="6" applyNumberFormat="1" applyFont="1" applyFill="1" applyBorder="1"/>
    <xf numFmtId="167" fontId="0" fillId="0" borderId="0" xfId="0" applyNumberFormat="1"/>
    <xf numFmtId="10" fontId="34" fillId="22" borderId="0" xfId="5" applyNumberFormat="1" applyFont="1" applyFill="1" applyBorder="1"/>
    <xf numFmtId="37" fontId="34" fillId="22" borderId="15" xfId="6" applyNumberFormat="1" applyFont="1" applyFill="1" applyBorder="1" applyAlignment="1" applyProtection="1">
      <alignment vertical="center"/>
      <protection locked="0"/>
    </xf>
    <xf numFmtId="170" fontId="34" fillId="22" borderId="15" xfId="5" applyNumberFormat="1" applyFont="1" applyFill="1" applyBorder="1" applyAlignment="1" applyProtection="1">
      <alignment vertical="center"/>
      <protection locked="0"/>
    </xf>
    <xf numFmtId="3" fontId="34" fillId="22" borderId="15" xfId="5" applyNumberFormat="1" applyFont="1" applyFill="1" applyBorder="1" applyAlignment="1" applyProtection="1">
      <alignment vertical="center"/>
      <protection locked="0"/>
    </xf>
    <xf numFmtId="3" fontId="34" fillId="22" borderId="4" xfId="8" applyNumberFormat="1" applyFont="1" applyFill="1" applyBorder="1"/>
    <xf numFmtId="3" fontId="34" fillId="22" borderId="0" xfId="8" applyNumberFormat="1" applyFont="1" applyFill="1" applyBorder="1"/>
    <xf numFmtId="3" fontId="34" fillId="22" borderId="21" xfId="8" applyNumberFormat="1" applyFont="1" applyFill="1" applyBorder="1"/>
    <xf numFmtId="3" fontId="34" fillId="22" borderId="3" xfId="6" applyNumberFormat="1" applyFont="1" applyFill="1" applyBorder="1" applyProtection="1">
      <protection locked="0"/>
    </xf>
    <xf numFmtId="3" fontId="34" fillId="22" borderId="6" xfId="6" applyNumberFormat="1" applyFont="1" applyFill="1" applyBorder="1" applyProtection="1">
      <protection locked="0"/>
    </xf>
    <xf numFmtId="3" fontId="35" fillId="22" borderId="6" xfId="0" applyNumberFormat="1" applyFont="1" applyFill="1" applyBorder="1"/>
    <xf numFmtId="3" fontId="35" fillId="22" borderId="8" xfId="0" applyNumberFormat="1" applyFont="1" applyFill="1" applyBorder="1"/>
    <xf numFmtId="3" fontId="34" fillId="22" borderId="0" xfId="6" applyNumberFormat="1" applyFont="1" applyFill="1" applyBorder="1" applyProtection="1">
      <protection locked="0"/>
    </xf>
    <xf numFmtId="0" fontId="4" fillId="0" borderId="1" xfId="1" applyFont="1" applyBorder="1" applyAlignment="1">
      <alignment horizontal="center" vertical="center" wrapText="1"/>
    </xf>
    <xf numFmtId="0" fontId="4" fillId="0" borderId="0" xfId="1" applyFont="1" applyAlignment="1">
      <alignment horizontal="center" vertical="center" wrapText="1"/>
    </xf>
    <xf numFmtId="0" fontId="4" fillId="2" borderId="1" xfId="1" applyFont="1" applyFill="1" applyBorder="1" applyAlignment="1">
      <alignment horizontal="center" vertical="center" wrapText="1"/>
    </xf>
    <xf numFmtId="0" fontId="4" fillId="2" borderId="0" xfId="1" applyFont="1" applyFill="1" applyAlignment="1">
      <alignment horizontal="center" vertical="center" wrapText="1"/>
    </xf>
    <xf numFmtId="0" fontId="7" fillId="0" borderId="0" xfId="1" applyFont="1" applyFill="1" applyBorder="1" applyAlignment="1">
      <alignment horizontal="center"/>
    </xf>
    <xf numFmtId="0" fontId="0" fillId="16" borderId="0" xfId="0" applyFill="1" applyAlignment="1">
      <alignment horizontal="center"/>
    </xf>
    <xf numFmtId="0" fontId="6" fillId="0" borderId="0" xfId="0" applyFont="1" applyAlignment="1">
      <alignment horizontal="center"/>
    </xf>
    <xf numFmtId="0" fontId="0" fillId="0" borderId="0" xfId="0" applyAlignment="1">
      <alignment horizontal="center"/>
    </xf>
    <xf numFmtId="164" fontId="4" fillId="2" borderId="18" xfId="7" applyFont="1" applyFill="1" applyBorder="1" applyAlignment="1">
      <alignment horizontal="center"/>
    </xf>
    <xf numFmtId="164" fontId="4" fillId="2" borderId="12" xfId="7" applyFont="1" applyFill="1" applyBorder="1" applyAlignment="1">
      <alignment horizontal="center"/>
    </xf>
    <xf numFmtId="164" fontId="4" fillId="2" borderId="13" xfId="7" applyFont="1" applyFill="1" applyBorder="1" applyAlignment="1">
      <alignment horizontal="center"/>
    </xf>
    <xf numFmtId="164" fontId="4" fillId="2" borderId="11" xfId="7" applyFont="1" applyFill="1" applyBorder="1" applyAlignment="1">
      <alignment horizontal="center"/>
    </xf>
    <xf numFmtId="164" fontId="4" fillId="0" borderId="11" xfId="7" applyFont="1" applyFill="1" applyBorder="1" applyAlignment="1">
      <alignment horizontal="center"/>
    </xf>
    <xf numFmtId="164" fontId="4" fillId="0" borderId="12" xfId="7" applyFont="1" applyFill="1" applyBorder="1" applyAlignment="1">
      <alignment horizontal="center"/>
    </xf>
    <xf numFmtId="164" fontId="4" fillId="0" borderId="13" xfId="7" applyFont="1" applyFill="1" applyBorder="1" applyAlignment="1">
      <alignment horizontal="center"/>
    </xf>
    <xf numFmtId="0" fontId="9" fillId="14" borderId="14" xfId="0" applyFont="1" applyFill="1" applyBorder="1" applyAlignment="1">
      <alignment horizontal="center" vertical="center"/>
    </xf>
    <xf numFmtId="0" fontId="10" fillId="0" borderId="17" xfId="0" applyFont="1" applyBorder="1" applyAlignment="1">
      <alignment horizontal="center"/>
    </xf>
    <xf numFmtId="164" fontId="4" fillId="2" borderId="22" xfId="7" applyFont="1" applyFill="1" applyBorder="1" applyAlignment="1">
      <alignment horizontal="center"/>
    </xf>
    <xf numFmtId="164" fontId="4" fillId="2" borderId="23" xfId="7" applyFont="1" applyFill="1" applyBorder="1" applyAlignment="1">
      <alignment horizontal="center"/>
    </xf>
    <xf numFmtId="164" fontId="4" fillId="2" borderId="24" xfId="7" applyFont="1" applyFill="1" applyBorder="1" applyAlignment="1">
      <alignment horizontal="center"/>
    </xf>
    <xf numFmtId="164" fontId="4" fillId="2" borderId="25" xfId="7" applyFont="1" applyFill="1" applyBorder="1" applyAlignment="1">
      <alignment horizontal="center"/>
    </xf>
    <xf numFmtId="164" fontId="4" fillId="2" borderId="26" xfId="7" applyFont="1" applyFill="1" applyBorder="1" applyAlignment="1">
      <alignment horizontal="center"/>
    </xf>
    <xf numFmtId="0" fontId="0" fillId="0" borderId="18" xfId="0" applyBorder="1" applyAlignment="1">
      <alignment horizontal="center" wrapText="1"/>
    </xf>
    <xf numFmtId="0" fontId="0" fillId="0" borderId="23" xfId="0" applyBorder="1" applyAlignment="1">
      <alignment horizontal="center" wrapText="1"/>
    </xf>
    <xf numFmtId="0" fontId="16" fillId="0" borderId="11" xfId="0" applyFont="1" applyBorder="1" applyAlignment="1">
      <alignment horizontal="center"/>
    </xf>
    <xf numFmtId="0" fontId="16" fillId="0" borderId="13" xfId="0" applyFont="1" applyBorder="1" applyAlignment="1">
      <alignment horizontal="center"/>
    </xf>
    <xf numFmtId="0" fontId="6" fillId="0" borderId="0" xfId="0" applyFont="1" applyAlignment="1">
      <alignment horizontal="center" wrapText="1"/>
    </xf>
  </cellXfs>
  <cellStyles count="13">
    <cellStyle name="Buena" xfId="10" builtinId="26"/>
    <cellStyle name="Hipervínculo" xfId="11" builtinId="8"/>
    <cellStyle name="Millares" xfId="6" builtinId="3"/>
    <cellStyle name="Millares 2" xfId="2"/>
    <cellStyle name="Millares 3" xfId="12"/>
    <cellStyle name="Normal" xfId="0" builtinId="0"/>
    <cellStyle name="Normal 2" xfId="3"/>
    <cellStyle name="Normal 3" xfId="1"/>
    <cellStyle name="Normal 4" xfId="8"/>
    <cellStyle name="Normal_Intpop" xfId="7"/>
    <cellStyle name="Normal_ULTfert" xfId="4"/>
    <cellStyle name="Porcentaje" xfId="9"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'Esperanza de vida_histórica'!$C$53:$C$60</c:f>
              <c:numCache>
                <c:formatCode>General</c:formatCode>
                <c:ptCount val="8"/>
                <c:pt idx="0">
                  <c:v>69.84</c:v>
                </c:pt>
                <c:pt idx="1">
                  <c:v>69.91</c:v>
                </c:pt>
                <c:pt idx="2">
                  <c:v>69.97</c:v>
                </c:pt>
                <c:pt idx="3">
                  <c:v>70.02</c:v>
                </c:pt>
                <c:pt idx="4">
                  <c:v>72.010000000000005</c:v>
                </c:pt>
                <c:pt idx="5">
                  <c:v>70.569999999999993</c:v>
                </c:pt>
                <c:pt idx="6">
                  <c:v>70.78</c:v>
                </c:pt>
                <c:pt idx="7">
                  <c:v>70.98</c:v>
                </c:pt>
              </c:numCache>
            </c:numRef>
          </c:val>
          <c:smooth val="0"/>
        </c:ser>
        <c:dLbls>
          <c:showLegendKey val="0"/>
          <c:showVal val="0"/>
          <c:showCatName val="0"/>
          <c:showSerName val="0"/>
          <c:showPercent val="0"/>
          <c:showBubbleSize val="0"/>
        </c:dLbls>
        <c:marker val="1"/>
        <c:smooth val="0"/>
        <c:axId val="163449088"/>
        <c:axId val="163450880"/>
      </c:lineChart>
      <c:catAx>
        <c:axId val="163449088"/>
        <c:scaling>
          <c:orientation val="minMax"/>
        </c:scaling>
        <c:delete val="0"/>
        <c:axPos val="b"/>
        <c:majorTickMark val="out"/>
        <c:minorTickMark val="none"/>
        <c:tickLblPos val="nextTo"/>
        <c:crossAx val="163450880"/>
        <c:crosses val="autoZero"/>
        <c:auto val="1"/>
        <c:lblAlgn val="ctr"/>
        <c:lblOffset val="100"/>
        <c:noMultiLvlLbl val="0"/>
      </c:catAx>
      <c:valAx>
        <c:axId val="163450880"/>
        <c:scaling>
          <c:orientation val="minMax"/>
        </c:scaling>
        <c:delete val="0"/>
        <c:axPos val="l"/>
        <c:majorGridlines/>
        <c:numFmt formatCode="General" sourceLinked="1"/>
        <c:majorTickMark val="out"/>
        <c:minorTickMark val="none"/>
        <c:tickLblPos val="nextTo"/>
        <c:crossAx val="163449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4809973753280839"/>
          <c:y val="0.19943314377369495"/>
          <c:w val="0.8077664041994751"/>
          <c:h val="0.5777216389617964"/>
        </c:manualLayout>
      </c:layout>
      <c:lineChart>
        <c:grouping val="standard"/>
        <c:varyColors val="0"/>
        <c:ser>
          <c:idx val="0"/>
          <c:order val="0"/>
          <c:marker>
            <c:symbol val="none"/>
          </c:marker>
          <c:val>
            <c:numRef>
              <c:f>Datos_Sal!$I$4:$I$58</c:f>
              <c:numCache>
                <c:formatCode>#,##0</c:formatCode>
                <c:ptCount val="55"/>
                <c:pt idx="0">
                  <c:v>1017639.719139812</c:v>
                </c:pt>
                <c:pt idx="1">
                  <c:v>1175703.2318956309</c:v>
                </c:pt>
                <c:pt idx="2">
                  <c:v>1328376.1322159986</c:v>
                </c:pt>
                <c:pt idx="3">
                  <c:v>1474001.7440203577</c:v>
                </c:pt>
                <c:pt idx="4">
                  <c:v>1612085.8408963943</c:v>
                </c:pt>
                <c:pt idx="5">
                  <c:v>1743566.1134701925</c:v>
                </c:pt>
                <c:pt idx="6">
                  <c:v>1869685.4481753493</c:v>
                </c:pt>
                <c:pt idx="7">
                  <c:v>1991631.1739473401</c:v>
                </c:pt>
                <c:pt idx="8">
                  <c:v>2109537.6624978739</c:v>
                </c:pt>
                <c:pt idx="9">
                  <c:v>2222474.929626131</c:v>
                </c:pt>
                <c:pt idx="10">
                  <c:v>2329997.1986717661</c:v>
                </c:pt>
                <c:pt idx="11">
                  <c:v>2431347.776288067</c:v>
                </c:pt>
                <c:pt idx="12">
                  <c:v>2527244.8417746075</c:v>
                </c:pt>
                <c:pt idx="13">
                  <c:v>2618818.4793588873</c:v>
                </c:pt>
                <c:pt idx="14">
                  <c:v>2707208.8176052189</c:v>
                </c:pt>
                <c:pt idx="15">
                  <c:v>2791327.41801329</c:v>
                </c:pt>
                <c:pt idx="16">
                  <c:v>2870849.5837986325</c:v>
                </c:pt>
                <c:pt idx="17">
                  <c:v>2945851.0910711917</c:v>
                </c:pt>
                <c:pt idx="18">
                  <c:v>3016346.1449341914</c:v>
                </c:pt>
                <c:pt idx="19">
                  <c:v>3081855.2693536482</c:v>
                </c:pt>
                <c:pt idx="20">
                  <c:v>3142793.2389048077</c:v>
                </c:pt>
                <c:pt idx="21">
                  <c:v>3198661.1912602219</c:v>
                </c:pt>
                <c:pt idx="22">
                  <c:v>3248160.7925574165</c:v>
                </c:pt>
                <c:pt idx="23">
                  <c:v>3292052.7611656319</c:v>
                </c:pt>
                <c:pt idx="24">
                  <c:v>3332584.0885329843</c:v>
                </c:pt>
                <c:pt idx="25">
                  <c:v>3368781.8353074319</c:v>
                </c:pt>
                <c:pt idx="26">
                  <c:v>3400385.0399855888</c:v>
                </c:pt>
                <c:pt idx="27">
                  <c:v>3430162.0876303869</c:v>
                </c:pt>
                <c:pt idx="28">
                  <c:v>3460154.6663122824</c:v>
                </c:pt>
                <c:pt idx="29">
                  <c:v>3490836.1509344322</c:v>
                </c:pt>
                <c:pt idx="30">
                  <c:v>3523067.5150564751</c:v>
                </c:pt>
                <c:pt idx="31">
                  <c:v>3557084.5508473734</c:v>
                </c:pt>
                <c:pt idx="32">
                  <c:v>3595539.1382780666</c:v>
                </c:pt>
                <c:pt idx="33">
                  <c:v>3640522.0661680652</c:v>
                </c:pt>
                <c:pt idx="34">
                  <c:v>3691878.3452603989</c:v>
                </c:pt>
                <c:pt idx="35">
                  <c:v>3744784.2629804756</c:v>
                </c:pt>
                <c:pt idx="36">
                  <c:v>3795854.4018802</c:v>
                </c:pt>
                <c:pt idx="37">
                  <c:v>3842693.0696754903</c:v>
                </c:pt>
                <c:pt idx="38">
                  <c:v>3879596.9626653595</c:v>
                </c:pt>
                <c:pt idx="39">
                  <c:v>3894594.644200745</c:v>
                </c:pt>
                <c:pt idx="40">
                  <c:v>3878342.5868875356</c:v>
                </c:pt>
                <c:pt idx="41">
                  <c:v>3831098.4855793063</c:v>
                </c:pt>
                <c:pt idx="42">
                  <c:v>3758663.2031671605</c:v>
                </c:pt>
                <c:pt idx="43">
                  <c:v>3665505.7999310978</c:v>
                </c:pt>
                <c:pt idx="44">
                  <c:v>3556715.5431104014</c:v>
                </c:pt>
                <c:pt idx="45">
                  <c:v>3439067.5712703532</c:v>
                </c:pt>
                <c:pt idx="46">
                  <c:v>3316407.9973994489</c:v>
                </c:pt>
                <c:pt idx="47">
                  <c:v>3193734.7587108742</c:v>
                </c:pt>
                <c:pt idx="48">
                  <c:v>3075693.6599836079</c:v>
                </c:pt>
                <c:pt idx="49">
                  <c:v>2971494.7953042947</c:v>
                </c:pt>
                <c:pt idx="50">
                  <c:v>2879071.6063218056</c:v>
                </c:pt>
                <c:pt idx="51">
                  <c:v>2799630.2814139328</c:v>
                </c:pt>
                <c:pt idx="52">
                  <c:v>2738244.6437222296</c:v>
                </c:pt>
                <c:pt idx="53">
                  <c:v>2693915.0546748224</c:v>
                </c:pt>
                <c:pt idx="54">
                  <c:v>2664739.202123445</c:v>
                </c:pt>
              </c:numCache>
            </c:numRef>
          </c:val>
          <c:smooth val="0"/>
        </c:ser>
        <c:ser>
          <c:idx val="1"/>
          <c:order val="1"/>
          <c:marker>
            <c:symbol val="none"/>
          </c:marker>
          <c:trendline>
            <c:trendlineType val="poly"/>
            <c:order val="2"/>
            <c:dispRSqr val="0"/>
            <c:dispEq val="1"/>
            <c:trendlineLbl>
              <c:layout/>
              <c:numFmt formatCode="General" sourceLinked="0"/>
            </c:trendlineLbl>
          </c:trendline>
          <c:val>
            <c:numRef>
              <c:f>Datos_Sal!$I$64:$I$118</c:f>
              <c:numCache>
                <c:formatCode>#,##0</c:formatCode>
                <c:ptCount val="55"/>
                <c:pt idx="0">
                  <c:v>870419.64474848984</c:v>
                </c:pt>
                <c:pt idx="1">
                  <c:v>1071056.8752558669</c:v>
                </c:pt>
                <c:pt idx="2">
                  <c:v>1248429.8683041018</c:v>
                </c:pt>
                <c:pt idx="3">
                  <c:v>1409429.3189846012</c:v>
                </c:pt>
                <c:pt idx="4">
                  <c:v>1557106.5942969823</c:v>
                </c:pt>
                <c:pt idx="5">
                  <c:v>1695478.0111414702</c:v>
                </c:pt>
                <c:pt idx="6">
                  <c:v>1829675.2037198206</c:v>
                </c:pt>
                <c:pt idx="7">
                  <c:v>1949991.1441521582</c:v>
                </c:pt>
                <c:pt idx="8">
                  <c:v>2058903.7442857043</c:v>
                </c:pt>
                <c:pt idx="9">
                  <c:v>2171763.8775854805</c:v>
                </c:pt>
                <c:pt idx="10">
                  <c:v>2274001.3441339214</c:v>
                </c:pt>
                <c:pt idx="11">
                  <c:v>2372065.1718958109</c:v>
                </c:pt>
                <c:pt idx="12">
                  <c:v>2464194.1154723121</c:v>
                </c:pt>
                <c:pt idx="13">
                  <c:v>2550689.1844423986</c:v>
                </c:pt>
                <c:pt idx="14">
                  <c:v>2631255.5044707856</c:v>
                </c:pt>
                <c:pt idx="15">
                  <c:v>2705891.8886207785</c:v>
                </c:pt>
                <c:pt idx="16">
                  <c:v>2774308.8542248979</c:v>
                </c:pt>
                <c:pt idx="17">
                  <c:v>2835303.3461406487</c:v>
                </c:pt>
                <c:pt idx="18">
                  <c:v>2889130.5884166337</c:v>
                </c:pt>
                <c:pt idx="19">
                  <c:v>2935693.4676196026</c:v>
                </c:pt>
                <c:pt idx="20">
                  <c:v>2975575.4010335756</c:v>
                </c:pt>
                <c:pt idx="21">
                  <c:v>3015449.1295955619</c:v>
                </c:pt>
                <c:pt idx="22">
                  <c:v>3050242.9120481089</c:v>
                </c:pt>
                <c:pt idx="23">
                  <c:v>3080477.122702552</c:v>
                </c:pt>
                <c:pt idx="24">
                  <c:v>3104425.0226339623</c:v>
                </c:pt>
                <c:pt idx="25">
                  <c:v>3120595.1113702036</c:v>
                </c:pt>
                <c:pt idx="26">
                  <c:v>3129886.6995629431</c:v>
                </c:pt>
                <c:pt idx="27">
                  <c:v>3136417.9169719834</c:v>
                </c:pt>
                <c:pt idx="28">
                  <c:v>3138945.4162935913</c:v>
                </c:pt>
                <c:pt idx="29">
                  <c:v>3137361.0061673475</c:v>
                </c:pt>
                <c:pt idx="30">
                  <c:v>3133464.6389118554</c:v>
                </c:pt>
                <c:pt idx="31">
                  <c:v>3134045.6613236447</c:v>
                </c:pt>
                <c:pt idx="32">
                  <c:v>3135047.4669877039</c:v>
                </c:pt>
                <c:pt idx="33">
                  <c:v>3145236.1612000698</c:v>
                </c:pt>
                <c:pt idx="34">
                  <c:v>3159109.593563837</c:v>
                </c:pt>
                <c:pt idx="35">
                  <c:v>3173649.6410579425</c:v>
                </c:pt>
                <c:pt idx="36">
                  <c:v>3183903.4074445749</c:v>
                </c:pt>
                <c:pt idx="37">
                  <c:v>3190027.581677739</c:v>
                </c:pt>
                <c:pt idx="38">
                  <c:v>3191432.6379756336</c:v>
                </c:pt>
                <c:pt idx="39">
                  <c:v>3187625.7976893089</c:v>
                </c:pt>
                <c:pt idx="40">
                  <c:v>3171242.8975873571</c:v>
                </c:pt>
                <c:pt idx="41">
                  <c:v>3133404.5868475353</c:v>
                </c:pt>
                <c:pt idx="42">
                  <c:v>3076998.6321583549</c:v>
                </c:pt>
                <c:pt idx="43">
                  <c:v>3011019.0729817725</c:v>
                </c:pt>
                <c:pt idx="44">
                  <c:v>2934484.8176835822</c:v>
                </c:pt>
                <c:pt idx="45">
                  <c:v>2847043.9058201858</c:v>
                </c:pt>
                <c:pt idx="46">
                  <c:v>2747367.0840297863</c:v>
                </c:pt>
                <c:pt idx="47">
                  <c:v>2644244.7022122522</c:v>
                </c:pt>
                <c:pt idx="48">
                  <c:v>2534191.5200550384</c:v>
                </c:pt>
                <c:pt idx="49">
                  <c:v>2425685.3991542505</c:v>
                </c:pt>
                <c:pt idx="50">
                  <c:v>2319119.9421815374</c:v>
                </c:pt>
                <c:pt idx="51">
                  <c:v>2232162.0240824311</c:v>
                </c:pt>
                <c:pt idx="52">
                  <c:v>2159300.6214827066</c:v>
                </c:pt>
                <c:pt idx="53">
                  <c:v>2102854.2689913469</c:v>
                </c:pt>
                <c:pt idx="54">
                  <c:v>2052468.813241866</c:v>
                </c:pt>
              </c:numCache>
            </c:numRef>
          </c:val>
          <c:smooth val="0"/>
        </c:ser>
        <c:dLbls>
          <c:showLegendKey val="0"/>
          <c:showVal val="0"/>
          <c:showCatName val="0"/>
          <c:showSerName val="0"/>
          <c:showPercent val="0"/>
          <c:showBubbleSize val="0"/>
        </c:dLbls>
        <c:marker val="1"/>
        <c:smooth val="0"/>
        <c:axId val="163538048"/>
        <c:axId val="163539584"/>
      </c:lineChart>
      <c:catAx>
        <c:axId val="163538048"/>
        <c:scaling>
          <c:orientation val="minMax"/>
        </c:scaling>
        <c:delete val="0"/>
        <c:axPos val="b"/>
        <c:majorTickMark val="none"/>
        <c:minorTickMark val="none"/>
        <c:tickLblPos val="nextTo"/>
        <c:crossAx val="163539584"/>
        <c:crosses val="autoZero"/>
        <c:auto val="1"/>
        <c:lblAlgn val="ctr"/>
        <c:lblOffset val="100"/>
        <c:noMultiLvlLbl val="0"/>
      </c:catAx>
      <c:valAx>
        <c:axId val="163539584"/>
        <c:scaling>
          <c:orientation val="minMax"/>
        </c:scaling>
        <c:delete val="0"/>
        <c:axPos val="l"/>
        <c:majorGridlines/>
        <c:numFmt formatCode="#,##0" sourceLinked="1"/>
        <c:majorTickMark val="none"/>
        <c:minorTickMark val="none"/>
        <c:tickLblPos val="nextTo"/>
        <c:spPr>
          <a:ln w="9525">
            <a:noFill/>
          </a:ln>
        </c:spPr>
        <c:crossAx val="16353804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5933307516888257"/>
          <c:y val="0.18091462525517643"/>
          <c:w val="0.81106664945570328"/>
          <c:h val="0.5777216389617964"/>
        </c:manualLayout>
      </c:layout>
      <c:lineChart>
        <c:grouping val="standard"/>
        <c:varyColors val="0"/>
        <c:ser>
          <c:idx val="0"/>
          <c:order val="0"/>
          <c:marker>
            <c:symbol val="none"/>
          </c:marker>
          <c:val>
            <c:numRef>
              <c:f>Datos_Sal!$I$64:$I$118</c:f>
              <c:numCache>
                <c:formatCode>#,##0</c:formatCode>
                <c:ptCount val="55"/>
                <c:pt idx="0">
                  <c:v>870419.64474848984</c:v>
                </c:pt>
                <c:pt idx="1">
                  <c:v>1071056.8752558669</c:v>
                </c:pt>
                <c:pt idx="2">
                  <c:v>1248429.8683041018</c:v>
                </c:pt>
                <c:pt idx="3">
                  <c:v>1409429.3189846012</c:v>
                </c:pt>
                <c:pt idx="4">
                  <c:v>1557106.5942969823</c:v>
                </c:pt>
                <c:pt idx="5">
                  <c:v>1695478.0111414702</c:v>
                </c:pt>
                <c:pt idx="6">
                  <c:v>1829675.2037198206</c:v>
                </c:pt>
                <c:pt idx="7">
                  <c:v>1949991.1441521582</c:v>
                </c:pt>
                <c:pt idx="8">
                  <c:v>2058903.7442857043</c:v>
                </c:pt>
                <c:pt idx="9">
                  <c:v>2171763.8775854805</c:v>
                </c:pt>
                <c:pt idx="10">
                  <c:v>2274001.3441339214</c:v>
                </c:pt>
                <c:pt idx="11">
                  <c:v>2372065.1718958109</c:v>
                </c:pt>
                <c:pt idx="12">
                  <c:v>2464194.1154723121</c:v>
                </c:pt>
                <c:pt idx="13">
                  <c:v>2550689.1844423986</c:v>
                </c:pt>
                <c:pt idx="14">
                  <c:v>2631255.5044707856</c:v>
                </c:pt>
                <c:pt idx="15">
                  <c:v>2705891.8886207785</c:v>
                </c:pt>
                <c:pt idx="16">
                  <c:v>2774308.8542248979</c:v>
                </c:pt>
                <c:pt idx="17">
                  <c:v>2835303.3461406487</c:v>
                </c:pt>
                <c:pt idx="18">
                  <c:v>2889130.5884166337</c:v>
                </c:pt>
                <c:pt idx="19">
                  <c:v>2935693.4676196026</c:v>
                </c:pt>
                <c:pt idx="20">
                  <c:v>2975575.4010335756</c:v>
                </c:pt>
                <c:pt idx="21">
                  <c:v>3015449.1295955619</c:v>
                </c:pt>
                <c:pt idx="22">
                  <c:v>3050242.9120481089</c:v>
                </c:pt>
                <c:pt idx="23">
                  <c:v>3080477.122702552</c:v>
                </c:pt>
                <c:pt idx="24">
                  <c:v>3104425.0226339623</c:v>
                </c:pt>
                <c:pt idx="25">
                  <c:v>3120595.1113702036</c:v>
                </c:pt>
                <c:pt idx="26">
                  <c:v>3129886.6995629431</c:v>
                </c:pt>
                <c:pt idx="27">
                  <c:v>3136417.9169719834</c:v>
                </c:pt>
                <c:pt idx="28">
                  <c:v>3138945.4162935913</c:v>
                </c:pt>
                <c:pt idx="29">
                  <c:v>3137361.0061673475</c:v>
                </c:pt>
                <c:pt idx="30">
                  <c:v>3133464.6389118554</c:v>
                </c:pt>
                <c:pt idx="31">
                  <c:v>3134045.6613236447</c:v>
                </c:pt>
                <c:pt idx="32">
                  <c:v>3135047.4669877039</c:v>
                </c:pt>
                <c:pt idx="33">
                  <c:v>3145236.1612000698</c:v>
                </c:pt>
                <c:pt idx="34">
                  <c:v>3159109.593563837</c:v>
                </c:pt>
                <c:pt idx="35">
                  <c:v>3173649.6410579425</c:v>
                </c:pt>
                <c:pt idx="36">
                  <c:v>3183903.4074445749</c:v>
                </c:pt>
                <c:pt idx="37">
                  <c:v>3190027.581677739</c:v>
                </c:pt>
                <c:pt idx="38">
                  <c:v>3191432.6379756336</c:v>
                </c:pt>
                <c:pt idx="39">
                  <c:v>3187625.7976893089</c:v>
                </c:pt>
                <c:pt idx="40">
                  <c:v>3171242.8975873571</c:v>
                </c:pt>
                <c:pt idx="41">
                  <c:v>3133404.5868475353</c:v>
                </c:pt>
                <c:pt idx="42">
                  <c:v>3076998.6321583549</c:v>
                </c:pt>
                <c:pt idx="43">
                  <c:v>3011019.0729817725</c:v>
                </c:pt>
                <c:pt idx="44">
                  <c:v>2934484.8176835822</c:v>
                </c:pt>
                <c:pt idx="45">
                  <c:v>2847043.9058201858</c:v>
                </c:pt>
                <c:pt idx="46">
                  <c:v>2747367.0840297863</c:v>
                </c:pt>
                <c:pt idx="47">
                  <c:v>2644244.7022122522</c:v>
                </c:pt>
                <c:pt idx="48">
                  <c:v>2534191.5200550384</c:v>
                </c:pt>
                <c:pt idx="49">
                  <c:v>2425685.3991542505</c:v>
                </c:pt>
                <c:pt idx="50">
                  <c:v>2319119.9421815374</c:v>
                </c:pt>
                <c:pt idx="51">
                  <c:v>2232162.0240824311</c:v>
                </c:pt>
                <c:pt idx="52">
                  <c:v>2159300.6214827066</c:v>
                </c:pt>
                <c:pt idx="53">
                  <c:v>2102854.2689913469</c:v>
                </c:pt>
                <c:pt idx="54">
                  <c:v>2052468.813241866</c:v>
                </c:pt>
              </c:numCache>
            </c:numRef>
          </c:val>
          <c:smooth val="0"/>
        </c:ser>
        <c:ser>
          <c:idx val="1"/>
          <c:order val="1"/>
          <c:marker>
            <c:symbol val="none"/>
          </c:marker>
          <c:val>
            <c:numRef>
              <c:f>Datos_Sal!$F$64:$F$118</c:f>
              <c:numCache>
                <c:formatCode>#,##0</c:formatCode>
                <c:ptCount val="55"/>
                <c:pt idx="0">
                  <c:v>1116228.0820477419</c:v>
                </c:pt>
                <c:pt idx="1">
                  <c:v>1228020.3857728362</c:v>
                </c:pt>
                <c:pt idx="2">
                  <c:v>1338134.6822225354</c:v>
                </c:pt>
                <c:pt idx="3">
                  <c:v>1446497.8470090597</c:v>
                </c:pt>
                <c:pt idx="4">
                  <c:v>1553036.7557446293</c:v>
                </c:pt>
                <c:pt idx="5">
                  <c:v>1657678.2840414622</c:v>
                </c:pt>
                <c:pt idx="6">
                  <c:v>1760349.3075117792</c:v>
                </c:pt>
                <c:pt idx="7">
                  <c:v>1860976.7017678006</c:v>
                </c:pt>
                <c:pt idx="8">
                  <c:v>1959487.3424217452</c:v>
                </c:pt>
                <c:pt idx="9">
                  <c:v>2055808.1050858328</c:v>
                </c:pt>
                <c:pt idx="10">
                  <c:v>2149865.8653722834</c:v>
                </c:pt>
                <c:pt idx="11">
                  <c:v>2241587.4988933159</c:v>
                </c:pt>
                <c:pt idx="12">
                  <c:v>2330899.8812611522</c:v>
                </c:pt>
                <c:pt idx="13">
                  <c:v>2417729.8880880084</c:v>
                </c:pt>
                <c:pt idx="14">
                  <c:v>2502004.3949861079</c:v>
                </c:pt>
                <c:pt idx="15">
                  <c:v>2583650.2775676679</c:v>
                </c:pt>
                <c:pt idx="16">
                  <c:v>2662594.4114449099</c:v>
                </c:pt>
                <c:pt idx="17">
                  <c:v>2738763.6722300518</c:v>
                </c:pt>
                <c:pt idx="18">
                  <c:v>2812084.9355353154</c:v>
                </c:pt>
                <c:pt idx="19">
                  <c:v>2882485.0769729177</c:v>
                </c:pt>
                <c:pt idx="20">
                  <c:v>2949890.9721550811</c:v>
                </c:pt>
                <c:pt idx="21">
                  <c:v>3014229.4966940228</c:v>
                </c:pt>
                <c:pt idx="22">
                  <c:v>3075427.5262019662</c:v>
                </c:pt>
                <c:pt idx="23">
                  <c:v>3133411.9362911265</c:v>
                </c:pt>
                <c:pt idx="24">
                  <c:v>3188109.6025737263</c:v>
                </c:pt>
                <c:pt idx="25">
                  <c:v>3239447.4006619854</c:v>
                </c:pt>
                <c:pt idx="26">
                  <c:v>3287352.2061681217</c:v>
                </c:pt>
                <c:pt idx="27">
                  <c:v>3331750.8947043559</c:v>
                </c:pt>
                <c:pt idx="28">
                  <c:v>3372570.3418829078</c:v>
                </c:pt>
                <c:pt idx="29">
                  <c:v>3409737.4233159982</c:v>
                </c:pt>
                <c:pt idx="30">
                  <c:v>3443179.014615844</c:v>
                </c:pt>
                <c:pt idx="31">
                  <c:v>3472821.9913946679</c:v>
                </c:pt>
                <c:pt idx="32">
                  <c:v>3498593.2292646868</c:v>
                </c:pt>
                <c:pt idx="33">
                  <c:v>3520419.6038381224</c:v>
                </c:pt>
                <c:pt idx="34">
                  <c:v>3538227.9907271946</c:v>
                </c:pt>
                <c:pt idx="35">
                  <c:v>3551945.2655441212</c:v>
                </c:pt>
                <c:pt idx="36">
                  <c:v>3561498.3039011238</c:v>
                </c:pt>
                <c:pt idx="37">
                  <c:v>3566813.9814104214</c:v>
                </c:pt>
                <c:pt idx="38">
                  <c:v>3567819.1736842347</c:v>
                </c:pt>
                <c:pt idx="39">
                  <c:v>3564440.7563347807</c:v>
                </c:pt>
                <c:pt idx="40">
                  <c:v>3556605.604974282</c:v>
                </c:pt>
                <c:pt idx="41">
                  <c:v>3544240.5952149564</c:v>
                </c:pt>
                <c:pt idx="42">
                  <c:v>3527272.6026690239</c:v>
                </c:pt>
                <c:pt idx="43">
                  <c:v>3505628.5029487051</c:v>
                </c:pt>
                <c:pt idx="44">
                  <c:v>3479235.1716662198</c:v>
                </c:pt>
                <c:pt idx="45">
                  <c:v>3448019.4844337879</c:v>
                </c:pt>
                <c:pt idx="46">
                  <c:v>3411908.3168636262</c:v>
                </c:pt>
                <c:pt idx="47">
                  <c:v>3370828.5445679585</c:v>
                </c:pt>
                <c:pt idx="48">
                  <c:v>3324707.0431590015</c:v>
                </c:pt>
                <c:pt idx="49">
                  <c:v>3273470.6882489761</c:v>
                </c:pt>
                <c:pt idx="50">
                  <c:v>3217046.3554501012</c:v>
                </c:pt>
                <c:pt idx="51">
                  <c:v>3155360.9203745984</c:v>
                </c:pt>
                <c:pt idx="52">
                  <c:v>3088341.2586346865</c:v>
                </c:pt>
                <c:pt idx="53">
                  <c:v>3015914.2458425844</c:v>
                </c:pt>
                <c:pt idx="54">
                  <c:v>2938006.757610512</c:v>
                </c:pt>
              </c:numCache>
            </c:numRef>
          </c:val>
          <c:smooth val="0"/>
        </c:ser>
        <c:dLbls>
          <c:showLegendKey val="0"/>
          <c:showVal val="0"/>
          <c:showCatName val="0"/>
          <c:showSerName val="0"/>
          <c:showPercent val="0"/>
          <c:showBubbleSize val="0"/>
        </c:dLbls>
        <c:marker val="1"/>
        <c:smooth val="0"/>
        <c:axId val="202743168"/>
        <c:axId val="202757248"/>
      </c:lineChart>
      <c:catAx>
        <c:axId val="202743168"/>
        <c:scaling>
          <c:orientation val="minMax"/>
        </c:scaling>
        <c:delete val="0"/>
        <c:axPos val="b"/>
        <c:majorTickMark val="none"/>
        <c:minorTickMark val="none"/>
        <c:tickLblPos val="nextTo"/>
        <c:crossAx val="202757248"/>
        <c:crosses val="autoZero"/>
        <c:auto val="1"/>
        <c:lblAlgn val="ctr"/>
        <c:lblOffset val="100"/>
        <c:noMultiLvlLbl val="0"/>
      </c:catAx>
      <c:valAx>
        <c:axId val="202757248"/>
        <c:scaling>
          <c:orientation val="minMax"/>
        </c:scaling>
        <c:delete val="0"/>
        <c:axPos val="l"/>
        <c:majorGridlines/>
        <c:numFmt formatCode="#,##0" sourceLinked="1"/>
        <c:majorTickMark val="none"/>
        <c:minorTickMark val="none"/>
        <c:tickLblPos val="nextTo"/>
        <c:spPr>
          <a:ln w="9525">
            <a:noFill/>
          </a:ln>
        </c:spPr>
        <c:crossAx val="20274316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Cobertura!$E$64:$E$118</c:f>
              <c:numCache>
                <c:formatCode>#,##0</c:formatCode>
                <c:ptCount val="55"/>
                <c:pt idx="0">
                  <c:v>15</c:v>
                </c:pt>
                <c:pt idx="1">
                  <c:v>53</c:v>
                </c:pt>
                <c:pt idx="2">
                  <c:v>152</c:v>
                </c:pt>
                <c:pt idx="3">
                  <c:v>2080</c:v>
                </c:pt>
                <c:pt idx="4">
                  <c:v>5091</c:v>
                </c:pt>
                <c:pt idx="5">
                  <c:v>7123</c:v>
                </c:pt>
                <c:pt idx="6">
                  <c:v>8408</c:v>
                </c:pt>
                <c:pt idx="7">
                  <c:v>9228</c:v>
                </c:pt>
                <c:pt idx="8">
                  <c:v>9724</c:v>
                </c:pt>
                <c:pt idx="9">
                  <c:v>9617</c:v>
                </c:pt>
                <c:pt idx="10">
                  <c:v>9622</c:v>
                </c:pt>
                <c:pt idx="11">
                  <c:v>9284</c:v>
                </c:pt>
                <c:pt idx="12">
                  <c:v>8692</c:v>
                </c:pt>
                <c:pt idx="13">
                  <c:v>8376</c:v>
                </c:pt>
                <c:pt idx="14">
                  <c:v>8005</c:v>
                </c:pt>
                <c:pt idx="15">
                  <c:v>7927</c:v>
                </c:pt>
                <c:pt idx="16">
                  <c:v>7316</c:v>
                </c:pt>
                <c:pt idx="17">
                  <c:v>7131</c:v>
                </c:pt>
                <c:pt idx="18">
                  <c:v>6348</c:v>
                </c:pt>
                <c:pt idx="19">
                  <c:v>6142</c:v>
                </c:pt>
                <c:pt idx="20">
                  <c:v>5205</c:v>
                </c:pt>
                <c:pt idx="21">
                  <c:v>4574</c:v>
                </c:pt>
                <c:pt idx="22">
                  <c:v>4184</c:v>
                </c:pt>
                <c:pt idx="23">
                  <c:v>4011</c:v>
                </c:pt>
                <c:pt idx="24">
                  <c:v>3759</c:v>
                </c:pt>
                <c:pt idx="25">
                  <c:v>3384</c:v>
                </c:pt>
                <c:pt idx="26">
                  <c:v>3130</c:v>
                </c:pt>
                <c:pt idx="27">
                  <c:v>3018</c:v>
                </c:pt>
                <c:pt idx="28">
                  <c:v>3026</c:v>
                </c:pt>
                <c:pt idx="29">
                  <c:v>2928</c:v>
                </c:pt>
                <c:pt idx="30">
                  <c:v>2672</c:v>
                </c:pt>
                <c:pt idx="31">
                  <c:v>2656</c:v>
                </c:pt>
                <c:pt idx="32">
                  <c:v>2449</c:v>
                </c:pt>
                <c:pt idx="33">
                  <c:v>2212</c:v>
                </c:pt>
                <c:pt idx="34">
                  <c:v>2268</c:v>
                </c:pt>
                <c:pt idx="35">
                  <c:v>2098</c:v>
                </c:pt>
                <c:pt idx="36">
                  <c:v>1944</c:v>
                </c:pt>
                <c:pt idx="37">
                  <c:v>1890</c:v>
                </c:pt>
                <c:pt idx="38">
                  <c:v>1769</c:v>
                </c:pt>
                <c:pt idx="39">
                  <c:v>1629</c:v>
                </c:pt>
                <c:pt idx="40">
                  <c:v>1450</c:v>
                </c:pt>
                <c:pt idx="41">
                  <c:v>1302</c:v>
                </c:pt>
                <c:pt idx="42">
                  <c:v>1232</c:v>
                </c:pt>
                <c:pt idx="43">
                  <c:v>1048</c:v>
                </c:pt>
                <c:pt idx="44">
                  <c:v>950</c:v>
                </c:pt>
                <c:pt idx="45">
                  <c:v>707</c:v>
                </c:pt>
                <c:pt idx="46">
                  <c:v>602</c:v>
                </c:pt>
                <c:pt idx="47">
                  <c:v>470</c:v>
                </c:pt>
                <c:pt idx="48">
                  <c:v>329</c:v>
                </c:pt>
                <c:pt idx="49">
                  <c:v>320</c:v>
                </c:pt>
                <c:pt idx="50">
                  <c:v>219</c:v>
                </c:pt>
                <c:pt idx="51">
                  <c:v>171</c:v>
                </c:pt>
                <c:pt idx="52">
                  <c:v>157</c:v>
                </c:pt>
                <c:pt idx="53">
                  <c:v>120</c:v>
                </c:pt>
                <c:pt idx="54">
                  <c:v>118</c:v>
                </c:pt>
              </c:numCache>
            </c:numRef>
          </c:val>
          <c:smooth val="0"/>
        </c:ser>
        <c:ser>
          <c:idx val="1"/>
          <c:order val="1"/>
          <c:marker>
            <c:symbol val="none"/>
          </c:marker>
          <c:val>
            <c:numRef>
              <c:f>Cobertura!$F$64:$F$118</c:f>
              <c:numCache>
                <c:formatCode>#,##0</c:formatCode>
                <c:ptCount val="55"/>
                <c:pt idx="0">
                  <c:v>56</c:v>
                </c:pt>
                <c:pt idx="1">
                  <c:v>89</c:v>
                </c:pt>
                <c:pt idx="2">
                  <c:v>126</c:v>
                </c:pt>
                <c:pt idx="3">
                  <c:v>175</c:v>
                </c:pt>
                <c:pt idx="4">
                  <c:v>1364</c:v>
                </c:pt>
                <c:pt idx="5">
                  <c:v>3421</c:v>
                </c:pt>
                <c:pt idx="6">
                  <c:v>4820</c:v>
                </c:pt>
                <c:pt idx="7">
                  <c:v>5977</c:v>
                </c:pt>
                <c:pt idx="8">
                  <c:v>6256</c:v>
                </c:pt>
                <c:pt idx="9">
                  <c:v>6707</c:v>
                </c:pt>
                <c:pt idx="10">
                  <c:v>7054</c:v>
                </c:pt>
                <c:pt idx="11">
                  <c:v>7057</c:v>
                </c:pt>
                <c:pt idx="12">
                  <c:v>7188</c:v>
                </c:pt>
                <c:pt idx="13">
                  <c:v>7371</c:v>
                </c:pt>
                <c:pt idx="14">
                  <c:v>7849</c:v>
                </c:pt>
                <c:pt idx="15">
                  <c:v>7831</c:v>
                </c:pt>
                <c:pt idx="16">
                  <c:v>8398</c:v>
                </c:pt>
                <c:pt idx="17">
                  <c:v>8299</c:v>
                </c:pt>
                <c:pt idx="18">
                  <c:v>8642</c:v>
                </c:pt>
                <c:pt idx="19">
                  <c:v>7610</c:v>
                </c:pt>
                <c:pt idx="20">
                  <c:v>6894</c:v>
                </c:pt>
                <c:pt idx="21">
                  <c:v>6467</c:v>
                </c:pt>
                <c:pt idx="22">
                  <c:v>6236</c:v>
                </c:pt>
                <c:pt idx="23">
                  <c:v>5831</c:v>
                </c:pt>
                <c:pt idx="24">
                  <c:v>5523</c:v>
                </c:pt>
                <c:pt idx="25">
                  <c:v>5310</c:v>
                </c:pt>
                <c:pt idx="26">
                  <c:v>5178</c:v>
                </c:pt>
                <c:pt idx="27">
                  <c:v>4933</c:v>
                </c:pt>
                <c:pt idx="28">
                  <c:v>4884</c:v>
                </c:pt>
                <c:pt idx="29">
                  <c:v>4522</c:v>
                </c:pt>
                <c:pt idx="30">
                  <c:v>4538</c:v>
                </c:pt>
                <c:pt idx="31">
                  <c:v>4039</c:v>
                </c:pt>
                <c:pt idx="32">
                  <c:v>4008</c:v>
                </c:pt>
                <c:pt idx="33">
                  <c:v>3944</c:v>
                </c:pt>
                <c:pt idx="34">
                  <c:v>3709</c:v>
                </c:pt>
                <c:pt idx="35">
                  <c:v>3517</c:v>
                </c:pt>
                <c:pt idx="36">
                  <c:v>3355</c:v>
                </c:pt>
                <c:pt idx="37">
                  <c:v>3075</c:v>
                </c:pt>
                <c:pt idx="38">
                  <c:v>2996</c:v>
                </c:pt>
                <c:pt idx="39">
                  <c:v>2790</c:v>
                </c:pt>
                <c:pt idx="40">
                  <c:v>2531</c:v>
                </c:pt>
                <c:pt idx="41">
                  <c:v>2491</c:v>
                </c:pt>
                <c:pt idx="42">
                  <c:v>2285</c:v>
                </c:pt>
                <c:pt idx="43">
                  <c:v>2182</c:v>
                </c:pt>
                <c:pt idx="44">
                  <c:v>2109</c:v>
                </c:pt>
                <c:pt idx="45">
                  <c:v>1898</c:v>
                </c:pt>
                <c:pt idx="46">
                  <c:v>1756</c:v>
                </c:pt>
                <c:pt idx="47">
                  <c:v>1640</c:v>
                </c:pt>
                <c:pt idx="48">
                  <c:v>1677</c:v>
                </c:pt>
                <c:pt idx="49">
                  <c:v>1385</c:v>
                </c:pt>
                <c:pt idx="50">
                  <c:v>1207</c:v>
                </c:pt>
                <c:pt idx="51">
                  <c:v>1315</c:v>
                </c:pt>
                <c:pt idx="52">
                  <c:v>1232</c:v>
                </c:pt>
                <c:pt idx="53">
                  <c:v>1237</c:v>
                </c:pt>
                <c:pt idx="54">
                  <c:v>1196</c:v>
                </c:pt>
              </c:numCache>
            </c:numRef>
          </c:val>
          <c:smooth val="0"/>
        </c:ser>
        <c:dLbls>
          <c:showLegendKey val="0"/>
          <c:showVal val="0"/>
          <c:showCatName val="0"/>
          <c:showSerName val="0"/>
          <c:showPercent val="0"/>
          <c:showBubbleSize val="0"/>
        </c:dLbls>
        <c:marker val="1"/>
        <c:smooth val="0"/>
        <c:axId val="202848512"/>
        <c:axId val="202858496"/>
      </c:lineChart>
      <c:catAx>
        <c:axId val="202848512"/>
        <c:scaling>
          <c:orientation val="minMax"/>
        </c:scaling>
        <c:delete val="0"/>
        <c:axPos val="b"/>
        <c:majorTickMark val="none"/>
        <c:minorTickMark val="none"/>
        <c:tickLblPos val="nextTo"/>
        <c:crossAx val="202858496"/>
        <c:crosses val="autoZero"/>
        <c:auto val="1"/>
        <c:lblAlgn val="ctr"/>
        <c:lblOffset val="100"/>
        <c:noMultiLvlLbl val="0"/>
      </c:catAx>
      <c:valAx>
        <c:axId val="202858496"/>
        <c:scaling>
          <c:orientation val="minMax"/>
        </c:scaling>
        <c:delete val="0"/>
        <c:axPos val="l"/>
        <c:majorGridlines/>
        <c:title>
          <c:overlay val="0"/>
        </c:title>
        <c:numFmt formatCode="#,##0" sourceLinked="1"/>
        <c:majorTickMark val="none"/>
        <c:minorTickMark val="none"/>
        <c:tickLblPos val="nextTo"/>
        <c:crossAx val="202848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Cobertura!$I$3:$I$58</c:f>
              <c:numCache>
                <c:formatCode>#,##0</c:formatCode>
                <c:ptCount val="56"/>
                <c:pt idx="0" formatCode="0_ ;\-0\ ">
                  <c:v>2017</c:v>
                </c:pt>
                <c:pt idx="1">
                  <c:v>35</c:v>
                </c:pt>
                <c:pt idx="2">
                  <c:v>66</c:v>
                </c:pt>
                <c:pt idx="3">
                  <c:v>216</c:v>
                </c:pt>
                <c:pt idx="4">
                  <c:v>4088</c:v>
                </c:pt>
                <c:pt idx="5">
                  <c:v>9358</c:v>
                </c:pt>
                <c:pt idx="6">
                  <c:v>12709</c:v>
                </c:pt>
                <c:pt idx="7">
                  <c:v>14558</c:v>
                </c:pt>
                <c:pt idx="8">
                  <c:v>15221</c:v>
                </c:pt>
                <c:pt idx="9">
                  <c:v>16557</c:v>
                </c:pt>
                <c:pt idx="10">
                  <c:v>16982</c:v>
                </c:pt>
                <c:pt idx="11">
                  <c:v>17523</c:v>
                </c:pt>
                <c:pt idx="12">
                  <c:v>17724</c:v>
                </c:pt>
                <c:pt idx="13">
                  <c:v>17056</c:v>
                </c:pt>
                <c:pt idx="14">
                  <c:v>16891</c:v>
                </c:pt>
                <c:pt idx="15">
                  <c:v>15920</c:v>
                </c:pt>
                <c:pt idx="16">
                  <c:v>15205</c:v>
                </c:pt>
                <c:pt idx="17">
                  <c:v>14601</c:v>
                </c:pt>
                <c:pt idx="18">
                  <c:v>14268</c:v>
                </c:pt>
                <c:pt idx="19">
                  <c:v>14282</c:v>
                </c:pt>
                <c:pt idx="20">
                  <c:v>13577</c:v>
                </c:pt>
                <c:pt idx="21">
                  <c:v>13438</c:v>
                </c:pt>
                <c:pt idx="22">
                  <c:v>12019</c:v>
                </c:pt>
                <c:pt idx="23">
                  <c:v>11566</c:v>
                </c:pt>
                <c:pt idx="24">
                  <c:v>10531</c:v>
                </c:pt>
                <c:pt idx="25">
                  <c:v>9455</c:v>
                </c:pt>
                <c:pt idx="26">
                  <c:v>8799</c:v>
                </c:pt>
                <c:pt idx="27">
                  <c:v>8144</c:v>
                </c:pt>
                <c:pt idx="28">
                  <c:v>7790</c:v>
                </c:pt>
                <c:pt idx="29">
                  <c:v>7247</c:v>
                </c:pt>
                <c:pt idx="30">
                  <c:v>6958</c:v>
                </c:pt>
                <c:pt idx="31">
                  <c:v>6742</c:v>
                </c:pt>
                <c:pt idx="32">
                  <c:v>6408</c:v>
                </c:pt>
                <c:pt idx="33">
                  <c:v>6497</c:v>
                </c:pt>
                <c:pt idx="34">
                  <c:v>6091</c:v>
                </c:pt>
                <c:pt idx="35">
                  <c:v>5920</c:v>
                </c:pt>
                <c:pt idx="36">
                  <c:v>5412</c:v>
                </c:pt>
                <c:pt idx="37">
                  <c:v>5337</c:v>
                </c:pt>
                <c:pt idx="38">
                  <c:v>5262</c:v>
                </c:pt>
                <c:pt idx="39">
                  <c:v>4947</c:v>
                </c:pt>
                <c:pt idx="40">
                  <c:v>4817</c:v>
                </c:pt>
                <c:pt idx="41">
                  <c:v>4627</c:v>
                </c:pt>
                <c:pt idx="42">
                  <c:v>3972</c:v>
                </c:pt>
                <c:pt idx="43">
                  <c:v>3943</c:v>
                </c:pt>
                <c:pt idx="44">
                  <c:v>3563</c:v>
                </c:pt>
                <c:pt idx="45">
                  <c:v>3248</c:v>
                </c:pt>
                <c:pt idx="46">
                  <c:v>2995</c:v>
                </c:pt>
                <c:pt idx="47">
                  <c:v>2096</c:v>
                </c:pt>
                <c:pt idx="48">
                  <c:v>1942</c:v>
                </c:pt>
                <c:pt idx="49">
                  <c:v>1600</c:v>
                </c:pt>
                <c:pt idx="50">
                  <c:v>1483</c:v>
                </c:pt>
                <c:pt idx="51">
                  <c:v>1176</c:v>
                </c:pt>
                <c:pt idx="52">
                  <c:v>826</c:v>
                </c:pt>
                <c:pt idx="53">
                  <c:v>666</c:v>
                </c:pt>
                <c:pt idx="54">
                  <c:v>567</c:v>
                </c:pt>
                <c:pt idx="55">
                  <c:v>410</c:v>
                </c:pt>
              </c:numCache>
            </c:numRef>
          </c:val>
          <c:smooth val="0"/>
        </c:ser>
        <c:ser>
          <c:idx val="1"/>
          <c:order val="1"/>
          <c:marker>
            <c:symbol val="none"/>
          </c:marker>
          <c:val>
            <c:numRef>
              <c:f>Cobertura!$I$63:$I$118</c:f>
              <c:numCache>
                <c:formatCode>#,##0</c:formatCode>
                <c:ptCount val="56"/>
                <c:pt idx="0" formatCode="General_)">
                  <c:v>2017</c:v>
                </c:pt>
                <c:pt idx="1">
                  <c:v>8</c:v>
                </c:pt>
                <c:pt idx="2">
                  <c:v>21</c:v>
                </c:pt>
                <c:pt idx="3">
                  <c:v>73</c:v>
                </c:pt>
                <c:pt idx="4">
                  <c:v>2303</c:v>
                </c:pt>
                <c:pt idx="5">
                  <c:v>5465</c:v>
                </c:pt>
                <c:pt idx="6">
                  <c:v>7795</c:v>
                </c:pt>
                <c:pt idx="7">
                  <c:v>9139</c:v>
                </c:pt>
                <c:pt idx="8">
                  <c:v>9648</c:v>
                </c:pt>
                <c:pt idx="9">
                  <c:v>10416</c:v>
                </c:pt>
                <c:pt idx="10">
                  <c:v>11130</c:v>
                </c:pt>
                <c:pt idx="11">
                  <c:v>11577</c:v>
                </c:pt>
                <c:pt idx="12">
                  <c:v>11421</c:v>
                </c:pt>
                <c:pt idx="13">
                  <c:v>11105</c:v>
                </c:pt>
                <c:pt idx="14">
                  <c:v>10512</c:v>
                </c:pt>
                <c:pt idx="15">
                  <c:v>9759</c:v>
                </c:pt>
                <c:pt idx="16">
                  <c:v>9037</c:v>
                </c:pt>
                <c:pt idx="17">
                  <c:v>8804</c:v>
                </c:pt>
                <c:pt idx="18">
                  <c:v>8320</c:v>
                </c:pt>
                <c:pt idx="19">
                  <c:v>7957</c:v>
                </c:pt>
                <c:pt idx="20">
                  <c:v>7579</c:v>
                </c:pt>
                <c:pt idx="21">
                  <c:v>7411</c:v>
                </c:pt>
                <c:pt idx="22">
                  <c:v>6647</c:v>
                </c:pt>
                <c:pt idx="23">
                  <c:v>6425</c:v>
                </c:pt>
                <c:pt idx="24">
                  <c:v>5501</c:v>
                </c:pt>
                <c:pt idx="25">
                  <c:v>5065</c:v>
                </c:pt>
                <c:pt idx="26">
                  <c:v>4587</c:v>
                </c:pt>
                <c:pt idx="27">
                  <c:v>4279</c:v>
                </c:pt>
                <c:pt idx="28">
                  <c:v>4004</c:v>
                </c:pt>
                <c:pt idx="29">
                  <c:v>3798</c:v>
                </c:pt>
                <c:pt idx="30">
                  <c:v>3523</c:v>
                </c:pt>
                <c:pt idx="31">
                  <c:v>3428</c:v>
                </c:pt>
                <c:pt idx="32">
                  <c:v>3279</c:v>
                </c:pt>
                <c:pt idx="33">
                  <c:v>3157</c:v>
                </c:pt>
                <c:pt idx="34">
                  <c:v>3029</c:v>
                </c:pt>
                <c:pt idx="35">
                  <c:v>3040</c:v>
                </c:pt>
                <c:pt idx="36">
                  <c:v>2668</c:v>
                </c:pt>
                <c:pt idx="37">
                  <c:v>2612</c:v>
                </c:pt>
                <c:pt idx="38">
                  <c:v>2568</c:v>
                </c:pt>
                <c:pt idx="39">
                  <c:v>2453</c:v>
                </c:pt>
                <c:pt idx="40">
                  <c:v>2275</c:v>
                </c:pt>
                <c:pt idx="41">
                  <c:v>2202</c:v>
                </c:pt>
                <c:pt idx="42">
                  <c:v>2008</c:v>
                </c:pt>
                <c:pt idx="43">
                  <c:v>1825</c:v>
                </c:pt>
                <c:pt idx="44">
                  <c:v>1708</c:v>
                </c:pt>
                <c:pt idx="45">
                  <c:v>1540</c:v>
                </c:pt>
                <c:pt idx="46">
                  <c:v>1441</c:v>
                </c:pt>
                <c:pt idx="47">
                  <c:v>965</c:v>
                </c:pt>
                <c:pt idx="48">
                  <c:v>811</c:v>
                </c:pt>
                <c:pt idx="49">
                  <c:v>767</c:v>
                </c:pt>
                <c:pt idx="50">
                  <c:v>712</c:v>
                </c:pt>
                <c:pt idx="51">
                  <c:v>563</c:v>
                </c:pt>
                <c:pt idx="52">
                  <c:v>387</c:v>
                </c:pt>
                <c:pt idx="53">
                  <c:v>321</c:v>
                </c:pt>
                <c:pt idx="54">
                  <c:v>253</c:v>
                </c:pt>
                <c:pt idx="55">
                  <c:v>202</c:v>
                </c:pt>
              </c:numCache>
            </c:numRef>
          </c:val>
          <c:smooth val="0"/>
        </c:ser>
        <c:dLbls>
          <c:showLegendKey val="0"/>
          <c:showVal val="0"/>
          <c:showCatName val="0"/>
          <c:showSerName val="0"/>
          <c:showPercent val="0"/>
          <c:showBubbleSize val="0"/>
        </c:dLbls>
        <c:marker val="1"/>
        <c:smooth val="0"/>
        <c:axId val="202888320"/>
        <c:axId val="202889856"/>
      </c:lineChart>
      <c:catAx>
        <c:axId val="202888320"/>
        <c:scaling>
          <c:orientation val="minMax"/>
        </c:scaling>
        <c:delete val="0"/>
        <c:axPos val="b"/>
        <c:majorTickMark val="out"/>
        <c:minorTickMark val="none"/>
        <c:tickLblPos val="nextTo"/>
        <c:crossAx val="202889856"/>
        <c:crosses val="autoZero"/>
        <c:auto val="1"/>
        <c:lblAlgn val="ctr"/>
        <c:lblOffset val="100"/>
        <c:noMultiLvlLbl val="0"/>
      </c:catAx>
      <c:valAx>
        <c:axId val="202889856"/>
        <c:scaling>
          <c:orientation val="minMax"/>
        </c:scaling>
        <c:delete val="0"/>
        <c:axPos val="l"/>
        <c:majorGridlines/>
        <c:numFmt formatCode="0_ ;\-0\ " sourceLinked="1"/>
        <c:majorTickMark val="out"/>
        <c:minorTickMark val="none"/>
        <c:tickLblPos val="nextTo"/>
        <c:crossAx val="202888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cat>
            <c:numRef>
              <c:f>'Promedio de años de aporte'!$A$4:$A$58</c:f>
              <c:numCache>
                <c:formatCode>General_)</c:formatCode>
                <c:ptCount val="5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54</c:v>
                </c:pt>
                <c:pt idx="40">
                  <c:v>55</c:v>
                </c:pt>
                <c:pt idx="41">
                  <c:v>56</c:v>
                </c:pt>
                <c:pt idx="42">
                  <c:v>57</c:v>
                </c:pt>
                <c:pt idx="43">
                  <c:v>58</c:v>
                </c:pt>
                <c:pt idx="44">
                  <c:v>59</c:v>
                </c:pt>
                <c:pt idx="45">
                  <c:v>60</c:v>
                </c:pt>
                <c:pt idx="46">
                  <c:v>61</c:v>
                </c:pt>
                <c:pt idx="47">
                  <c:v>62</c:v>
                </c:pt>
                <c:pt idx="48">
                  <c:v>63</c:v>
                </c:pt>
                <c:pt idx="49">
                  <c:v>64</c:v>
                </c:pt>
                <c:pt idx="50">
                  <c:v>65</c:v>
                </c:pt>
                <c:pt idx="51">
                  <c:v>66</c:v>
                </c:pt>
                <c:pt idx="52">
                  <c:v>67</c:v>
                </c:pt>
                <c:pt idx="53">
                  <c:v>68</c:v>
                </c:pt>
                <c:pt idx="54">
                  <c:v>69</c:v>
                </c:pt>
              </c:numCache>
            </c:numRef>
          </c:cat>
          <c:val>
            <c:numRef>
              <c:f>'Promedio de años de aporte'!$I$4:$I$58</c:f>
              <c:numCache>
                <c:formatCode>0.00</c:formatCode>
                <c:ptCount val="55"/>
                <c:pt idx="0">
                  <c:v>0.44799225931301406</c:v>
                </c:pt>
                <c:pt idx="1">
                  <c:v>1.1979922593130141</c:v>
                </c:pt>
                <c:pt idx="2">
                  <c:v>1.9479922593130141</c:v>
                </c:pt>
                <c:pt idx="3">
                  <c:v>2.6979922593130139</c:v>
                </c:pt>
                <c:pt idx="4">
                  <c:v>3.4479922593130139</c:v>
                </c:pt>
                <c:pt idx="5">
                  <c:v>4.1979922593130139</c:v>
                </c:pt>
                <c:pt idx="6">
                  <c:v>4.9479922593130139</c:v>
                </c:pt>
                <c:pt idx="7">
                  <c:v>5.6979922593130139</c:v>
                </c:pt>
                <c:pt idx="8">
                  <c:v>6.4479922593130139</c:v>
                </c:pt>
                <c:pt idx="9">
                  <c:v>7.1979922593130139</c:v>
                </c:pt>
                <c:pt idx="10">
                  <c:v>7.9479922593130139</c:v>
                </c:pt>
                <c:pt idx="11">
                  <c:v>8.6979922593130148</c:v>
                </c:pt>
                <c:pt idx="12">
                  <c:v>9.4479922593130148</c:v>
                </c:pt>
                <c:pt idx="13">
                  <c:v>10.197992259313015</c:v>
                </c:pt>
                <c:pt idx="14">
                  <c:v>10.947992259313015</c:v>
                </c:pt>
                <c:pt idx="15">
                  <c:v>11.697992259313015</c:v>
                </c:pt>
                <c:pt idx="16">
                  <c:v>12.447992259313015</c:v>
                </c:pt>
                <c:pt idx="17">
                  <c:v>13.197992259313015</c:v>
                </c:pt>
                <c:pt idx="18">
                  <c:v>13.947992259313015</c:v>
                </c:pt>
                <c:pt idx="19">
                  <c:v>14.697992259313015</c:v>
                </c:pt>
                <c:pt idx="20">
                  <c:v>15.447992259313015</c:v>
                </c:pt>
                <c:pt idx="21">
                  <c:v>16.197992259313015</c:v>
                </c:pt>
                <c:pt idx="22">
                  <c:v>16.947992259313015</c:v>
                </c:pt>
                <c:pt idx="23">
                  <c:v>17.697992259313015</c:v>
                </c:pt>
                <c:pt idx="24">
                  <c:v>18.447992259313015</c:v>
                </c:pt>
                <c:pt idx="25">
                  <c:v>19.197992259313015</c:v>
                </c:pt>
                <c:pt idx="26">
                  <c:v>19.947992259313015</c:v>
                </c:pt>
                <c:pt idx="27">
                  <c:v>20.697992259313015</c:v>
                </c:pt>
                <c:pt idx="28">
                  <c:v>21.447992259313015</c:v>
                </c:pt>
                <c:pt idx="29">
                  <c:v>22.197992259313015</c:v>
                </c:pt>
                <c:pt idx="30">
                  <c:v>22.947992259313015</c:v>
                </c:pt>
                <c:pt idx="31">
                  <c:v>23.697992259313015</c:v>
                </c:pt>
                <c:pt idx="32">
                  <c:v>24.447992259313015</c:v>
                </c:pt>
                <c:pt idx="33">
                  <c:v>25.197992259313015</c:v>
                </c:pt>
                <c:pt idx="34">
                  <c:v>25.947992259313015</c:v>
                </c:pt>
                <c:pt idx="35">
                  <c:v>26.697992259313015</c:v>
                </c:pt>
                <c:pt idx="36">
                  <c:v>27.447992259313015</c:v>
                </c:pt>
                <c:pt idx="37">
                  <c:v>28.197992259313015</c:v>
                </c:pt>
                <c:pt idx="38">
                  <c:v>28.947992259313015</c:v>
                </c:pt>
                <c:pt idx="39">
                  <c:v>29.697992259313015</c:v>
                </c:pt>
                <c:pt idx="40">
                  <c:v>30.447992259313015</c:v>
                </c:pt>
                <c:pt idx="41">
                  <c:v>31.197992259313015</c:v>
                </c:pt>
                <c:pt idx="42">
                  <c:v>31.947992259313015</c:v>
                </c:pt>
                <c:pt idx="43">
                  <c:v>32.697992259313011</c:v>
                </c:pt>
                <c:pt idx="44">
                  <c:v>33.447992259313011</c:v>
                </c:pt>
                <c:pt idx="45">
                  <c:v>34.197992259313011</c:v>
                </c:pt>
                <c:pt idx="46">
                  <c:v>34.947992259313011</c:v>
                </c:pt>
                <c:pt idx="47">
                  <c:v>35.697992259313011</c:v>
                </c:pt>
                <c:pt idx="48">
                  <c:v>36.447992259313011</c:v>
                </c:pt>
                <c:pt idx="49">
                  <c:v>37.197992259313011</c:v>
                </c:pt>
                <c:pt idx="50">
                  <c:v>37.947992259313011</c:v>
                </c:pt>
                <c:pt idx="51">
                  <c:v>38.697992259313011</c:v>
                </c:pt>
                <c:pt idx="52">
                  <c:v>39.447992259313011</c:v>
                </c:pt>
                <c:pt idx="53">
                  <c:v>40.197992259313011</c:v>
                </c:pt>
                <c:pt idx="54">
                  <c:v>40.947992259313011</c:v>
                </c:pt>
              </c:numCache>
            </c:numRef>
          </c:val>
          <c:smooth val="0"/>
        </c:ser>
        <c:dLbls>
          <c:showLegendKey val="0"/>
          <c:showVal val="0"/>
          <c:showCatName val="0"/>
          <c:showSerName val="0"/>
          <c:showPercent val="0"/>
          <c:showBubbleSize val="0"/>
        </c:dLbls>
        <c:marker val="1"/>
        <c:smooth val="0"/>
        <c:axId val="203111424"/>
        <c:axId val="203129600"/>
      </c:lineChart>
      <c:catAx>
        <c:axId val="203111424"/>
        <c:scaling>
          <c:orientation val="minMax"/>
        </c:scaling>
        <c:delete val="0"/>
        <c:axPos val="b"/>
        <c:numFmt formatCode="General_)" sourceLinked="1"/>
        <c:majorTickMark val="none"/>
        <c:minorTickMark val="none"/>
        <c:tickLblPos val="nextTo"/>
        <c:crossAx val="203129600"/>
        <c:crosses val="autoZero"/>
        <c:auto val="1"/>
        <c:lblAlgn val="ctr"/>
        <c:lblOffset val="100"/>
        <c:noMultiLvlLbl val="0"/>
      </c:catAx>
      <c:valAx>
        <c:axId val="203129600"/>
        <c:scaling>
          <c:orientation val="minMax"/>
        </c:scaling>
        <c:delete val="0"/>
        <c:axPos val="l"/>
        <c:majorGridlines/>
        <c:numFmt formatCode="0.00" sourceLinked="1"/>
        <c:majorTickMark val="none"/>
        <c:minorTickMark val="none"/>
        <c:tickLblPos val="nextTo"/>
        <c:spPr>
          <a:ln w="9525">
            <a:noFill/>
          </a:ln>
        </c:spPr>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'Registrado no aportante'!$B$3:$B$53</c:f>
              <c:numCache>
                <c:formatCode>#,##0</c:formatCode>
                <c:ptCount val="51"/>
                <c:pt idx="0">
                  <c:v>233623.01495000001</c:v>
                </c:pt>
                <c:pt idx="1">
                  <c:v>247622.50044999996</c:v>
                </c:pt>
                <c:pt idx="2">
                  <c:v>261675.71647000004</c:v>
                </c:pt>
                <c:pt idx="3">
                  <c:v>276076.68975000002</c:v>
                </c:pt>
                <c:pt idx="4">
                  <c:v>291036.29107999994</c:v>
                </c:pt>
                <c:pt idx="5">
                  <c:v>306382.53596999991</c:v>
                </c:pt>
                <c:pt idx="6">
                  <c:v>322094.43687999999</c:v>
                </c:pt>
                <c:pt idx="7">
                  <c:v>338114.97399999987</c:v>
                </c:pt>
                <c:pt idx="8">
                  <c:v>354432.3924699999</c:v>
                </c:pt>
                <c:pt idx="9">
                  <c:v>370969.14477999997</c:v>
                </c:pt>
                <c:pt idx="10">
                  <c:v>387789.53672000009</c:v>
                </c:pt>
                <c:pt idx="11">
                  <c:v>404725.44285500009</c:v>
                </c:pt>
                <c:pt idx="12">
                  <c:v>421660.74655700009</c:v>
                </c:pt>
                <c:pt idx="13">
                  <c:v>438592.11266299995</c:v>
                </c:pt>
                <c:pt idx="14">
                  <c:v>455534.59566300001</c:v>
                </c:pt>
                <c:pt idx="15">
                  <c:v>472439.59970299993</c:v>
                </c:pt>
                <c:pt idx="16">
                  <c:v>489291.24065100012</c:v>
                </c:pt>
                <c:pt idx="17">
                  <c:v>506052.33239400008</c:v>
                </c:pt>
                <c:pt idx="18">
                  <c:v>522735.41419400001</c:v>
                </c:pt>
                <c:pt idx="19">
                  <c:v>539015.07992040005</c:v>
                </c:pt>
                <c:pt idx="20">
                  <c:v>555462.43909959996</c:v>
                </c:pt>
                <c:pt idx="21">
                  <c:v>571925.47611509974</c:v>
                </c:pt>
                <c:pt idx="22">
                  <c:v>588268.45046230021</c:v>
                </c:pt>
                <c:pt idx="23">
                  <c:v>604548.05728900002</c:v>
                </c:pt>
                <c:pt idx="24">
                  <c:v>620726.64821299969</c:v>
                </c:pt>
                <c:pt idx="25">
                  <c:v>636766.31685399986</c:v>
                </c:pt>
                <c:pt idx="26">
                  <c:v>652747.75106900034</c:v>
                </c:pt>
                <c:pt idx="27">
                  <c:v>668671.14447999967</c:v>
                </c:pt>
                <c:pt idx="28">
                  <c:v>684449.14320499997</c:v>
                </c:pt>
                <c:pt idx="29">
                  <c:v>700091.8137210001</c:v>
                </c:pt>
                <c:pt idx="30">
                  <c:v>715619.87616400025</c:v>
                </c:pt>
                <c:pt idx="31">
                  <c:v>731179.91656100005</c:v>
                </c:pt>
                <c:pt idx="32">
                  <c:v>746574.96358500025</c:v>
                </c:pt>
                <c:pt idx="33">
                  <c:v>761873.81049599999</c:v>
                </c:pt>
                <c:pt idx="34">
                  <c:v>776978.86490400019</c:v>
                </c:pt>
                <c:pt idx="35">
                  <c:v>791735.75474899984</c:v>
                </c:pt>
                <c:pt idx="36">
                  <c:v>806052.91767200001</c:v>
                </c:pt>
                <c:pt idx="37">
                  <c:v>819908.03136200027</c:v>
                </c:pt>
                <c:pt idx="38">
                  <c:v>833132.54997500009</c:v>
                </c:pt>
                <c:pt idx="39">
                  <c:v>845648.82778200053</c:v>
                </c:pt>
                <c:pt idx="40">
                  <c:v>857475.97392299981</c:v>
                </c:pt>
                <c:pt idx="41">
                  <c:v>869004.02323399996</c:v>
                </c:pt>
                <c:pt idx="42">
                  <c:v>879868.28931800032</c:v>
                </c:pt>
                <c:pt idx="43">
                  <c:v>890297.91148999997</c:v>
                </c:pt>
                <c:pt idx="44">
                  <c:v>900180.45318000019</c:v>
                </c:pt>
                <c:pt idx="45">
                  <c:v>909575.3213800001</c:v>
                </c:pt>
                <c:pt idx="46">
                  <c:v>918222.96452000015</c:v>
                </c:pt>
                <c:pt idx="47">
                  <c:v>926177.3513000001</c:v>
                </c:pt>
                <c:pt idx="48">
                  <c:v>933351.06377000012</c:v>
                </c:pt>
                <c:pt idx="49">
                  <c:v>939964.08820999984</c:v>
                </c:pt>
                <c:pt idx="50">
                  <c:v>946219.10402000055</c:v>
                </c:pt>
              </c:numCache>
            </c:numRef>
          </c:val>
          <c:smooth val="0"/>
        </c:ser>
        <c:ser>
          <c:idx val="1"/>
          <c:order val="1"/>
          <c:marker>
            <c:symbol val="none"/>
          </c:marker>
          <c:val>
            <c:numRef>
              <c:f>'Registrado no aportante'!$C$3:$C$53</c:f>
              <c:numCache>
                <c:formatCode>#,##0</c:formatCode>
                <c:ptCount val="51"/>
                <c:pt idx="0">
                  <c:v>69500</c:v>
                </c:pt>
                <c:pt idx="1">
                  <c:v>101379.17812900001</c:v>
                </c:pt>
                <c:pt idx="2">
                  <c:v>109194.093169</c:v>
                </c:pt>
                <c:pt idx="3">
                  <c:v>117064.36545600006</c:v>
                </c:pt>
                <c:pt idx="4">
                  <c:v>125204.98897599999</c:v>
                </c:pt>
                <c:pt idx="5">
                  <c:v>133597.606791</c:v>
                </c:pt>
                <c:pt idx="6">
                  <c:v>142256.02967399993</c:v>
                </c:pt>
                <c:pt idx="7">
                  <c:v>151173.93029300001</c:v>
                </c:pt>
                <c:pt idx="8">
                  <c:v>160347.13995999991</c:v>
                </c:pt>
                <c:pt idx="9">
                  <c:v>169766.99800399999</c:v>
                </c:pt>
                <c:pt idx="10">
                  <c:v>179453.92624799997</c:v>
                </c:pt>
                <c:pt idx="11">
                  <c:v>189352.07614500009</c:v>
                </c:pt>
                <c:pt idx="12">
                  <c:v>199428.74268499989</c:v>
                </c:pt>
                <c:pt idx="13">
                  <c:v>209676.62094900012</c:v>
                </c:pt>
                <c:pt idx="14">
                  <c:v>220059.18091400008</c:v>
                </c:pt>
                <c:pt idx="15">
                  <c:v>230543.738511</c:v>
                </c:pt>
                <c:pt idx="16">
                  <c:v>241093.11444989999</c:v>
                </c:pt>
                <c:pt idx="17">
                  <c:v>251679.09089430014</c:v>
                </c:pt>
                <c:pt idx="18">
                  <c:v>262261.62193029997</c:v>
                </c:pt>
                <c:pt idx="19">
                  <c:v>272792.88133320003</c:v>
                </c:pt>
                <c:pt idx="20">
                  <c:v>283384.00927159988</c:v>
                </c:pt>
                <c:pt idx="21">
                  <c:v>294003.24467239983</c:v>
                </c:pt>
                <c:pt idx="22">
                  <c:v>304629.26526650018</c:v>
                </c:pt>
                <c:pt idx="23">
                  <c:v>315284.76226679981</c:v>
                </c:pt>
                <c:pt idx="24">
                  <c:v>325935.97600090015</c:v>
                </c:pt>
                <c:pt idx="25">
                  <c:v>336589.7277830001</c:v>
                </c:pt>
                <c:pt idx="26">
                  <c:v>347299.35231190018</c:v>
                </c:pt>
                <c:pt idx="27">
                  <c:v>358082.58048799995</c:v>
                </c:pt>
                <c:pt idx="28">
                  <c:v>368904.54963299999</c:v>
                </c:pt>
                <c:pt idx="29">
                  <c:v>379787.22718300007</c:v>
                </c:pt>
                <c:pt idx="30">
                  <c:v>390680.89231999981</c:v>
                </c:pt>
                <c:pt idx="31">
                  <c:v>401720.68467599992</c:v>
                </c:pt>
                <c:pt idx="32">
                  <c:v>412816.3819220002</c:v>
                </c:pt>
                <c:pt idx="33">
                  <c:v>424033.72239000042</c:v>
                </c:pt>
                <c:pt idx="34">
                  <c:v>435159.58453399991</c:v>
                </c:pt>
                <c:pt idx="35">
                  <c:v>446264.10235899966</c:v>
                </c:pt>
                <c:pt idx="36">
                  <c:v>457283.94460300007</c:v>
                </c:pt>
                <c:pt idx="37">
                  <c:v>468217.18312399997</c:v>
                </c:pt>
                <c:pt idx="38">
                  <c:v>479115.38034199999</c:v>
                </c:pt>
                <c:pt idx="39">
                  <c:v>489696.9545070001</c:v>
                </c:pt>
                <c:pt idx="40">
                  <c:v>499965.65807299991</c:v>
                </c:pt>
                <c:pt idx="41">
                  <c:v>510195.22751299996</c:v>
                </c:pt>
                <c:pt idx="42">
                  <c:v>520210.94767099991</c:v>
                </c:pt>
                <c:pt idx="43">
                  <c:v>530120.36138399981</c:v>
                </c:pt>
                <c:pt idx="44">
                  <c:v>539673.10345900001</c:v>
                </c:pt>
                <c:pt idx="45">
                  <c:v>548953.25122200011</c:v>
                </c:pt>
                <c:pt idx="46">
                  <c:v>557939.8356100003</c:v>
                </c:pt>
                <c:pt idx="47">
                  <c:v>566618.88570000033</c:v>
                </c:pt>
                <c:pt idx="48">
                  <c:v>574980.59061000042</c:v>
                </c:pt>
                <c:pt idx="49">
                  <c:v>583103.12562000041</c:v>
                </c:pt>
                <c:pt idx="50">
                  <c:v>591101.91080999991</c:v>
                </c:pt>
              </c:numCache>
            </c:numRef>
          </c:val>
          <c:smooth val="0"/>
        </c:ser>
        <c:dLbls>
          <c:showLegendKey val="0"/>
          <c:showVal val="0"/>
          <c:showCatName val="0"/>
          <c:showSerName val="0"/>
          <c:showPercent val="0"/>
          <c:showBubbleSize val="0"/>
        </c:dLbls>
        <c:marker val="1"/>
        <c:smooth val="0"/>
        <c:axId val="203343744"/>
        <c:axId val="203345280"/>
      </c:lineChart>
      <c:catAx>
        <c:axId val="203343744"/>
        <c:scaling>
          <c:orientation val="minMax"/>
        </c:scaling>
        <c:delete val="0"/>
        <c:axPos val="b"/>
        <c:majorTickMark val="out"/>
        <c:minorTickMark val="none"/>
        <c:tickLblPos val="nextTo"/>
        <c:crossAx val="203345280"/>
        <c:crosses val="autoZero"/>
        <c:auto val="1"/>
        <c:lblAlgn val="ctr"/>
        <c:lblOffset val="100"/>
        <c:noMultiLvlLbl val="0"/>
      </c:catAx>
      <c:valAx>
        <c:axId val="203345280"/>
        <c:scaling>
          <c:orientation val="minMax"/>
        </c:scaling>
        <c:delete val="0"/>
        <c:axPos val="l"/>
        <c:majorGridlines/>
        <c:numFmt formatCode="#,##0" sourceLinked="1"/>
        <c:majorTickMark val="out"/>
        <c:minorTickMark val="none"/>
        <c:tickLblPos val="nextTo"/>
        <c:crossAx val="203343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'Registrado no aportante'!$B$3:$B$53</c:f>
              <c:numCache>
                <c:formatCode>#,##0</c:formatCode>
                <c:ptCount val="51"/>
                <c:pt idx="0">
                  <c:v>233623.01495000001</c:v>
                </c:pt>
                <c:pt idx="1">
                  <c:v>247622.50044999996</c:v>
                </c:pt>
                <c:pt idx="2">
                  <c:v>261675.71647000004</c:v>
                </c:pt>
                <c:pt idx="3">
                  <c:v>276076.68975000002</c:v>
                </c:pt>
                <c:pt idx="4">
                  <c:v>291036.29107999994</c:v>
                </c:pt>
                <c:pt idx="5">
                  <c:v>306382.53596999991</c:v>
                </c:pt>
                <c:pt idx="6">
                  <c:v>322094.43687999999</c:v>
                </c:pt>
                <c:pt idx="7">
                  <c:v>338114.97399999987</c:v>
                </c:pt>
                <c:pt idx="8">
                  <c:v>354432.3924699999</c:v>
                </c:pt>
                <c:pt idx="9">
                  <c:v>370969.14477999997</c:v>
                </c:pt>
                <c:pt idx="10">
                  <c:v>387789.53672000009</c:v>
                </c:pt>
                <c:pt idx="11">
                  <c:v>404725.44285500009</c:v>
                </c:pt>
                <c:pt idx="12">
                  <c:v>421660.74655700009</c:v>
                </c:pt>
                <c:pt idx="13">
                  <c:v>438592.11266299995</c:v>
                </c:pt>
                <c:pt idx="14">
                  <c:v>455534.59566300001</c:v>
                </c:pt>
                <c:pt idx="15">
                  <c:v>472439.59970299993</c:v>
                </c:pt>
                <c:pt idx="16">
                  <c:v>489291.24065100012</c:v>
                </c:pt>
                <c:pt idx="17">
                  <c:v>506052.33239400008</c:v>
                </c:pt>
                <c:pt idx="18">
                  <c:v>522735.41419400001</c:v>
                </c:pt>
                <c:pt idx="19">
                  <c:v>539015.07992040005</c:v>
                </c:pt>
                <c:pt idx="20">
                  <c:v>555462.43909959996</c:v>
                </c:pt>
                <c:pt idx="21">
                  <c:v>571925.47611509974</c:v>
                </c:pt>
                <c:pt idx="22">
                  <c:v>588268.45046230021</c:v>
                </c:pt>
                <c:pt idx="23">
                  <c:v>604548.05728900002</c:v>
                </c:pt>
                <c:pt idx="24">
                  <c:v>620726.64821299969</c:v>
                </c:pt>
                <c:pt idx="25">
                  <c:v>636766.31685399986</c:v>
                </c:pt>
                <c:pt idx="26">
                  <c:v>652747.75106900034</c:v>
                </c:pt>
                <c:pt idx="27">
                  <c:v>668671.14447999967</c:v>
                </c:pt>
                <c:pt idx="28">
                  <c:v>684449.14320499997</c:v>
                </c:pt>
                <c:pt idx="29">
                  <c:v>700091.8137210001</c:v>
                </c:pt>
                <c:pt idx="30">
                  <c:v>715619.87616400025</c:v>
                </c:pt>
                <c:pt idx="31">
                  <c:v>731179.91656100005</c:v>
                </c:pt>
                <c:pt idx="32">
                  <c:v>746574.96358500025</c:v>
                </c:pt>
                <c:pt idx="33">
                  <c:v>761873.81049599999</c:v>
                </c:pt>
                <c:pt idx="34">
                  <c:v>776978.86490400019</c:v>
                </c:pt>
                <c:pt idx="35">
                  <c:v>791735.75474899984</c:v>
                </c:pt>
                <c:pt idx="36">
                  <c:v>806052.91767200001</c:v>
                </c:pt>
                <c:pt idx="37">
                  <c:v>819908.03136200027</c:v>
                </c:pt>
                <c:pt idx="38">
                  <c:v>833132.54997500009</c:v>
                </c:pt>
                <c:pt idx="39">
                  <c:v>845648.82778200053</c:v>
                </c:pt>
                <c:pt idx="40">
                  <c:v>857475.97392299981</c:v>
                </c:pt>
                <c:pt idx="41">
                  <c:v>869004.02323399996</c:v>
                </c:pt>
                <c:pt idx="42">
                  <c:v>879868.28931800032</c:v>
                </c:pt>
                <c:pt idx="43">
                  <c:v>890297.91148999997</c:v>
                </c:pt>
                <c:pt idx="44">
                  <c:v>900180.45318000019</c:v>
                </c:pt>
                <c:pt idx="45">
                  <c:v>909575.3213800001</c:v>
                </c:pt>
                <c:pt idx="46">
                  <c:v>918222.96452000015</c:v>
                </c:pt>
                <c:pt idx="47">
                  <c:v>926177.3513000001</c:v>
                </c:pt>
                <c:pt idx="48">
                  <c:v>933351.06377000012</c:v>
                </c:pt>
                <c:pt idx="49">
                  <c:v>939964.08820999984</c:v>
                </c:pt>
                <c:pt idx="50">
                  <c:v>946219.10402000055</c:v>
                </c:pt>
              </c:numCache>
            </c:numRef>
          </c:val>
          <c:smooth val="0"/>
        </c:ser>
        <c:ser>
          <c:idx val="1"/>
          <c:order val="1"/>
          <c:marker>
            <c:symbol val="none"/>
          </c:marker>
          <c:val>
            <c:numRef>
              <c:f>'Registrado no aportante'!$C$3:$C$53</c:f>
              <c:numCache>
                <c:formatCode>#,##0</c:formatCode>
                <c:ptCount val="51"/>
                <c:pt idx="0">
                  <c:v>69500</c:v>
                </c:pt>
                <c:pt idx="1">
                  <c:v>101379.17812900001</c:v>
                </c:pt>
                <c:pt idx="2">
                  <c:v>109194.093169</c:v>
                </c:pt>
                <c:pt idx="3">
                  <c:v>117064.36545600006</c:v>
                </c:pt>
                <c:pt idx="4">
                  <c:v>125204.98897599999</c:v>
                </c:pt>
                <c:pt idx="5">
                  <c:v>133597.606791</c:v>
                </c:pt>
                <c:pt idx="6">
                  <c:v>142256.02967399993</c:v>
                </c:pt>
                <c:pt idx="7">
                  <c:v>151173.93029300001</c:v>
                </c:pt>
                <c:pt idx="8">
                  <c:v>160347.13995999991</c:v>
                </c:pt>
                <c:pt idx="9">
                  <c:v>169766.99800399999</c:v>
                </c:pt>
                <c:pt idx="10">
                  <c:v>179453.92624799997</c:v>
                </c:pt>
                <c:pt idx="11">
                  <c:v>189352.07614500009</c:v>
                </c:pt>
                <c:pt idx="12">
                  <c:v>199428.74268499989</c:v>
                </c:pt>
                <c:pt idx="13">
                  <c:v>209676.62094900012</c:v>
                </c:pt>
                <c:pt idx="14">
                  <c:v>220059.18091400008</c:v>
                </c:pt>
                <c:pt idx="15">
                  <c:v>230543.738511</c:v>
                </c:pt>
                <c:pt idx="16">
                  <c:v>241093.11444989999</c:v>
                </c:pt>
                <c:pt idx="17">
                  <c:v>251679.09089430014</c:v>
                </c:pt>
                <c:pt idx="18">
                  <c:v>262261.62193029997</c:v>
                </c:pt>
                <c:pt idx="19">
                  <c:v>272792.88133320003</c:v>
                </c:pt>
                <c:pt idx="20">
                  <c:v>283384.00927159988</c:v>
                </c:pt>
                <c:pt idx="21">
                  <c:v>294003.24467239983</c:v>
                </c:pt>
                <c:pt idx="22">
                  <c:v>304629.26526650018</c:v>
                </c:pt>
                <c:pt idx="23">
                  <c:v>315284.76226679981</c:v>
                </c:pt>
                <c:pt idx="24">
                  <c:v>325935.97600090015</c:v>
                </c:pt>
                <c:pt idx="25">
                  <c:v>336589.7277830001</c:v>
                </c:pt>
                <c:pt idx="26">
                  <c:v>347299.35231190018</c:v>
                </c:pt>
                <c:pt idx="27">
                  <c:v>358082.58048799995</c:v>
                </c:pt>
                <c:pt idx="28">
                  <c:v>368904.54963299999</c:v>
                </c:pt>
                <c:pt idx="29">
                  <c:v>379787.22718300007</c:v>
                </c:pt>
                <c:pt idx="30">
                  <c:v>390680.89231999981</c:v>
                </c:pt>
                <c:pt idx="31">
                  <c:v>401720.68467599992</c:v>
                </c:pt>
                <c:pt idx="32">
                  <c:v>412816.3819220002</c:v>
                </c:pt>
                <c:pt idx="33">
                  <c:v>424033.72239000042</c:v>
                </c:pt>
                <c:pt idx="34">
                  <c:v>435159.58453399991</c:v>
                </c:pt>
                <c:pt idx="35">
                  <c:v>446264.10235899966</c:v>
                </c:pt>
                <c:pt idx="36">
                  <c:v>457283.94460300007</c:v>
                </c:pt>
                <c:pt idx="37">
                  <c:v>468217.18312399997</c:v>
                </c:pt>
                <c:pt idx="38">
                  <c:v>479115.38034199999</c:v>
                </c:pt>
                <c:pt idx="39">
                  <c:v>489696.9545070001</c:v>
                </c:pt>
                <c:pt idx="40">
                  <c:v>499965.65807299991</c:v>
                </c:pt>
                <c:pt idx="41">
                  <c:v>510195.22751299996</c:v>
                </c:pt>
                <c:pt idx="42">
                  <c:v>520210.94767099991</c:v>
                </c:pt>
                <c:pt idx="43">
                  <c:v>530120.36138399981</c:v>
                </c:pt>
                <c:pt idx="44">
                  <c:v>539673.10345900001</c:v>
                </c:pt>
                <c:pt idx="45">
                  <c:v>548953.25122200011</c:v>
                </c:pt>
                <c:pt idx="46">
                  <c:v>557939.8356100003</c:v>
                </c:pt>
                <c:pt idx="47">
                  <c:v>566618.88570000033</c:v>
                </c:pt>
                <c:pt idx="48">
                  <c:v>574980.59061000042</c:v>
                </c:pt>
                <c:pt idx="49">
                  <c:v>583103.12562000041</c:v>
                </c:pt>
                <c:pt idx="50">
                  <c:v>591101.91080999991</c:v>
                </c:pt>
              </c:numCache>
            </c:numRef>
          </c:val>
          <c:smooth val="0"/>
        </c:ser>
        <c:dLbls>
          <c:showLegendKey val="0"/>
          <c:showVal val="0"/>
          <c:showCatName val="0"/>
          <c:showSerName val="0"/>
          <c:showPercent val="0"/>
          <c:showBubbleSize val="0"/>
        </c:dLbls>
        <c:marker val="1"/>
        <c:smooth val="0"/>
        <c:axId val="203391360"/>
        <c:axId val="203392896"/>
      </c:lineChart>
      <c:catAx>
        <c:axId val="203391360"/>
        <c:scaling>
          <c:orientation val="minMax"/>
        </c:scaling>
        <c:delete val="0"/>
        <c:axPos val="b"/>
        <c:majorTickMark val="out"/>
        <c:minorTickMark val="none"/>
        <c:tickLblPos val="nextTo"/>
        <c:crossAx val="203392896"/>
        <c:crosses val="autoZero"/>
        <c:auto val="1"/>
        <c:lblAlgn val="ctr"/>
        <c:lblOffset val="100"/>
        <c:noMultiLvlLbl val="0"/>
      </c:catAx>
      <c:valAx>
        <c:axId val="203392896"/>
        <c:scaling>
          <c:orientation val="minMax"/>
        </c:scaling>
        <c:delete val="0"/>
        <c:axPos val="l"/>
        <c:majorGridlines/>
        <c:numFmt formatCode="#,##0" sourceLinked="1"/>
        <c:majorTickMark val="out"/>
        <c:minorTickMark val="none"/>
        <c:tickLblPos val="nextTo"/>
        <c:crossAx val="203391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0796150481189"/>
          <c:y val="6.0449917808716815E-2"/>
          <c:w val="0.68858005249343834"/>
          <c:h val="0.83319873943092748"/>
        </c:manualLayout>
      </c:layout>
      <c:lineChart>
        <c:grouping val="standard"/>
        <c:varyColors val="0"/>
        <c:ser>
          <c:idx val="0"/>
          <c:order val="0"/>
          <c:tx>
            <c:strRef>
              <c:f>'[1]altas y bajas'!$C$3</c:f>
              <c:strCache>
                <c:ptCount val="1"/>
                <c:pt idx="0">
                  <c:v>ALTAS</c:v>
                </c:pt>
              </c:strCache>
            </c:strRef>
          </c:tx>
          <c:cat>
            <c:numRef>
              <c:f>'[1]altas y bajas'!$B$4:$B$8</c:f>
              <c:numCache>
                <c:formatCode>General</c:formatCode>
                <c:ptCount val="5"/>
                <c:pt idx="0">
                  <c:v>2010</c:v>
                </c:pt>
                <c:pt idx="1">
                  <c:v>2011</c:v>
                </c:pt>
                <c:pt idx="2">
                  <c:v>2012</c:v>
                </c:pt>
                <c:pt idx="3">
                  <c:v>2013</c:v>
                </c:pt>
                <c:pt idx="4">
                  <c:v>2014</c:v>
                </c:pt>
              </c:numCache>
            </c:numRef>
          </c:cat>
          <c:val>
            <c:numRef>
              <c:f>'[1]altas y bajas'!$C$4:$C$8</c:f>
              <c:numCache>
                <c:formatCode>General</c:formatCode>
                <c:ptCount val="5"/>
                <c:pt idx="0">
                  <c:v>2767</c:v>
                </c:pt>
                <c:pt idx="1">
                  <c:v>8876</c:v>
                </c:pt>
                <c:pt idx="2">
                  <c:v>8675</c:v>
                </c:pt>
                <c:pt idx="3">
                  <c:v>8172</c:v>
                </c:pt>
                <c:pt idx="4">
                  <c:v>7078</c:v>
                </c:pt>
              </c:numCache>
            </c:numRef>
          </c:val>
          <c:smooth val="0"/>
        </c:ser>
        <c:ser>
          <c:idx val="1"/>
          <c:order val="1"/>
          <c:tx>
            <c:strRef>
              <c:f>'[1]altas y bajas'!$D$3</c:f>
              <c:strCache>
                <c:ptCount val="1"/>
                <c:pt idx="0">
                  <c:v>BAJAS</c:v>
                </c:pt>
              </c:strCache>
            </c:strRef>
          </c:tx>
          <c:cat>
            <c:numRef>
              <c:f>'[1]altas y bajas'!$B$4:$B$8</c:f>
              <c:numCache>
                <c:formatCode>General</c:formatCode>
                <c:ptCount val="5"/>
                <c:pt idx="0">
                  <c:v>2010</c:v>
                </c:pt>
                <c:pt idx="1">
                  <c:v>2011</c:v>
                </c:pt>
                <c:pt idx="2">
                  <c:v>2012</c:v>
                </c:pt>
                <c:pt idx="3">
                  <c:v>2013</c:v>
                </c:pt>
                <c:pt idx="4">
                  <c:v>2014</c:v>
                </c:pt>
              </c:numCache>
            </c:numRef>
          </c:cat>
          <c:val>
            <c:numRef>
              <c:f>'[1]altas y bajas'!$D$4:$D$8</c:f>
              <c:numCache>
                <c:formatCode>General</c:formatCode>
                <c:ptCount val="5"/>
                <c:pt idx="0">
                  <c:v>297</c:v>
                </c:pt>
                <c:pt idx="1">
                  <c:v>484</c:v>
                </c:pt>
                <c:pt idx="2">
                  <c:v>631</c:v>
                </c:pt>
                <c:pt idx="3">
                  <c:v>847</c:v>
                </c:pt>
                <c:pt idx="4">
                  <c:v>2203</c:v>
                </c:pt>
              </c:numCache>
            </c:numRef>
          </c:val>
          <c:smooth val="0"/>
        </c:ser>
        <c:dLbls>
          <c:showLegendKey val="0"/>
          <c:showVal val="0"/>
          <c:showCatName val="0"/>
          <c:showSerName val="0"/>
          <c:showPercent val="0"/>
          <c:showBubbleSize val="0"/>
        </c:dLbls>
        <c:marker val="1"/>
        <c:smooth val="0"/>
        <c:axId val="203463296"/>
        <c:axId val="203465088"/>
      </c:lineChart>
      <c:catAx>
        <c:axId val="203463296"/>
        <c:scaling>
          <c:orientation val="minMax"/>
        </c:scaling>
        <c:delete val="0"/>
        <c:axPos val="b"/>
        <c:numFmt formatCode="General" sourceLinked="1"/>
        <c:majorTickMark val="out"/>
        <c:minorTickMark val="none"/>
        <c:tickLblPos val="nextTo"/>
        <c:crossAx val="203465088"/>
        <c:crosses val="autoZero"/>
        <c:auto val="1"/>
        <c:lblAlgn val="ctr"/>
        <c:lblOffset val="100"/>
        <c:noMultiLvlLbl val="0"/>
      </c:catAx>
      <c:valAx>
        <c:axId val="2034650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463296"/>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'[1]altas y bajas'!$C$25</c:f>
              <c:strCache>
                <c:ptCount val="1"/>
                <c:pt idx="0">
                  <c:v>DER HAB</c:v>
                </c:pt>
              </c:strCache>
            </c:strRef>
          </c:tx>
          <c:cat>
            <c:numRef>
              <c:f>'[1]altas y bajas'!$B$26:$B$30</c:f>
              <c:numCache>
                <c:formatCode>General</c:formatCode>
                <c:ptCount val="5"/>
                <c:pt idx="0">
                  <c:v>2010</c:v>
                </c:pt>
                <c:pt idx="1">
                  <c:v>2011</c:v>
                </c:pt>
                <c:pt idx="2">
                  <c:v>2012</c:v>
                </c:pt>
                <c:pt idx="3">
                  <c:v>2013</c:v>
                </c:pt>
                <c:pt idx="4">
                  <c:v>2014</c:v>
                </c:pt>
              </c:numCache>
            </c:numRef>
          </c:cat>
          <c:val>
            <c:numRef>
              <c:f>'[1]altas y bajas'!$C$26:$C$30</c:f>
              <c:numCache>
                <c:formatCode>General</c:formatCode>
                <c:ptCount val="5"/>
                <c:pt idx="0">
                  <c:v>944</c:v>
                </c:pt>
                <c:pt idx="1">
                  <c:v>2217</c:v>
                </c:pt>
                <c:pt idx="2">
                  <c:v>2497</c:v>
                </c:pt>
                <c:pt idx="3">
                  <c:v>3146</c:v>
                </c:pt>
                <c:pt idx="4">
                  <c:v>2286</c:v>
                </c:pt>
              </c:numCache>
            </c:numRef>
          </c:val>
          <c:smooth val="0"/>
        </c:ser>
        <c:ser>
          <c:idx val="1"/>
          <c:order val="1"/>
          <c:tx>
            <c:strRef>
              <c:f>'[1]altas y bajas'!$D$25</c:f>
              <c:strCache>
                <c:ptCount val="1"/>
                <c:pt idx="0">
                  <c:v>INVALIDEZ</c:v>
                </c:pt>
              </c:strCache>
            </c:strRef>
          </c:tx>
          <c:cat>
            <c:numRef>
              <c:f>'[1]altas y bajas'!$B$26:$B$30</c:f>
              <c:numCache>
                <c:formatCode>General</c:formatCode>
                <c:ptCount val="5"/>
                <c:pt idx="0">
                  <c:v>2010</c:v>
                </c:pt>
                <c:pt idx="1">
                  <c:v>2011</c:v>
                </c:pt>
                <c:pt idx="2">
                  <c:v>2012</c:v>
                </c:pt>
                <c:pt idx="3">
                  <c:v>2013</c:v>
                </c:pt>
                <c:pt idx="4">
                  <c:v>2014</c:v>
                </c:pt>
              </c:numCache>
            </c:numRef>
          </c:cat>
          <c:val>
            <c:numRef>
              <c:f>'[1]altas y bajas'!$D$26:$D$30</c:f>
              <c:numCache>
                <c:formatCode>General</c:formatCode>
                <c:ptCount val="5"/>
                <c:pt idx="0">
                  <c:v>172</c:v>
                </c:pt>
                <c:pt idx="1">
                  <c:v>317</c:v>
                </c:pt>
                <c:pt idx="2">
                  <c:v>316</c:v>
                </c:pt>
                <c:pt idx="3">
                  <c:v>336</c:v>
                </c:pt>
                <c:pt idx="4">
                  <c:v>269</c:v>
                </c:pt>
              </c:numCache>
            </c:numRef>
          </c:val>
          <c:smooth val="0"/>
        </c:ser>
        <c:ser>
          <c:idx val="2"/>
          <c:order val="2"/>
          <c:tx>
            <c:strRef>
              <c:f>'[1]altas y bajas'!$E$25</c:f>
              <c:strCache>
                <c:ptCount val="1"/>
                <c:pt idx="0">
                  <c:v>VEJEZ</c:v>
                </c:pt>
              </c:strCache>
            </c:strRef>
          </c:tx>
          <c:cat>
            <c:numRef>
              <c:f>'[1]altas y bajas'!$B$26:$B$30</c:f>
              <c:numCache>
                <c:formatCode>General</c:formatCode>
                <c:ptCount val="5"/>
                <c:pt idx="0">
                  <c:v>2010</c:v>
                </c:pt>
                <c:pt idx="1">
                  <c:v>2011</c:v>
                </c:pt>
                <c:pt idx="2">
                  <c:v>2012</c:v>
                </c:pt>
                <c:pt idx="3">
                  <c:v>2013</c:v>
                </c:pt>
                <c:pt idx="4">
                  <c:v>2014</c:v>
                </c:pt>
              </c:numCache>
            </c:numRef>
          </c:cat>
          <c:val>
            <c:numRef>
              <c:f>'[1]altas y bajas'!$E$26:$E$30</c:f>
              <c:numCache>
                <c:formatCode>General</c:formatCode>
                <c:ptCount val="5"/>
                <c:pt idx="0">
                  <c:v>1651</c:v>
                </c:pt>
                <c:pt idx="1">
                  <c:v>6342</c:v>
                </c:pt>
                <c:pt idx="2">
                  <c:v>5862</c:v>
                </c:pt>
                <c:pt idx="3">
                  <c:v>4690</c:v>
                </c:pt>
                <c:pt idx="4">
                  <c:v>4523</c:v>
                </c:pt>
              </c:numCache>
            </c:numRef>
          </c:val>
          <c:smooth val="0"/>
        </c:ser>
        <c:dLbls>
          <c:showLegendKey val="0"/>
          <c:showVal val="0"/>
          <c:showCatName val="0"/>
          <c:showSerName val="0"/>
          <c:showPercent val="0"/>
          <c:showBubbleSize val="0"/>
        </c:dLbls>
        <c:marker val="1"/>
        <c:smooth val="0"/>
        <c:axId val="204092928"/>
        <c:axId val="204094464"/>
      </c:lineChart>
      <c:catAx>
        <c:axId val="204092928"/>
        <c:scaling>
          <c:orientation val="minMax"/>
        </c:scaling>
        <c:delete val="0"/>
        <c:axPos val="b"/>
        <c:numFmt formatCode="General" sourceLinked="1"/>
        <c:majorTickMark val="out"/>
        <c:minorTickMark val="none"/>
        <c:tickLblPos val="nextTo"/>
        <c:crossAx val="204094464"/>
        <c:crosses val="autoZero"/>
        <c:auto val="1"/>
        <c:lblAlgn val="ctr"/>
        <c:lblOffset val="100"/>
        <c:noMultiLvlLbl val="0"/>
      </c:catAx>
      <c:valAx>
        <c:axId val="2040944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09292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'[1]altas y bajas'!$C$42</c:f>
              <c:strCache>
                <c:ptCount val="1"/>
                <c:pt idx="0">
                  <c:v>DER HAB</c:v>
                </c:pt>
              </c:strCache>
            </c:strRef>
          </c:tx>
          <c:val>
            <c:numRef>
              <c:f>'[1]altas y bajas'!$C$43:$C$47</c:f>
              <c:numCache>
                <c:formatCode>General</c:formatCode>
                <c:ptCount val="5"/>
                <c:pt idx="0">
                  <c:v>172</c:v>
                </c:pt>
                <c:pt idx="1">
                  <c:v>282</c:v>
                </c:pt>
                <c:pt idx="2">
                  <c:v>306</c:v>
                </c:pt>
                <c:pt idx="3">
                  <c:v>407</c:v>
                </c:pt>
                <c:pt idx="4">
                  <c:v>700</c:v>
                </c:pt>
              </c:numCache>
            </c:numRef>
          </c:val>
          <c:smooth val="0"/>
        </c:ser>
        <c:ser>
          <c:idx val="1"/>
          <c:order val="1"/>
          <c:tx>
            <c:strRef>
              <c:f>'[1]altas y bajas'!$D$42</c:f>
              <c:strCache>
                <c:ptCount val="1"/>
                <c:pt idx="0">
                  <c:v>INVALIDEZ</c:v>
                </c:pt>
              </c:strCache>
            </c:strRef>
          </c:tx>
          <c:val>
            <c:numRef>
              <c:f>'[1]altas y bajas'!$D$43:$D$47</c:f>
              <c:numCache>
                <c:formatCode>General</c:formatCode>
                <c:ptCount val="5"/>
                <c:pt idx="0">
                  <c:v>28</c:v>
                </c:pt>
                <c:pt idx="1">
                  <c:v>44</c:v>
                </c:pt>
                <c:pt idx="2">
                  <c:v>44</c:v>
                </c:pt>
                <c:pt idx="3">
                  <c:v>69</c:v>
                </c:pt>
                <c:pt idx="4">
                  <c:v>132</c:v>
                </c:pt>
              </c:numCache>
            </c:numRef>
          </c:val>
          <c:smooth val="0"/>
        </c:ser>
        <c:ser>
          <c:idx val="2"/>
          <c:order val="2"/>
          <c:tx>
            <c:strRef>
              <c:f>'[1]altas y bajas'!$E$42</c:f>
              <c:strCache>
                <c:ptCount val="1"/>
                <c:pt idx="0">
                  <c:v>VEJEZ</c:v>
                </c:pt>
              </c:strCache>
            </c:strRef>
          </c:tx>
          <c:val>
            <c:numRef>
              <c:f>'[1]altas y bajas'!$E$43:$E$47</c:f>
              <c:numCache>
                <c:formatCode>General</c:formatCode>
                <c:ptCount val="5"/>
                <c:pt idx="0">
                  <c:v>97</c:v>
                </c:pt>
                <c:pt idx="1">
                  <c:v>158</c:v>
                </c:pt>
                <c:pt idx="2">
                  <c:v>281</c:v>
                </c:pt>
                <c:pt idx="3">
                  <c:v>371</c:v>
                </c:pt>
                <c:pt idx="4">
                  <c:v>1371</c:v>
                </c:pt>
              </c:numCache>
            </c:numRef>
          </c:val>
          <c:smooth val="0"/>
        </c:ser>
        <c:dLbls>
          <c:showLegendKey val="0"/>
          <c:showVal val="0"/>
          <c:showCatName val="0"/>
          <c:showSerName val="0"/>
          <c:showPercent val="0"/>
          <c:showBubbleSize val="0"/>
        </c:dLbls>
        <c:marker val="1"/>
        <c:smooth val="0"/>
        <c:axId val="204124544"/>
        <c:axId val="204126080"/>
      </c:lineChart>
      <c:catAx>
        <c:axId val="204124544"/>
        <c:scaling>
          <c:orientation val="minMax"/>
        </c:scaling>
        <c:delete val="0"/>
        <c:axPos val="b"/>
        <c:majorTickMark val="out"/>
        <c:minorTickMark val="none"/>
        <c:tickLblPos val="nextTo"/>
        <c:crossAx val="204126080"/>
        <c:crosses val="autoZero"/>
        <c:auto val="1"/>
        <c:lblAlgn val="ctr"/>
        <c:lblOffset val="100"/>
        <c:noMultiLvlLbl val="0"/>
      </c:catAx>
      <c:valAx>
        <c:axId val="2041260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124544"/>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'[1]Tasa de masculinidad'!$G$7</c:f>
              <c:strCache>
                <c:ptCount val="1"/>
                <c:pt idx="0">
                  <c:v>Indice de masculinidad</c:v>
                </c:pt>
              </c:strCache>
            </c:strRef>
          </c:tx>
          <c:marker>
            <c:symbol val="none"/>
          </c:marker>
          <c:cat>
            <c:numRef>
              <c:f>'[1]Tasa de masculinidad'!$C$8:$C$20</c:f>
              <c:numCache>
                <c:formatCode>General</c:formatCode>
                <c:ptCount val="1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numCache>
            </c:numRef>
          </c:cat>
          <c:val>
            <c:numRef>
              <c:f>'[1]Tasa de masculinidad'!$G$8:$G$20</c:f>
              <c:numCache>
                <c:formatCode>General</c:formatCode>
                <c:ptCount val="13"/>
                <c:pt idx="0">
                  <c:v>0.9822682929984462</c:v>
                </c:pt>
                <c:pt idx="1">
                  <c:v>0.98296540448858616</c:v>
                </c:pt>
                <c:pt idx="2">
                  <c:v>1.0060807320804535</c:v>
                </c:pt>
                <c:pt idx="3">
                  <c:v>0.99824284119536089</c:v>
                </c:pt>
                <c:pt idx="4">
                  <c:v>0.97783506354839889</c:v>
                </c:pt>
                <c:pt idx="5">
                  <c:v>0.99309619313016251</c:v>
                </c:pt>
                <c:pt idx="6">
                  <c:v>0.9854808011005679</c:v>
                </c:pt>
                <c:pt idx="7">
                  <c:v>1.0108587152128437</c:v>
                </c:pt>
                <c:pt idx="8">
                  <c:v>1.0207881591213066</c:v>
                </c:pt>
                <c:pt idx="9">
                  <c:v>0.99026041613972415</c:v>
                </c:pt>
                <c:pt idx="10">
                  <c:v>1.0259942292344526</c:v>
                </c:pt>
                <c:pt idx="11">
                  <c:v>0.98471853133200971</c:v>
                </c:pt>
                <c:pt idx="12">
                  <c:v>0.97444714740805094</c:v>
                </c:pt>
              </c:numCache>
            </c:numRef>
          </c:val>
          <c:smooth val="0"/>
        </c:ser>
        <c:dLbls>
          <c:showLegendKey val="0"/>
          <c:showVal val="0"/>
          <c:showCatName val="0"/>
          <c:showSerName val="0"/>
          <c:showPercent val="0"/>
          <c:showBubbleSize val="0"/>
        </c:dLbls>
        <c:marker val="1"/>
        <c:smooth val="0"/>
        <c:axId val="195932928"/>
        <c:axId val="195934464"/>
      </c:lineChart>
      <c:catAx>
        <c:axId val="195932928"/>
        <c:scaling>
          <c:orientation val="minMax"/>
        </c:scaling>
        <c:delete val="0"/>
        <c:axPos val="b"/>
        <c:numFmt formatCode="General" sourceLinked="1"/>
        <c:majorTickMark val="out"/>
        <c:minorTickMark val="none"/>
        <c:tickLblPos val="nextTo"/>
        <c:crossAx val="195934464"/>
        <c:crosses val="autoZero"/>
        <c:auto val="1"/>
        <c:lblAlgn val="ctr"/>
        <c:lblOffset val="100"/>
        <c:noMultiLvlLbl val="0"/>
      </c:catAx>
      <c:valAx>
        <c:axId val="1959344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959329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Edad</a:t>
            </a:r>
            <a:r>
              <a:rPr lang="es-ES" baseline="0"/>
              <a:t> promedio</a:t>
            </a:r>
            <a:endParaRPr lang="es-ES"/>
          </a:p>
        </c:rich>
      </c:tx>
      <c:overlay val="0"/>
    </c:title>
    <c:autoTitleDeleted val="0"/>
    <c:plotArea>
      <c:layout/>
      <c:lineChart>
        <c:grouping val="standard"/>
        <c:varyColors val="0"/>
        <c:ser>
          <c:idx val="0"/>
          <c:order val="0"/>
          <c:tx>
            <c:strRef>
              <c:f>'[1]altas y bajas'!$C$268</c:f>
              <c:strCache>
                <c:ptCount val="1"/>
                <c:pt idx="0">
                  <c:v>ALTA</c:v>
                </c:pt>
              </c:strCache>
            </c:strRef>
          </c:tx>
          <c:dLbls>
            <c:dLblPos val="b"/>
            <c:showLegendKey val="0"/>
            <c:showVal val="1"/>
            <c:showCatName val="0"/>
            <c:showSerName val="0"/>
            <c:showPercent val="0"/>
            <c:showBubbleSize val="0"/>
            <c:showLeaderLines val="0"/>
          </c:dLbls>
          <c:cat>
            <c:numRef>
              <c:f>'[1]altas y bajas'!$B$269:$B$273</c:f>
              <c:numCache>
                <c:formatCode>General</c:formatCode>
                <c:ptCount val="5"/>
                <c:pt idx="0">
                  <c:v>2010</c:v>
                </c:pt>
                <c:pt idx="1">
                  <c:v>2011</c:v>
                </c:pt>
                <c:pt idx="2">
                  <c:v>2012</c:v>
                </c:pt>
                <c:pt idx="3">
                  <c:v>2013</c:v>
                </c:pt>
                <c:pt idx="4">
                  <c:v>2014</c:v>
                </c:pt>
              </c:numCache>
            </c:numRef>
          </c:cat>
          <c:val>
            <c:numRef>
              <c:f>'[1]altas y bajas'!$C$269:$C$273</c:f>
              <c:numCache>
                <c:formatCode>General</c:formatCode>
                <c:ptCount val="5"/>
                <c:pt idx="0">
                  <c:v>63.655844155844157</c:v>
                </c:pt>
                <c:pt idx="1">
                  <c:v>67.747457627118649</c:v>
                </c:pt>
                <c:pt idx="2">
                  <c:v>66.640826873385009</c:v>
                </c:pt>
                <c:pt idx="3">
                  <c:v>68.089473684210532</c:v>
                </c:pt>
                <c:pt idx="4">
                  <c:v>57.254545454545458</c:v>
                </c:pt>
              </c:numCache>
            </c:numRef>
          </c:val>
          <c:smooth val="0"/>
        </c:ser>
        <c:ser>
          <c:idx val="1"/>
          <c:order val="1"/>
          <c:tx>
            <c:strRef>
              <c:f>'[1]altas y bajas'!$D$268</c:f>
              <c:strCache>
                <c:ptCount val="1"/>
                <c:pt idx="0">
                  <c:v>BAJA</c:v>
                </c:pt>
              </c:strCache>
            </c:strRef>
          </c:tx>
          <c:cat>
            <c:numRef>
              <c:f>'[1]altas y bajas'!$B$269:$B$273</c:f>
              <c:numCache>
                <c:formatCode>General</c:formatCode>
                <c:ptCount val="5"/>
                <c:pt idx="0">
                  <c:v>2010</c:v>
                </c:pt>
                <c:pt idx="1">
                  <c:v>2011</c:v>
                </c:pt>
                <c:pt idx="2">
                  <c:v>2012</c:v>
                </c:pt>
                <c:pt idx="3">
                  <c:v>2013</c:v>
                </c:pt>
                <c:pt idx="4">
                  <c:v>2014</c:v>
                </c:pt>
              </c:numCache>
            </c:numRef>
          </c:cat>
          <c:val>
            <c:numRef>
              <c:f>'[1]altas y bajas'!$D$269:$D$273</c:f>
              <c:numCache>
                <c:formatCode>General</c:formatCode>
                <c:ptCount val="5"/>
                <c:pt idx="0">
                  <c:v>76.806451612903231</c:v>
                </c:pt>
                <c:pt idx="1">
                  <c:v>77.932835820895519</c:v>
                </c:pt>
                <c:pt idx="2">
                  <c:v>75.876543209876544</c:v>
                </c:pt>
                <c:pt idx="3">
                  <c:v>77.072046109510083</c:v>
                </c:pt>
                <c:pt idx="4">
                  <c:v>78.991091314031181</c:v>
                </c:pt>
              </c:numCache>
            </c:numRef>
          </c:val>
          <c:smooth val="0"/>
        </c:ser>
        <c:dLbls>
          <c:dLblPos val="t"/>
          <c:showLegendKey val="0"/>
          <c:showVal val="1"/>
          <c:showCatName val="0"/>
          <c:showSerName val="0"/>
          <c:showPercent val="0"/>
          <c:showBubbleSize val="0"/>
        </c:dLbls>
        <c:marker val="1"/>
        <c:smooth val="0"/>
        <c:axId val="204139904"/>
        <c:axId val="204211328"/>
      </c:lineChart>
      <c:catAx>
        <c:axId val="204139904"/>
        <c:scaling>
          <c:orientation val="minMax"/>
        </c:scaling>
        <c:delete val="0"/>
        <c:axPos val="b"/>
        <c:numFmt formatCode="General" sourceLinked="1"/>
        <c:majorTickMark val="none"/>
        <c:minorTickMark val="none"/>
        <c:tickLblPos val="nextTo"/>
        <c:txPr>
          <a:bodyPr/>
          <a:lstStyle/>
          <a:p>
            <a:pPr>
              <a:defRPr sz="1100" b="1"/>
            </a:pPr>
            <a:endParaRPr lang="es-ES"/>
          </a:p>
        </c:txPr>
        <c:crossAx val="204211328"/>
        <c:crosses val="autoZero"/>
        <c:auto val="1"/>
        <c:lblAlgn val="ctr"/>
        <c:lblOffset val="100"/>
        <c:noMultiLvlLbl val="0"/>
      </c:catAx>
      <c:valAx>
        <c:axId val="204211328"/>
        <c:scaling>
          <c:orientation val="minMax"/>
        </c:scaling>
        <c:delete val="1"/>
        <c:axPos val="l"/>
        <c:numFmt formatCode="General" sourceLinked="1"/>
        <c:majorTickMark val="out"/>
        <c:minorTickMark val="none"/>
        <c:tickLblPos val="nextTo"/>
        <c:crossAx val="204139904"/>
        <c:crosses val="autoZero"/>
        <c:crossBetween val="between"/>
      </c:valAx>
    </c:plotArea>
    <c:legend>
      <c:legendPos val="t"/>
      <c:overlay val="0"/>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'[1]altas y bajas'!$C$284</c:f>
              <c:strCache>
                <c:ptCount val="1"/>
                <c:pt idx="0">
                  <c:v>DER HAB</c:v>
                </c:pt>
              </c:strCache>
            </c:strRef>
          </c:tx>
          <c:dLbls>
            <c:dLblPos val="b"/>
            <c:showLegendKey val="0"/>
            <c:showVal val="1"/>
            <c:showCatName val="0"/>
            <c:showSerName val="0"/>
            <c:showPercent val="0"/>
            <c:showBubbleSize val="0"/>
            <c:showLeaderLines val="0"/>
          </c:dLbls>
          <c:cat>
            <c:numRef>
              <c:f>'[1]altas y bajas'!$B$285:$B$289</c:f>
              <c:numCache>
                <c:formatCode>General</c:formatCode>
                <c:ptCount val="5"/>
                <c:pt idx="0">
                  <c:v>2010</c:v>
                </c:pt>
                <c:pt idx="1">
                  <c:v>2011</c:v>
                </c:pt>
                <c:pt idx="2">
                  <c:v>2012</c:v>
                </c:pt>
                <c:pt idx="3">
                  <c:v>2013</c:v>
                </c:pt>
                <c:pt idx="4">
                  <c:v>2014</c:v>
                </c:pt>
              </c:numCache>
            </c:numRef>
          </c:cat>
          <c:val>
            <c:numRef>
              <c:f>'[1]altas y bajas'!$C$285:$C$289</c:f>
              <c:numCache>
                <c:formatCode>General</c:formatCode>
                <c:ptCount val="5"/>
                <c:pt idx="0">
                  <c:v>47.113799283154123</c:v>
                </c:pt>
                <c:pt idx="1">
                  <c:v>45.610644257703079</c:v>
                </c:pt>
                <c:pt idx="2">
                  <c:v>46.127720299678913</c:v>
                </c:pt>
                <c:pt idx="3">
                  <c:v>46.137348719392065</c:v>
                </c:pt>
                <c:pt idx="4">
                  <c:v>49.911252511721365</c:v>
                </c:pt>
              </c:numCache>
            </c:numRef>
          </c:val>
          <c:smooth val="0"/>
        </c:ser>
        <c:ser>
          <c:idx val="1"/>
          <c:order val="1"/>
          <c:tx>
            <c:strRef>
              <c:f>'[1]altas y bajas'!$D$284</c:f>
              <c:strCache>
                <c:ptCount val="1"/>
                <c:pt idx="0">
                  <c:v>INVALIDEZ</c:v>
                </c:pt>
              </c:strCache>
            </c:strRef>
          </c:tx>
          <c:cat>
            <c:numRef>
              <c:f>'[1]altas y bajas'!$B$285:$B$289</c:f>
              <c:numCache>
                <c:formatCode>General</c:formatCode>
                <c:ptCount val="5"/>
                <c:pt idx="0">
                  <c:v>2010</c:v>
                </c:pt>
                <c:pt idx="1">
                  <c:v>2011</c:v>
                </c:pt>
                <c:pt idx="2">
                  <c:v>2012</c:v>
                </c:pt>
                <c:pt idx="3">
                  <c:v>2013</c:v>
                </c:pt>
                <c:pt idx="4">
                  <c:v>2014</c:v>
                </c:pt>
              </c:numCache>
            </c:numRef>
          </c:cat>
          <c:val>
            <c:numRef>
              <c:f>'[1]altas y bajas'!$D$285:$D$289</c:f>
              <c:numCache>
                <c:formatCode>General</c:formatCode>
                <c:ptCount val="5"/>
                <c:pt idx="0">
                  <c:v>53.74</c:v>
                </c:pt>
                <c:pt idx="1">
                  <c:v>50.146814404432135</c:v>
                </c:pt>
                <c:pt idx="2">
                  <c:v>51.166666666666664</c:v>
                </c:pt>
                <c:pt idx="3">
                  <c:v>52.409876543209876</c:v>
                </c:pt>
                <c:pt idx="4">
                  <c:v>55.478802992518702</c:v>
                </c:pt>
              </c:numCache>
            </c:numRef>
          </c:val>
          <c:smooth val="0"/>
        </c:ser>
        <c:ser>
          <c:idx val="2"/>
          <c:order val="2"/>
          <c:tx>
            <c:strRef>
              <c:f>'[1]altas y bajas'!$E$284</c:f>
              <c:strCache>
                <c:ptCount val="1"/>
                <c:pt idx="0">
                  <c:v>VEJEZ</c:v>
                </c:pt>
              </c:strCache>
            </c:strRef>
          </c:tx>
          <c:dLbls>
            <c:dLblPos val="t"/>
            <c:showLegendKey val="0"/>
            <c:showVal val="1"/>
            <c:showCatName val="0"/>
            <c:showSerName val="0"/>
            <c:showPercent val="0"/>
            <c:showBubbleSize val="0"/>
            <c:showLeaderLines val="0"/>
          </c:dLbls>
          <c:cat>
            <c:numRef>
              <c:f>'[1]altas y bajas'!$B$285:$B$289</c:f>
              <c:numCache>
                <c:formatCode>General</c:formatCode>
                <c:ptCount val="5"/>
                <c:pt idx="0">
                  <c:v>2010</c:v>
                </c:pt>
                <c:pt idx="1">
                  <c:v>2011</c:v>
                </c:pt>
                <c:pt idx="2">
                  <c:v>2012</c:v>
                </c:pt>
                <c:pt idx="3">
                  <c:v>2013</c:v>
                </c:pt>
                <c:pt idx="4">
                  <c:v>2014</c:v>
                </c:pt>
              </c:numCache>
            </c:numRef>
          </c:cat>
          <c:val>
            <c:numRef>
              <c:f>'[1]altas y bajas'!$E$285:$E$289</c:f>
              <c:numCache>
                <c:formatCode>General</c:formatCode>
                <c:ptCount val="5"/>
                <c:pt idx="0">
                  <c:v>62.149313501144164</c:v>
                </c:pt>
                <c:pt idx="1">
                  <c:v>66.889384615384614</c:v>
                </c:pt>
                <c:pt idx="2">
                  <c:v>66.175484291063</c:v>
                </c:pt>
                <c:pt idx="3">
                  <c:v>64.749654218533891</c:v>
                </c:pt>
                <c:pt idx="4">
                  <c:v>66.642517814726844</c:v>
                </c:pt>
              </c:numCache>
            </c:numRef>
          </c:val>
          <c:smooth val="0"/>
        </c:ser>
        <c:dLbls>
          <c:showLegendKey val="0"/>
          <c:showVal val="1"/>
          <c:showCatName val="0"/>
          <c:showSerName val="0"/>
          <c:showPercent val="0"/>
          <c:showBubbleSize val="0"/>
        </c:dLbls>
        <c:marker val="1"/>
        <c:smooth val="0"/>
        <c:axId val="204266112"/>
        <c:axId val="204273152"/>
      </c:lineChart>
      <c:catAx>
        <c:axId val="204266112"/>
        <c:scaling>
          <c:orientation val="minMax"/>
        </c:scaling>
        <c:delete val="0"/>
        <c:axPos val="b"/>
        <c:numFmt formatCode="General" sourceLinked="1"/>
        <c:majorTickMark val="none"/>
        <c:minorTickMark val="none"/>
        <c:tickLblPos val="nextTo"/>
        <c:crossAx val="204273152"/>
        <c:crosses val="autoZero"/>
        <c:auto val="1"/>
        <c:lblAlgn val="ctr"/>
        <c:lblOffset val="100"/>
        <c:noMultiLvlLbl val="0"/>
      </c:catAx>
      <c:valAx>
        <c:axId val="204273152"/>
        <c:scaling>
          <c:orientation val="minMax"/>
        </c:scaling>
        <c:delete val="1"/>
        <c:axPos val="l"/>
        <c:numFmt formatCode="General" sourceLinked="1"/>
        <c:majorTickMark val="out"/>
        <c:minorTickMark val="none"/>
        <c:tickLblPos val="nextTo"/>
        <c:crossAx val="204266112"/>
        <c:crosses val="autoZero"/>
        <c:crossBetween val="between"/>
      </c:valAx>
    </c:plotArea>
    <c:legend>
      <c:legendPos val="t"/>
      <c:overlay val="0"/>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Antigüedad promedio mujeres</a:t>
            </a:r>
          </a:p>
        </c:rich>
      </c:tx>
      <c:overlay val="0"/>
    </c:title>
    <c:autoTitleDeleted val="0"/>
    <c:plotArea>
      <c:layout/>
      <c:lineChart>
        <c:grouping val="standard"/>
        <c:varyColors val="0"/>
        <c:ser>
          <c:idx val="0"/>
          <c:order val="0"/>
          <c:tx>
            <c:strRef>
              <c:f>'[1]altas y bajas'!$C$301</c:f>
              <c:strCache>
                <c:ptCount val="1"/>
                <c:pt idx="0">
                  <c:v>DER HAB</c:v>
                </c:pt>
              </c:strCache>
            </c:strRef>
          </c:tx>
          <c:marker>
            <c:symbol val="none"/>
          </c:marker>
          <c:cat>
            <c:numRef>
              <c:f>'[1]altas y bajas'!$B$302:$B$306</c:f>
              <c:numCache>
                <c:formatCode>General</c:formatCode>
                <c:ptCount val="5"/>
                <c:pt idx="0">
                  <c:v>2010</c:v>
                </c:pt>
                <c:pt idx="1">
                  <c:v>2011</c:v>
                </c:pt>
                <c:pt idx="2">
                  <c:v>2012</c:v>
                </c:pt>
                <c:pt idx="3">
                  <c:v>2013</c:v>
                </c:pt>
                <c:pt idx="4">
                  <c:v>2014</c:v>
                </c:pt>
              </c:numCache>
            </c:numRef>
          </c:cat>
          <c:val>
            <c:numRef>
              <c:f>'[1]altas y bajas'!$C$302:$C$306</c:f>
              <c:numCache>
                <c:formatCode>General</c:formatCode>
                <c:ptCount val="5"/>
                <c:pt idx="0">
                  <c:v>1.8244433198380563</c:v>
                </c:pt>
                <c:pt idx="1">
                  <c:v>1.7053757481711374</c:v>
                </c:pt>
                <c:pt idx="2">
                  <c:v>0.71485581874356285</c:v>
                </c:pt>
                <c:pt idx="3">
                  <c:v>1.7808666402849243</c:v>
                </c:pt>
                <c:pt idx="4">
                  <c:v>0.81409229125575278</c:v>
                </c:pt>
              </c:numCache>
            </c:numRef>
          </c:val>
          <c:smooth val="0"/>
        </c:ser>
        <c:ser>
          <c:idx val="1"/>
          <c:order val="1"/>
          <c:tx>
            <c:strRef>
              <c:f>'[1]altas y bajas'!$D$301</c:f>
              <c:strCache>
                <c:ptCount val="1"/>
                <c:pt idx="0">
                  <c:v>INVALIDEZ</c:v>
                </c:pt>
              </c:strCache>
            </c:strRef>
          </c:tx>
          <c:marker>
            <c:symbol val="none"/>
          </c:marker>
          <c:cat>
            <c:numRef>
              <c:f>'[1]altas y bajas'!$B$302:$B$306</c:f>
              <c:numCache>
                <c:formatCode>General</c:formatCode>
                <c:ptCount val="5"/>
                <c:pt idx="0">
                  <c:v>2010</c:v>
                </c:pt>
                <c:pt idx="1">
                  <c:v>2011</c:v>
                </c:pt>
                <c:pt idx="2">
                  <c:v>2012</c:v>
                </c:pt>
                <c:pt idx="3">
                  <c:v>2013</c:v>
                </c:pt>
                <c:pt idx="4">
                  <c:v>2014</c:v>
                </c:pt>
              </c:numCache>
            </c:numRef>
          </c:cat>
          <c:val>
            <c:numRef>
              <c:f>'[1]altas y bajas'!$D$302:$D$306</c:f>
              <c:numCache>
                <c:formatCode>General</c:formatCode>
                <c:ptCount val="5"/>
                <c:pt idx="0">
                  <c:v>10.613942307692309</c:v>
                </c:pt>
                <c:pt idx="1">
                  <c:v>13.319767441860467</c:v>
                </c:pt>
                <c:pt idx="2">
                  <c:v>8.0350496277915653</c:v>
                </c:pt>
                <c:pt idx="3">
                  <c:v>8.1225345167652847</c:v>
                </c:pt>
                <c:pt idx="4">
                  <c:v>11.70132211538461</c:v>
                </c:pt>
              </c:numCache>
            </c:numRef>
          </c:val>
          <c:smooth val="0"/>
        </c:ser>
        <c:ser>
          <c:idx val="2"/>
          <c:order val="2"/>
          <c:tx>
            <c:strRef>
              <c:f>'[1]altas y bajas'!$E$301</c:f>
              <c:strCache>
                <c:ptCount val="1"/>
                <c:pt idx="0">
                  <c:v>VEJEZ</c:v>
                </c:pt>
              </c:strCache>
            </c:strRef>
          </c:tx>
          <c:marker>
            <c:symbol val="none"/>
          </c:marker>
          <c:cat>
            <c:numRef>
              <c:f>'[1]altas y bajas'!$B$302:$B$306</c:f>
              <c:numCache>
                <c:formatCode>General</c:formatCode>
                <c:ptCount val="5"/>
                <c:pt idx="0">
                  <c:v>2010</c:v>
                </c:pt>
                <c:pt idx="1">
                  <c:v>2011</c:v>
                </c:pt>
                <c:pt idx="2">
                  <c:v>2012</c:v>
                </c:pt>
                <c:pt idx="3">
                  <c:v>2013</c:v>
                </c:pt>
                <c:pt idx="4">
                  <c:v>2014</c:v>
                </c:pt>
              </c:numCache>
            </c:numRef>
          </c:cat>
          <c:val>
            <c:numRef>
              <c:f>'[1]altas y bajas'!$E$302:$E$306</c:f>
              <c:numCache>
                <c:formatCode>General</c:formatCode>
                <c:ptCount val="5"/>
                <c:pt idx="0">
                  <c:v>26.843097611435013</c:v>
                </c:pt>
                <c:pt idx="1">
                  <c:v>20.276396553665901</c:v>
                </c:pt>
                <c:pt idx="2">
                  <c:v>18.560819524147266</c:v>
                </c:pt>
                <c:pt idx="3">
                  <c:v>23.197512870987275</c:v>
                </c:pt>
                <c:pt idx="4">
                  <c:v>24.457452604053156</c:v>
                </c:pt>
              </c:numCache>
            </c:numRef>
          </c:val>
          <c:smooth val="0"/>
        </c:ser>
        <c:dLbls>
          <c:showLegendKey val="0"/>
          <c:showVal val="0"/>
          <c:showCatName val="0"/>
          <c:showSerName val="0"/>
          <c:showPercent val="0"/>
          <c:showBubbleSize val="0"/>
        </c:dLbls>
        <c:marker val="1"/>
        <c:smooth val="0"/>
        <c:axId val="204303360"/>
        <c:axId val="204313344"/>
      </c:lineChart>
      <c:catAx>
        <c:axId val="204303360"/>
        <c:scaling>
          <c:orientation val="minMax"/>
        </c:scaling>
        <c:delete val="0"/>
        <c:axPos val="b"/>
        <c:numFmt formatCode="General" sourceLinked="1"/>
        <c:majorTickMark val="out"/>
        <c:minorTickMark val="none"/>
        <c:tickLblPos val="nextTo"/>
        <c:crossAx val="204313344"/>
        <c:crosses val="autoZero"/>
        <c:auto val="1"/>
        <c:lblAlgn val="ctr"/>
        <c:lblOffset val="100"/>
        <c:noMultiLvlLbl val="0"/>
      </c:catAx>
      <c:valAx>
        <c:axId val="204313344"/>
        <c:scaling>
          <c:orientation val="minMax"/>
        </c:scaling>
        <c:delete val="0"/>
        <c:axPos val="l"/>
        <c:majorGridlines/>
        <c:numFmt formatCode="General" sourceLinked="1"/>
        <c:majorTickMark val="out"/>
        <c:minorTickMark val="none"/>
        <c:tickLblPos val="nextTo"/>
        <c:crossAx val="204303360"/>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Antigüedad promedio</a:t>
            </a:r>
            <a:r>
              <a:rPr lang="en-US" baseline="0"/>
              <a:t> hombres</a:t>
            </a:r>
            <a:endParaRPr lang="en-US"/>
          </a:p>
        </c:rich>
      </c:tx>
      <c:overlay val="0"/>
    </c:title>
    <c:autoTitleDeleted val="0"/>
    <c:plotArea>
      <c:layout/>
      <c:lineChart>
        <c:grouping val="standard"/>
        <c:varyColors val="0"/>
        <c:ser>
          <c:idx val="0"/>
          <c:order val="0"/>
          <c:tx>
            <c:strRef>
              <c:f>'[1]altas y bajas'!$G$301</c:f>
              <c:strCache>
                <c:ptCount val="1"/>
                <c:pt idx="0">
                  <c:v>DER HAB</c:v>
                </c:pt>
              </c:strCache>
            </c:strRef>
          </c:tx>
          <c:marker>
            <c:symbol val="none"/>
          </c:marker>
          <c:cat>
            <c:numRef>
              <c:f>'[1]altas y bajas'!$B$302:$B$306</c:f>
              <c:numCache>
                <c:formatCode>General</c:formatCode>
                <c:ptCount val="5"/>
                <c:pt idx="0">
                  <c:v>2010</c:v>
                </c:pt>
                <c:pt idx="1">
                  <c:v>2011</c:v>
                </c:pt>
                <c:pt idx="2">
                  <c:v>2012</c:v>
                </c:pt>
                <c:pt idx="3">
                  <c:v>2013</c:v>
                </c:pt>
                <c:pt idx="4">
                  <c:v>2014</c:v>
                </c:pt>
              </c:numCache>
            </c:numRef>
          </c:cat>
          <c:val>
            <c:numRef>
              <c:f>'[1]altas y bajas'!$G$302:$G$306</c:f>
              <c:numCache>
                <c:formatCode>General</c:formatCode>
                <c:ptCount val="5"/>
                <c:pt idx="0">
                  <c:v>1.2865802675585285</c:v>
                </c:pt>
                <c:pt idx="1">
                  <c:v>0.88549313756782611</c:v>
                </c:pt>
                <c:pt idx="2">
                  <c:v>0.62939908193072758</c:v>
                </c:pt>
                <c:pt idx="3">
                  <c:v>0.86077299535700869</c:v>
                </c:pt>
                <c:pt idx="4">
                  <c:v>0.47533547533547543</c:v>
                </c:pt>
              </c:numCache>
            </c:numRef>
          </c:val>
          <c:smooth val="0"/>
        </c:ser>
        <c:ser>
          <c:idx val="1"/>
          <c:order val="1"/>
          <c:tx>
            <c:strRef>
              <c:f>'[1]altas y bajas'!$H$301</c:f>
              <c:strCache>
                <c:ptCount val="1"/>
                <c:pt idx="0">
                  <c:v>INVALIDEZ</c:v>
                </c:pt>
              </c:strCache>
            </c:strRef>
          </c:tx>
          <c:marker>
            <c:symbol val="none"/>
          </c:marker>
          <c:cat>
            <c:numRef>
              <c:f>'[1]altas y bajas'!$B$302:$B$306</c:f>
              <c:numCache>
                <c:formatCode>General</c:formatCode>
                <c:ptCount val="5"/>
                <c:pt idx="0">
                  <c:v>2010</c:v>
                </c:pt>
                <c:pt idx="1">
                  <c:v>2011</c:v>
                </c:pt>
                <c:pt idx="2">
                  <c:v>2012</c:v>
                </c:pt>
                <c:pt idx="3">
                  <c:v>2013</c:v>
                </c:pt>
                <c:pt idx="4">
                  <c:v>2014</c:v>
                </c:pt>
              </c:numCache>
            </c:numRef>
          </c:cat>
          <c:val>
            <c:numRef>
              <c:f>'[1]altas y bajas'!$H$302:$H$306</c:f>
              <c:numCache>
                <c:formatCode>General</c:formatCode>
                <c:ptCount val="5"/>
                <c:pt idx="0">
                  <c:v>11.431381118881118</c:v>
                </c:pt>
                <c:pt idx="1">
                  <c:v>9.3248877035373408</c:v>
                </c:pt>
                <c:pt idx="2">
                  <c:v>7.4482132041187183</c:v>
                </c:pt>
                <c:pt idx="3">
                  <c:v>10.294223286441188</c:v>
                </c:pt>
                <c:pt idx="4">
                  <c:v>12.278424015009378</c:v>
                </c:pt>
              </c:numCache>
            </c:numRef>
          </c:val>
          <c:smooth val="0"/>
        </c:ser>
        <c:ser>
          <c:idx val="2"/>
          <c:order val="2"/>
          <c:tx>
            <c:strRef>
              <c:f>'[1]altas y bajas'!$I$301</c:f>
              <c:strCache>
                <c:ptCount val="1"/>
                <c:pt idx="0">
                  <c:v>VEJEZ</c:v>
                </c:pt>
              </c:strCache>
            </c:strRef>
          </c:tx>
          <c:marker>
            <c:symbol val="none"/>
          </c:marker>
          <c:cat>
            <c:numRef>
              <c:f>'[1]altas y bajas'!$B$302:$B$306</c:f>
              <c:numCache>
                <c:formatCode>General</c:formatCode>
                <c:ptCount val="5"/>
                <c:pt idx="0">
                  <c:v>2010</c:v>
                </c:pt>
                <c:pt idx="1">
                  <c:v>2011</c:v>
                </c:pt>
                <c:pt idx="2">
                  <c:v>2012</c:v>
                </c:pt>
                <c:pt idx="3">
                  <c:v>2013</c:v>
                </c:pt>
                <c:pt idx="4">
                  <c:v>2014</c:v>
                </c:pt>
              </c:numCache>
            </c:numRef>
          </c:cat>
          <c:val>
            <c:numRef>
              <c:f>'[1]altas y bajas'!$I$302:$I$306</c:f>
              <c:numCache>
                <c:formatCode>General</c:formatCode>
                <c:ptCount val="5"/>
                <c:pt idx="0">
                  <c:v>26.594435154217738</c:v>
                </c:pt>
                <c:pt idx="1">
                  <c:v>19.306011161266419</c:v>
                </c:pt>
                <c:pt idx="2">
                  <c:v>19.214228050809702</c:v>
                </c:pt>
                <c:pt idx="3">
                  <c:v>29.07071706887875</c:v>
                </c:pt>
                <c:pt idx="4">
                  <c:v>23.895268919879161</c:v>
                </c:pt>
              </c:numCache>
            </c:numRef>
          </c:val>
          <c:smooth val="0"/>
        </c:ser>
        <c:dLbls>
          <c:showLegendKey val="0"/>
          <c:showVal val="0"/>
          <c:showCatName val="0"/>
          <c:showSerName val="0"/>
          <c:showPercent val="0"/>
          <c:showBubbleSize val="0"/>
        </c:dLbls>
        <c:marker val="1"/>
        <c:smooth val="0"/>
        <c:axId val="204343552"/>
        <c:axId val="204357632"/>
      </c:lineChart>
      <c:catAx>
        <c:axId val="204343552"/>
        <c:scaling>
          <c:orientation val="minMax"/>
        </c:scaling>
        <c:delete val="0"/>
        <c:axPos val="b"/>
        <c:numFmt formatCode="General" sourceLinked="1"/>
        <c:majorTickMark val="out"/>
        <c:minorTickMark val="none"/>
        <c:tickLblPos val="nextTo"/>
        <c:crossAx val="204357632"/>
        <c:crosses val="autoZero"/>
        <c:auto val="1"/>
        <c:lblAlgn val="ctr"/>
        <c:lblOffset val="100"/>
        <c:noMultiLvlLbl val="0"/>
      </c:catAx>
      <c:valAx>
        <c:axId val="204357632"/>
        <c:scaling>
          <c:orientation val="minMax"/>
          <c:max val="30"/>
        </c:scaling>
        <c:delete val="0"/>
        <c:axPos val="l"/>
        <c:majorGridlines/>
        <c:numFmt formatCode="General" sourceLinked="1"/>
        <c:majorTickMark val="out"/>
        <c:minorTickMark val="none"/>
        <c:tickLblPos val="nextTo"/>
        <c:crossAx val="20434355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Monto</a:t>
            </a:r>
            <a:r>
              <a:rPr lang="es-ES" baseline="0"/>
              <a:t> promedio de las Altas - mujeres</a:t>
            </a:r>
          </a:p>
        </c:rich>
      </c:tx>
      <c:overlay val="0"/>
    </c:title>
    <c:autoTitleDeleted val="0"/>
    <c:plotArea>
      <c:layout/>
      <c:lineChart>
        <c:grouping val="standard"/>
        <c:varyColors val="0"/>
        <c:ser>
          <c:idx val="0"/>
          <c:order val="0"/>
          <c:tx>
            <c:strRef>
              <c:f>'[1]altas y bajas'!$C$329</c:f>
              <c:strCache>
                <c:ptCount val="1"/>
                <c:pt idx="0">
                  <c:v>DER HAB</c:v>
                </c:pt>
              </c:strCache>
            </c:strRef>
          </c:tx>
          <c:cat>
            <c:numRef>
              <c:f>'[1]altas y bajas'!$B$330:$B$334</c:f>
              <c:numCache>
                <c:formatCode>General</c:formatCode>
                <c:ptCount val="5"/>
                <c:pt idx="0">
                  <c:v>2010</c:v>
                </c:pt>
                <c:pt idx="1">
                  <c:v>2011</c:v>
                </c:pt>
                <c:pt idx="2">
                  <c:v>2012</c:v>
                </c:pt>
                <c:pt idx="3">
                  <c:v>2013</c:v>
                </c:pt>
                <c:pt idx="4">
                  <c:v>2014</c:v>
                </c:pt>
              </c:numCache>
            </c:numRef>
          </c:cat>
          <c:val>
            <c:numRef>
              <c:f>'[1]altas y bajas'!$C$330:$C$334</c:f>
              <c:numCache>
                <c:formatCode>General</c:formatCode>
                <c:ptCount val="5"/>
                <c:pt idx="0">
                  <c:v>893086.00657894742</c:v>
                </c:pt>
                <c:pt idx="1">
                  <c:v>837867.15619596536</c:v>
                </c:pt>
                <c:pt idx="2">
                  <c:v>735219.68280123582</c:v>
                </c:pt>
                <c:pt idx="3">
                  <c:v>815633.8377522754</c:v>
                </c:pt>
                <c:pt idx="4">
                  <c:v>957761.33760683762</c:v>
                </c:pt>
              </c:numCache>
            </c:numRef>
          </c:val>
          <c:smooth val="0"/>
        </c:ser>
        <c:ser>
          <c:idx val="1"/>
          <c:order val="1"/>
          <c:tx>
            <c:strRef>
              <c:f>'[1]altas y bajas'!$D$329</c:f>
              <c:strCache>
                <c:ptCount val="1"/>
                <c:pt idx="0">
                  <c:v>INVALIDEZ</c:v>
                </c:pt>
              </c:strCache>
            </c:strRef>
          </c:tx>
          <c:cat>
            <c:numRef>
              <c:f>'[1]altas y bajas'!$B$330:$B$334</c:f>
              <c:numCache>
                <c:formatCode>General</c:formatCode>
                <c:ptCount val="5"/>
                <c:pt idx="0">
                  <c:v>2010</c:v>
                </c:pt>
                <c:pt idx="1">
                  <c:v>2011</c:v>
                </c:pt>
                <c:pt idx="2">
                  <c:v>2012</c:v>
                </c:pt>
                <c:pt idx="3">
                  <c:v>2013</c:v>
                </c:pt>
                <c:pt idx="4">
                  <c:v>2014</c:v>
                </c:pt>
              </c:numCache>
            </c:numRef>
          </c:cat>
          <c:val>
            <c:numRef>
              <c:f>'[1]altas y bajas'!$D$330:$D$334</c:f>
              <c:numCache>
                <c:formatCode>General</c:formatCode>
                <c:ptCount val="5"/>
                <c:pt idx="0">
                  <c:v>921528.77500000002</c:v>
                </c:pt>
                <c:pt idx="1">
                  <c:v>1095099.9069767443</c:v>
                </c:pt>
                <c:pt idx="2">
                  <c:v>1377893.4032258065</c:v>
                </c:pt>
                <c:pt idx="3">
                  <c:v>929937.52564102563</c:v>
                </c:pt>
                <c:pt idx="4">
                  <c:v>1477247.296875</c:v>
                </c:pt>
              </c:numCache>
            </c:numRef>
          </c:val>
          <c:smooth val="0"/>
        </c:ser>
        <c:ser>
          <c:idx val="2"/>
          <c:order val="2"/>
          <c:tx>
            <c:strRef>
              <c:f>'[1]altas y bajas'!$E$329</c:f>
              <c:strCache>
                <c:ptCount val="1"/>
                <c:pt idx="0">
                  <c:v>VEJEZ</c:v>
                </c:pt>
              </c:strCache>
            </c:strRef>
          </c:tx>
          <c:cat>
            <c:numRef>
              <c:f>'[1]altas y bajas'!$B$330:$B$334</c:f>
              <c:numCache>
                <c:formatCode>General</c:formatCode>
                <c:ptCount val="5"/>
                <c:pt idx="0">
                  <c:v>2010</c:v>
                </c:pt>
                <c:pt idx="1">
                  <c:v>2011</c:v>
                </c:pt>
                <c:pt idx="2">
                  <c:v>2012</c:v>
                </c:pt>
                <c:pt idx="3">
                  <c:v>2013</c:v>
                </c:pt>
                <c:pt idx="4">
                  <c:v>2014</c:v>
                </c:pt>
              </c:numCache>
            </c:numRef>
          </c:cat>
          <c:val>
            <c:numRef>
              <c:f>'[1]altas y bajas'!$E$330:$E$334</c:f>
              <c:numCache>
                <c:formatCode>General</c:formatCode>
                <c:ptCount val="5"/>
                <c:pt idx="0">
                  <c:v>2529000.6332518337</c:v>
                </c:pt>
                <c:pt idx="1">
                  <c:v>1635541.967057101</c:v>
                </c:pt>
                <c:pt idx="2">
                  <c:v>1873310.2204526404</c:v>
                </c:pt>
                <c:pt idx="3">
                  <c:v>2407948.7519685039</c:v>
                </c:pt>
                <c:pt idx="4">
                  <c:v>2701786.8904627007</c:v>
                </c:pt>
              </c:numCache>
            </c:numRef>
          </c:val>
          <c:smooth val="0"/>
        </c:ser>
        <c:dLbls>
          <c:showLegendKey val="0"/>
          <c:showVal val="0"/>
          <c:showCatName val="0"/>
          <c:showSerName val="0"/>
          <c:showPercent val="0"/>
          <c:showBubbleSize val="0"/>
        </c:dLbls>
        <c:marker val="1"/>
        <c:smooth val="0"/>
        <c:axId val="204375552"/>
        <c:axId val="204377088"/>
      </c:lineChart>
      <c:catAx>
        <c:axId val="204375552"/>
        <c:scaling>
          <c:orientation val="minMax"/>
        </c:scaling>
        <c:delete val="0"/>
        <c:axPos val="b"/>
        <c:numFmt formatCode="General" sourceLinked="1"/>
        <c:majorTickMark val="out"/>
        <c:minorTickMark val="none"/>
        <c:tickLblPos val="nextTo"/>
        <c:crossAx val="204377088"/>
        <c:crosses val="autoZero"/>
        <c:auto val="1"/>
        <c:lblAlgn val="ctr"/>
        <c:lblOffset val="100"/>
        <c:noMultiLvlLbl val="0"/>
      </c:catAx>
      <c:valAx>
        <c:axId val="2043770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37555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Monto</a:t>
            </a:r>
            <a:r>
              <a:rPr lang="es-ES" baseline="0"/>
              <a:t> promedio de las Altas - hombres</a:t>
            </a:r>
          </a:p>
        </c:rich>
      </c:tx>
      <c:overlay val="0"/>
    </c:title>
    <c:autoTitleDeleted val="0"/>
    <c:plotArea>
      <c:layout/>
      <c:lineChart>
        <c:grouping val="standard"/>
        <c:varyColors val="0"/>
        <c:ser>
          <c:idx val="0"/>
          <c:order val="0"/>
          <c:tx>
            <c:strRef>
              <c:f>'[1]altas y bajas'!$F$329</c:f>
              <c:strCache>
                <c:ptCount val="1"/>
                <c:pt idx="0">
                  <c:v>DER HAB</c:v>
                </c:pt>
              </c:strCache>
            </c:strRef>
          </c:tx>
          <c:cat>
            <c:numRef>
              <c:f>'[1]altas y bajas'!$B$330:$B$334</c:f>
              <c:numCache>
                <c:formatCode>General</c:formatCode>
                <c:ptCount val="5"/>
                <c:pt idx="0">
                  <c:v>2010</c:v>
                </c:pt>
                <c:pt idx="1">
                  <c:v>2011</c:v>
                </c:pt>
                <c:pt idx="2">
                  <c:v>2012</c:v>
                </c:pt>
                <c:pt idx="3">
                  <c:v>2013</c:v>
                </c:pt>
                <c:pt idx="4">
                  <c:v>2014</c:v>
                </c:pt>
              </c:numCache>
            </c:numRef>
          </c:cat>
          <c:val>
            <c:numRef>
              <c:f>'[1]altas y bajas'!$F$330:$F$334</c:f>
              <c:numCache>
                <c:formatCode>General</c:formatCode>
                <c:ptCount val="5"/>
                <c:pt idx="0">
                  <c:v>446679.8152173913</c:v>
                </c:pt>
                <c:pt idx="1">
                  <c:v>529921.37344398338</c:v>
                </c:pt>
                <c:pt idx="2">
                  <c:v>458666.96202531643</c:v>
                </c:pt>
                <c:pt idx="3">
                  <c:v>503229.53344208811</c:v>
                </c:pt>
                <c:pt idx="4">
                  <c:v>696121.5847665848</c:v>
                </c:pt>
              </c:numCache>
            </c:numRef>
          </c:val>
          <c:smooth val="0"/>
        </c:ser>
        <c:ser>
          <c:idx val="1"/>
          <c:order val="1"/>
          <c:tx>
            <c:strRef>
              <c:f>'[1]altas y bajas'!$G$329</c:f>
              <c:strCache>
                <c:ptCount val="1"/>
                <c:pt idx="0">
                  <c:v>INVALIDEZ</c:v>
                </c:pt>
              </c:strCache>
            </c:strRef>
          </c:tx>
          <c:cat>
            <c:numRef>
              <c:f>'[1]altas y bajas'!$B$330:$B$334</c:f>
              <c:numCache>
                <c:formatCode>General</c:formatCode>
                <c:ptCount val="5"/>
                <c:pt idx="0">
                  <c:v>2010</c:v>
                </c:pt>
                <c:pt idx="1">
                  <c:v>2011</c:v>
                </c:pt>
                <c:pt idx="2">
                  <c:v>2012</c:v>
                </c:pt>
                <c:pt idx="3">
                  <c:v>2013</c:v>
                </c:pt>
                <c:pt idx="4">
                  <c:v>2014</c:v>
                </c:pt>
              </c:numCache>
            </c:numRef>
          </c:cat>
          <c:val>
            <c:numRef>
              <c:f>'[1]altas y bajas'!$G$330:$G$334</c:f>
              <c:numCache>
                <c:formatCode>General</c:formatCode>
                <c:ptCount val="5"/>
                <c:pt idx="0">
                  <c:v>1596906.9393939395</c:v>
                </c:pt>
                <c:pt idx="1">
                  <c:v>1332693.1861313868</c:v>
                </c:pt>
                <c:pt idx="2">
                  <c:v>1103533.8385826771</c:v>
                </c:pt>
                <c:pt idx="3">
                  <c:v>1295224</c:v>
                </c:pt>
                <c:pt idx="4">
                  <c:v>1583357.5365853659</c:v>
                </c:pt>
              </c:numCache>
            </c:numRef>
          </c:val>
          <c:smooth val="0"/>
        </c:ser>
        <c:ser>
          <c:idx val="2"/>
          <c:order val="2"/>
          <c:tx>
            <c:strRef>
              <c:f>'[1]altas y bajas'!$H$329</c:f>
              <c:strCache>
                <c:ptCount val="1"/>
                <c:pt idx="0">
                  <c:v>VEJEZ</c:v>
                </c:pt>
              </c:strCache>
            </c:strRef>
          </c:tx>
          <c:cat>
            <c:numRef>
              <c:f>'[1]altas y bajas'!$B$330:$B$334</c:f>
              <c:numCache>
                <c:formatCode>General</c:formatCode>
                <c:ptCount val="5"/>
                <c:pt idx="0">
                  <c:v>2010</c:v>
                </c:pt>
                <c:pt idx="1">
                  <c:v>2011</c:v>
                </c:pt>
                <c:pt idx="2">
                  <c:v>2012</c:v>
                </c:pt>
                <c:pt idx="3">
                  <c:v>2013</c:v>
                </c:pt>
                <c:pt idx="4">
                  <c:v>2014</c:v>
                </c:pt>
              </c:numCache>
            </c:numRef>
          </c:cat>
          <c:val>
            <c:numRef>
              <c:f>'[1]altas y bajas'!$H$330:$H$334</c:f>
              <c:numCache>
                <c:formatCode>General</c:formatCode>
                <c:ptCount val="5"/>
                <c:pt idx="0">
                  <c:v>2837638.2962962962</c:v>
                </c:pt>
                <c:pt idx="1">
                  <c:v>1500541.338625402</c:v>
                </c:pt>
                <c:pt idx="2">
                  <c:v>1830122.0989505248</c:v>
                </c:pt>
                <c:pt idx="3">
                  <c:v>2451257.9659586055</c:v>
                </c:pt>
                <c:pt idx="4">
                  <c:v>2784502.369803695</c:v>
                </c:pt>
              </c:numCache>
            </c:numRef>
          </c:val>
          <c:smooth val="0"/>
        </c:ser>
        <c:dLbls>
          <c:showLegendKey val="0"/>
          <c:showVal val="0"/>
          <c:showCatName val="0"/>
          <c:showSerName val="0"/>
          <c:showPercent val="0"/>
          <c:showBubbleSize val="0"/>
        </c:dLbls>
        <c:marker val="1"/>
        <c:smooth val="0"/>
        <c:axId val="204419840"/>
        <c:axId val="204421376"/>
      </c:lineChart>
      <c:catAx>
        <c:axId val="204419840"/>
        <c:scaling>
          <c:orientation val="minMax"/>
        </c:scaling>
        <c:delete val="0"/>
        <c:axPos val="b"/>
        <c:numFmt formatCode="General" sourceLinked="1"/>
        <c:majorTickMark val="out"/>
        <c:minorTickMark val="none"/>
        <c:tickLblPos val="nextTo"/>
        <c:crossAx val="204421376"/>
        <c:crosses val="autoZero"/>
        <c:auto val="1"/>
        <c:lblAlgn val="ctr"/>
        <c:lblOffset val="100"/>
        <c:noMultiLvlLbl val="0"/>
      </c:catAx>
      <c:valAx>
        <c:axId val="2044213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419840"/>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'Pob_Grupo de Edad'!$P$106:$P$125</c:f>
              <c:numCache>
                <c:formatCode>#,##0</c:formatCode>
                <c:ptCount val="20"/>
                <c:pt idx="0">
                  <c:v>363876</c:v>
                </c:pt>
                <c:pt idx="1">
                  <c:v>359540</c:v>
                </c:pt>
                <c:pt idx="2">
                  <c:v>353007</c:v>
                </c:pt>
                <c:pt idx="3">
                  <c:v>341792</c:v>
                </c:pt>
                <c:pt idx="4">
                  <c:v>325751</c:v>
                </c:pt>
                <c:pt idx="5">
                  <c:v>301734</c:v>
                </c:pt>
                <c:pt idx="6">
                  <c:v>263770</c:v>
                </c:pt>
                <c:pt idx="7">
                  <c:v>208753</c:v>
                </c:pt>
                <c:pt idx="8">
                  <c:v>175685</c:v>
                </c:pt>
                <c:pt idx="9">
                  <c:v>161614</c:v>
                </c:pt>
                <c:pt idx="10">
                  <c:v>141364</c:v>
                </c:pt>
                <c:pt idx="11">
                  <c:v>119777</c:v>
                </c:pt>
                <c:pt idx="12">
                  <c:v>96832</c:v>
                </c:pt>
                <c:pt idx="13">
                  <c:v>70808</c:v>
                </c:pt>
                <c:pt idx="14">
                  <c:v>52206</c:v>
                </c:pt>
                <c:pt idx="15">
                  <c:v>37948</c:v>
                </c:pt>
                <c:pt idx="16">
                  <c:v>19970.509588002682</c:v>
                </c:pt>
                <c:pt idx="17">
                  <c:v>11471.496888362082</c:v>
                </c:pt>
                <c:pt idx="18">
                  <c:v>4904.8015206273085</c:v>
                </c:pt>
                <c:pt idx="19">
                  <c:v>1765.192003007932</c:v>
                </c:pt>
              </c:numCache>
            </c:numRef>
          </c:val>
          <c:smooth val="0"/>
        </c:ser>
        <c:ser>
          <c:idx val="1"/>
          <c:order val="1"/>
          <c:marker>
            <c:symbol val="none"/>
          </c:marker>
          <c:val>
            <c:numRef>
              <c:f>'Pob_Grupo de Edad'!$R$106:$R$125</c:f>
              <c:numCache>
                <c:formatCode>#,##0</c:formatCode>
                <c:ptCount val="20"/>
                <c:pt idx="0">
                  <c:v>361961</c:v>
                </c:pt>
                <c:pt idx="1">
                  <c:v>355571</c:v>
                </c:pt>
                <c:pt idx="2">
                  <c:v>345654</c:v>
                </c:pt>
                <c:pt idx="3">
                  <c:v>332398</c:v>
                </c:pt>
                <c:pt idx="4">
                  <c:v>312282</c:v>
                </c:pt>
                <c:pt idx="5">
                  <c:v>279200</c:v>
                </c:pt>
                <c:pt idx="6">
                  <c:v>221445</c:v>
                </c:pt>
                <c:pt idx="7">
                  <c:v>182048</c:v>
                </c:pt>
                <c:pt idx="8">
                  <c:v>167317</c:v>
                </c:pt>
                <c:pt idx="9">
                  <c:v>148115</c:v>
                </c:pt>
                <c:pt idx="10">
                  <c:v>127354</c:v>
                </c:pt>
                <c:pt idx="11">
                  <c:v>105944</c:v>
                </c:pt>
                <c:pt idx="12">
                  <c:v>79696</c:v>
                </c:pt>
                <c:pt idx="13">
                  <c:v>60092</c:v>
                </c:pt>
                <c:pt idx="14">
                  <c:v>46290</c:v>
                </c:pt>
                <c:pt idx="15">
                  <c:v>31447</c:v>
                </c:pt>
                <c:pt idx="16">
                  <c:v>32529.031523132351</c:v>
                </c:pt>
                <c:pt idx="17">
                  <c:v>23978.66776429283</c:v>
                </c:pt>
                <c:pt idx="18">
                  <c:v>17675.795461093065</c:v>
                </c:pt>
                <c:pt idx="19">
                  <c:v>13029.654034727087</c:v>
                </c:pt>
              </c:numCache>
            </c:numRef>
          </c:val>
          <c:smooth val="0"/>
        </c:ser>
        <c:dLbls>
          <c:showLegendKey val="0"/>
          <c:showVal val="0"/>
          <c:showCatName val="0"/>
          <c:showSerName val="0"/>
          <c:showPercent val="0"/>
          <c:showBubbleSize val="0"/>
        </c:dLbls>
        <c:marker val="1"/>
        <c:smooth val="0"/>
        <c:axId val="164738176"/>
        <c:axId val="164739712"/>
      </c:lineChart>
      <c:catAx>
        <c:axId val="164738176"/>
        <c:scaling>
          <c:orientation val="minMax"/>
        </c:scaling>
        <c:delete val="0"/>
        <c:axPos val="b"/>
        <c:majorTickMark val="out"/>
        <c:minorTickMark val="none"/>
        <c:tickLblPos val="nextTo"/>
        <c:crossAx val="164739712"/>
        <c:crosses val="autoZero"/>
        <c:auto val="1"/>
        <c:lblAlgn val="ctr"/>
        <c:lblOffset val="100"/>
        <c:noMultiLvlLbl val="0"/>
      </c:catAx>
      <c:valAx>
        <c:axId val="164739712"/>
        <c:scaling>
          <c:orientation val="minMax"/>
        </c:scaling>
        <c:delete val="0"/>
        <c:axPos val="l"/>
        <c:majorGridlines/>
        <c:numFmt formatCode="#,##0" sourceLinked="1"/>
        <c:majorTickMark val="out"/>
        <c:minorTickMark val="none"/>
        <c:tickLblPos val="nextTo"/>
        <c:crossAx val="1647381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'Pob_Grupo de Edad'!$U$106:$U$125</c:f>
              <c:numCache>
                <c:formatCode>#,##0</c:formatCode>
                <c:ptCount val="20"/>
                <c:pt idx="0">
                  <c:v>361819.12053396372</c:v>
                </c:pt>
                <c:pt idx="1">
                  <c:v>359297.05730714393</c:v>
                </c:pt>
                <c:pt idx="2">
                  <c:v>356099.17411771667</c:v>
                </c:pt>
                <c:pt idx="3">
                  <c:v>348166.79181049997</c:v>
                </c:pt>
                <c:pt idx="4">
                  <c:v>336364.49678688199</c:v>
                </c:pt>
                <c:pt idx="5">
                  <c:v>326211.40990768583</c:v>
                </c:pt>
                <c:pt idx="6">
                  <c:v>309875.41730499244</c:v>
                </c:pt>
                <c:pt idx="7">
                  <c:v>286549.52544210042</c:v>
                </c:pt>
                <c:pt idx="8">
                  <c:v>244984.67330117649</c:v>
                </c:pt>
                <c:pt idx="9">
                  <c:v>197245.22511177318</c:v>
                </c:pt>
                <c:pt idx="10">
                  <c:v>174150.48138736919</c:v>
                </c:pt>
                <c:pt idx="11">
                  <c:v>151298.34542130504</c:v>
                </c:pt>
                <c:pt idx="12">
                  <c:v>127084.78769242433</c:v>
                </c:pt>
                <c:pt idx="13">
                  <c:v>103991.24740056488</c:v>
                </c:pt>
                <c:pt idx="14">
                  <c:v>74817.301816042527</c:v>
                </c:pt>
                <c:pt idx="15">
                  <c:v>46285.069725549329</c:v>
                </c:pt>
                <c:pt idx="16">
                  <c:v>25175.509821426953</c:v>
                </c:pt>
                <c:pt idx="17">
                  <c:v>13188.013180367394</c:v>
                </c:pt>
                <c:pt idx="18">
                  <c:v>5622.0342152274325</c:v>
                </c:pt>
                <c:pt idx="19">
                  <c:v>1849.2077662370195</c:v>
                </c:pt>
              </c:numCache>
            </c:numRef>
          </c:val>
          <c:smooth val="0"/>
        </c:ser>
        <c:ser>
          <c:idx val="1"/>
          <c:order val="1"/>
          <c:marker>
            <c:symbol val="none"/>
          </c:marker>
          <c:val>
            <c:numRef>
              <c:f>'Pob_Grupo de Edad'!$V$106:$V$125</c:f>
              <c:numCache>
                <c:formatCode>#,##0</c:formatCode>
                <c:ptCount val="20"/>
                <c:pt idx="0">
                  <c:v>347223.93402731681</c:v>
                </c:pt>
                <c:pt idx="1">
                  <c:v>345559.28055993124</c:v>
                </c:pt>
                <c:pt idx="2">
                  <c:v>343291.97226465429</c:v>
                </c:pt>
                <c:pt idx="3">
                  <c:v>336323.01104203344</c:v>
                </c:pt>
                <c:pt idx="4">
                  <c:v>326041.64002780977</c:v>
                </c:pt>
                <c:pt idx="5">
                  <c:v>317166.26768020686</c:v>
                </c:pt>
                <c:pt idx="6">
                  <c:v>302789.85960106034</c:v>
                </c:pt>
                <c:pt idx="7">
                  <c:v>281563.1744624757</c:v>
                </c:pt>
                <c:pt idx="8">
                  <c:v>244784.40302825783</c:v>
                </c:pt>
                <c:pt idx="9">
                  <c:v>200962.02680064837</c:v>
                </c:pt>
                <c:pt idx="10">
                  <c:v>177053.55587563664</c:v>
                </c:pt>
                <c:pt idx="11">
                  <c:v>153883.64985497794</c:v>
                </c:pt>
                <c:pt idx="12">
                  <c:v>129034.47567071526</c:v>
                </c:pt>
                <c:pt idx="13">
                  <c:v>104866.30409419467</c:v>
                </c:pt>
                <c:pt idx="14">
                  <c:v>78174.697441670869</c:v>
                </c:pt>
                <c:pt idx="15">
                  <c:v>51740.510215982467</c:v>
                </c:pt>
                <c:pt idx="16">
                  <c:v>34416.773630875497</c:v>
                </c:pt>
                <c:pt idx="17">
                  <c:v>19769.74647914014</c:v>
                </c:pt>
                <c:pt idx="18">
                  <c:v>8452.8360628922237</c:v>
                </c:pt>
                <c:pt idx="19">
                  <c:v>3042.096312807796</c:v>
                </c:pt>
              </c:numCache>
            </c:numRef>
          </c:val>
          <c:smooth val="0"/>
        </c:ser>
        <c:dLbls>
          <c:showLegendKey val="0"/>
          <c:showVal val="0"/>
          <c:showCatName val="0"/>
          <c:showSerName val="0"/>
          <c:showPercent val="0"/>
          <c:showBubbleSize val="0"/>
        </c:dLbls>
        <c:marker val="1"/>
        <c:smooth val="0"/>
        <c:axId val="196946944"/>
        <c:axId val="196961024"/>
      </c:lineChart>
      <c:catAx>
        <c:axId val="196946944"/>
        <c:scaling>
          <c:orientation val="minMax"/>
        </c:scaling>
        <c:delete val="0"/>
        <c:axPos val="b"/>
        <c:majorTickMark val="out"/>
        <c:minorTickMark val="none"/>
        <c:tickLblPos val="nextTo"/>
        <c:crossAx val="196961024"/>
        <c:crosses val="autoZero"/>
        <c:auto val="1"/>
        <c:lblAlgn val="ctr"/>
        <c:lblOffset val="100"/>
        <c:noMultiLvlLbl val="0"/>
      </c:catAx>
      <c:valAx>
        <c:axId val="196961024"/>
        <c:scaling>
          <c:orientation val="minMax"/>
        </c:scaling>
        <c:delete val="0"/>
        <c:axPos val="l"/>
        <c:majorGridlines/>
        <c:numFmt formatCode="#,##0" sourceLinked="1"/>
        <c:majorTickMark val="out"/>
        <c:minorTickMark val="none"/>
        <c:tickLblPos val="nextTo"/>
        <c:crossAx val="196946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TPG_M</a:t>
            </a:r>
          </a:p>
        </c:rich>
      </c:tx>
      <c:overlay val="0"/>
    </c:title>
    <c:autoTitleDeleted val="0"/>
    <c:plotArea>
      <c:layout/>
      <c:lineChart>
        <c:grouping val="standard"/>
        <c:varyColors val="0"/>
        <c:ser>
          <c:idx val="0"/>
          <c:order val="0"/>
          <c:spPr>
            <a:ln>
              <a:solidFill>
                <a:srgbClr val="00B0F0"/>
              </a:solidFill>
            </a:ln>
          </c:spPr>
          <c:marker>
            <c:symbol val="none"/>
          </c:marker>
          <c:cat>
            <c:numRef>
              <c:f>'Tasa de Participación Masculino'!$A$5:$A$59</c:f>
              <c:numCache>
                <c:formatCode>0</c:formatCode>
                <c:ptCount val="5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54</c:v>
                </c:pt>
                <c:pt idx="40">
                  <c:v>55</c:v>
                </c:pt>
                <c:pt idx="41">
                  <c:v>56</c:v>
                </c:pt>
                <c:pt idx="42">
                  <c:v>57</c:v>
                </c:pt>
                <c:pt idx="43">
                  <c:v>58</c:v>
                </c:pt>
                <c:pt idx="44">
                  <c:v>59</c:v>
                </c:pt>
                <c:pt idx="45">
                  <c:v>60</c:v>
                </c:pt>
                <c:pt idx="46">
                  <c:v>61</c:v>
                </c:pt>
                <c:pt idx="47">
                  <c:v>62</c:v>
                </c:pt>
                <c:pt idx="48">
                  <c:v>63</c:v>
                </c:pt>
                <c:pt idx="49">
                  <c:v>64</c:v>
                </c:pt>
                <c:pt idx="50">
                  <c:v>65</c:v>
                </c:pt>
                <c:pt idx="51">
                  <c:v>66</c:v>
                </c:pt>
                <c:pt idx="52">
                  <c:v>67</c:v>
                </c:pt>
                <c:pt idx="53">
                  <c:v>68</c:v>
                </c:pt>
                <c:pt idx="54">
                  <c:v>69</c:v>
                </c:pt>
              </c:numCache>
            </c:numRef>
          </c:cat>
          <c:val>
            <c:numRef>
              <c:f>'Tasa de Participación Masculino'!$I$5:$I$59</c:f>
              <c:numCache>
                <c:formatCode>0.00%</c:formatCode>
                <c:ptCount val="55"/>
                <c:pt idx="0">
                  <c:v>0.45052806000000001</c:v>
                </c:pt>
                <c:pt idx="1">
                  <c:v>0.50401799999999997</c:v>
                </c:pt>
                <c:pt idx="2">
                  <c:v>0.56579208000000003</c:v>
                </c:pt>
                <c:pt idx="3">
                  <c:v>0.64049719000000005</c:v>
                </c:pt>
                <c:pt idx="4">
                  <c:v>0.72333482999999998</c:v>
                </c:pt>
                <c:pt idx="5">
                  <c:v>0.78964570999999995</c:v>
                </c:pt>
                <c:pt idx="6">
                  <c:v>0.83380814000000003</c:v>
                </c:pt>
                <c:pt idx="7">
                  <c:v>0.86226146000000004</c:v>
                </c:pt>
                <c:pt idx="8">
                  <c:v>0.88443318999999998</c:v>
                </c:pt>
                <c:pt idx="9">
                  <c:v>0.90455134999999998</c:v>
                </c:pt>
                <c:pt idx="10">
                  <c:v>0.92257438999999997</c:v>
                </c:pt>
                <c:pt idx="11">
                  <c:v>0.93872571000000005</c:v>
                </c:pt>
                <c:pt idx="12">
                  <c:v>0.95241191999999997</c:v>
                </c:pt>
                <c:pt idx="13">
                  <c:v>0.96289886999999996</c:v>
                </c:pt>
                <c:pt idx="14">
                  <c:v>0.96939027</c:v>
                </c:pt>
                <c:pt idx="15">
                  <c:v>0.97340506999999998</c:v>
                </c:pt>
                <c:pt idx="16">
                  <c:v>0.97625823</c:v>
                </c:pt>
                <c:pt idx="17">
                  <c:v>0.97827388999999998</c:v>
                </c:pt>
                <c:pt idx="18">
                  <c:v>0.97768566000000001</c:v>
                </c:pt>
                <c:pt idx="19">
                  <c:v>0.97540587000000001</c:v>
                </c:pt>
                <c:pt idx="20">
                  <c:v>0.97453363000000004</c:v>
                </c:pt>
                <c:pt idx="21">
                  <c:v>0.97446732000000003</c:v>
                </c:pt>
                <c:pt idx="22">
                  <c:v>0.97447782000000005</c:v>
                </c:pt>
                <c:pt idx="23">
                  <c:v>0.97512065000000003</c:v>
                </c:pt>
                <c:pt idx="24">
                  <c:v>0.97653204000000005</c:v>
                </c:pt>
                <c:pt idx="25">
                  <c:v>0.97601243999999998</c:v>
                </c:pt>
                <c:pt idx="26">
                  <c:v>0.97079349000000004</c:v>
                </c:pt>
                <c:pt idx="27">
                  <c:v>0.96472029999999998</c:v>
                </c:pt>
                <c:pt idx="28">
                  <c:v>0.9602195</c:v>
                </c:pt>
                <c:pt idx="29">
                  <c:v>0.95710932000000004</c:v>
                </c:pt>
                <c:pt idx="30">
                  <c:v>0.95692146</c:v>
                </c:pt>
                <c:pt idx="31">
                  <c:v>0.96161025</c:v>
                </c:pt>
                <c:pt idx="32">
                  <c:v>0.96831352000000004</c:v>
                </c:pt>
                <c:pt idx="33">
                  <c:v>0.96986620000000001</c:v>
                </c:pt>
                <c:pt idx="34">
                  <c:v>0.96559919999999999</c:v>
                </c:pt>
                <c:pt idx="35">
                  <c:v>0.95886917999999999</c:v>
                </c:pt>
                <c:pt idx="36">
                  <c:v>0.95160984000000004</c:v>
                </c:pt>
                <c:pt idx="37">
                  <c:v>0.94512083000000002</c:v>
                </c:pt>
                <c:pt idx="38">
                  <c:v>0.94215545999999994</c:v>
                </c:pt>
                <c:pt idx="39">
                  <c:v>0.94116741999999998</c:v>
                </c:pt>
                <c:pt idx="40">
                  <c:v>0.93824556999999997</c:v>
                </c:pt>
                <c:pt idx="41">
                  <c:v>0.93181221000000003</c:v>
                </c:pt>
                <c:pt idx="42">
                  <c:v>0.92333177</c:v>
                </c:pt>
                <c:pt idx="43">
                  <c:v>0.91075642999999995</c:v>
                </c:pt>
                <c:pt idx="44">
                  <c:v>0.89042072999999999</c:v>
                </c:pt>
                <c:pt idx="45">
                  <c:v>0.87001097999999999</c:v>
                </c:pt>
                <c:pt idx="46">
                  <c:v>0.85341500999999997</c:v>
                </c:pt>
                <c:pt idx="47">
                  <c:v>0.83714113999999995</c:v>
                </c:pt>
                <c:pt idx="48">
                  <c:v>0.82234183999999999</c:v>
                </c:pt>
                <c:pt idx="49">
                  <c:v>0.81135553000000005</c:v>
                </c:pt>
                <c:pt idx="50">
                  <c:v>0.79480706000000001</c:v>
                </c:pt>
                <c:pt idx="51">
                  <c:v>0.76831384999999996</c:v>
                </c:pt>
                <c:pt idx="52">
                  <c:v>0.74444958000000006</c:v>
                </c:pt>
                <c:pt idx="53">
                  <c:v>0.72683929000000003</c:v>
                </c:pt>
                <c:pt idx="54">
                  <c:v>0.71048376000000002</c:v>
                </c:pt>
              </c:numCache>
            </c:numRef>
          </c:val>
          <c:smooth val="0"/>
        </c:ser>
        <c:dLbls>
          <c:showLegendKey val="0"/>
          <c:showVal val="0"/>
          <c:showCatName val="0"/>
          <c:showSerName val="0"/>
          <c:showPercent val="0"/>
          <c:showBubbleSize val="0"/>
        </c:dLbls>
        <c:marker val="1"/>
        <c:smooth val="0"/>
        <c:axId val="202203520"/>
        <c:axId val="202205056"/>
      </c:lineChart>
      <c:catAx>
        <c:axId val="202203520"/>
        <c:scaling>
          <c:orientation val="minMax"/>
        </c:scaling>
        <c:delete val="0"/>
        <c:axPos val="b"/>
        <c:numFmt formatCode="0" sourceLinked="1"/>
        <c:majorTickMark val="none"/>
        <c:minorTickMark val="none"/>
        <c:tickLblPos val="nextTo"/>
        <c:crossAx val="202205056"/>
        <c:crosses val="autoZero"/>
        <c:auto val="1"/>
        <c:lblAlgn val="ctr"/>
        <c:lblOffset val="100"/>
        <c:noMultiLvlLbl val="0"/>
      </c:catAx>
      <c:valAx>
        <c:axId val="202205056"/>
        <c:scaling>
          <c:orientation val="minMax"/>
        </c:scaling>
        <c:delete val="0"/>
        <c:axPos val="l"/>
        <c:majorGridlines/>
        <c:numFmt formatCode="0.00%" sourceLinked="1"/>
        <c:majorTickMark val="none"/>
        <c:minorTickMark val="none"/>
        <c:tickLblPos val="nextTo"/>
        <c:spPr>
          <a:ln w="9525">
            <a:noFill/>
          </a:ln>
        </c:spPr>
        <c:crossAx val="20220352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TPG_F</a:t>
            </a:r>
          </a:p>
        </c:rich>
      </c:tx>
      <c:overlay val="0"/>
    </c:title>
    <c:autoTitleDeleted val="0"/>
    <c:plotArea>
      <c:layout/>
      <c:lineChart>
        <c:grouping val="standard"/>
        <c:varyColors val="0"/>
        <c:ser>
          <c:idx val="0"/>
          <c:order val="0"/>
          <c:spPr>
            <a:ln>
              <a:solidFill>
                <a:schemeClr val="accent6">
                  <a:lumMod val="75000"/>
                </a:schemeClr>
              </a:solidFill>
            </a:ln>
          </c:spPr>
          <c:marker>
            <c:symbol val="none"/>
          </c:marker>
          <c:cat>
            <c:numRef>
              <c:f>'Tasa de Participación Femenina'!$A$5:$A$59</c:f>
              <c:numCache>
                <c:formatCode>0</c:formatCode>
                <c:ptCount val="5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54</c:v>
                </c:pt>
                <c:pt idx="40">
                  <c:v>55</c:v>
                </c:pt>
                <c:pt idx="41">
                  <c:v>56</c:v>
                </c:pt>
                <c:pt idx="42">
                  <c:v>57</c:v>
                </c:pt>
                <c:pt idx="43">
                  <c:v>58</c:v>
                </c:pt>
                <c:pt idx="44">
                  <c:v>59</c:v>
                </c:pt>
                <c:pt idx="45">
                  <c:v>60</c:v>
                </c:pt>
                <c:pt idx="46">
                  <c:v>61</c:v>
                </c:pt>
                <c:pt idx="47">
                  <c:v>62</c:v>
                </c:pt>
                <c:pt idx="48">
                  <c:v>63</c:v>
                </c:pt>
                <c:pt idx="49">
                  <c:v>64</c:v>
                </c:pt>
                <c:pt idx="50">
                  <c:v>65</c:v>
                </c:pt>
                <c:pt idx="51">
                  <c:v>66</c:v>
                </c:pt>
                <c:pt idx="52">
                  <c:v>67</c:v>
                </c:pt>
                <c:pt idx="53">
                  <c:v>68</c:v>
                </c:pt>
                <c:pt idx="54">
                  <c:v>69</c:v>
                </c:pt>
              </c:numCache>
            </c:numRef>
          </c:cat>
          <c:val>
            <c:numRef>
              <c:f>'Tasa de Participación Femenina'!$I$5:$I$59</c:f>
              <c:numCache>
                <c:formatCode>0.00%</c:formatCode>
                <c:ptCount val="55"/>
                <c:pt idx="0">
                  <c:v>0.23406821</c:v>
                </c:pt>
                <c:pt idx="1">
                  <c:v>0.27573010999999997</c:v>
                </c:pt>
                <c:pt idx="2">
                  <c:v>0.32249042999999999</c:v>
                </c:pt>
                <c:pt idx="3">
                  <c:v>0.37326119000000002</c:v>
                </c:pt>
                <c:pt idx="4">
                  <c:v>0.43248012000000002</c:v>
                </c:pt>
                <c:pt idx="5">
                  <c:v>0.49241231000000002</c:v>
                </c:pt>
                <c:pt idx="6">
                  <c:v>0.54320228000000004</c:v>
                </c:pt>
                <c:pt idx="7">
                  <c:v>0.58257212999999997</c:v>
                </c:pt>
                <c:pt idx="8">
                  <c:v>0.60950322999999995</c:v>
                </c:pt>
                <c:pt idx="9">
                  <c:v>0.62900412000000006</c:v>
                </c:pt>
                <c:pt idx="10">
                  <c:v>0.64543074</c:v>
                </c:pt>
                <c:pt idx="11">
                  <c:v>0.66065494999999996</c:v>
                </c:pt>
                <c:pt idx="12">
                  <c:v>0.67336932000000005</c:v>
                </c:pt>
                <c:pt idx="13">
                  <c:v>0.68108283000000003</c:v>
                </c:pt>
                <c:pt idx="14">
                  <c:v>0.68437446000000002</c:v>
                </c:pt>
                <c:pt idx="15">
                  <c:v>0.68624616999999999</c:v>
                </c:pt>
                <c:pt idx="16">
                  <c:v>0.69218557000000003</c:v>
                </c:pt>
                <c:pt idx="17">
                  <c:v>0.70039686999999995</c:v>
                </c:pt>
                <c:pt idx="18">
                  <c:v>0.70852333999999995</c:v>
                </c:pt>
                <c:pt idx="19">
                  <c:v>0.71242247000000003</c:v>
                </c:pt>
                <c:pt idx="20">
                  <c:v>0.71691749999999999</c:v>
                </c:pt>
                <c:pt idx="21">
                  <c:v>0.72354233999999995</c:v>
                </c:pt>
                <c:pt idx="22">
                  <c:v>0.73020991000000002</c:v>
                </c:pt>
                <c:pt idx="23">
                  <c:v>0.73390133999999996</c:v>
                </c:pt>
                <c:pt idx="24">
                  <c:v>0.73776651000000004</c:v>
                </c:pt>
                <c:pt idx="25">
                  <c:v>0.74143358999999998</c:v>
                </c:pt>
                <c:pt idx="26">
                  <c:v>0.74291116999999995</c:v>
                </c:pt>
                <c:pt idx="27">
                  <c:v>0.74091571000000001</c:v>
                </c:pt>
                <c:pt idx="28">
                  <c:v>0.73097053000000001</c:v>
                </c:pt>
                <c:pt idx="29">
                  <c:v>0.71600562000000001</c:v>
                </c:pt>
                <c:pt idx="30">
                  <c:v>0.70154715999999995</c:v>
                </c:pt>
                <c:pt idx="31">
                  <c:v>0.68679093999999996</c:v>
                </c:pt>
                <c:pt idx="32">
                  <c:v>0.67407746000000002</c:v>
                </c:pt>
                <c:pt idx="33">
                  <c:v>0.66480753999999997</c:v>
                </c:pt>
                <c:pt idx="34">
                  <c:v>0.65940374999999996</c:v>
                </c:pt>
                <c:pt idx="35">
                  <c:v>0.65584688999999996</c:v>
                </c:pt>
                <c:pt idx="36">
                  <c:v>0.64752668000000002</c:v>
                </c:pt>
                <c:pt idx="37">
                  <c:v>0.63915801999999999</c:v>
                </c:pt>
                <c:pt idx="38">
                  <c:v>0.63606209999999996</c:v>
                </c:pt>
                <c:pt idx="39">
                  <c:v>0.63210858999999997</c:v>
                </c:pt>
                <c:pt idx="40">
                  <c:v>0.62653428</c:v>
                </c:pt>
                <c:pt idx="41">
                  <c:v>0.61905843999999999</c:v>
                </c:pt>
                <c:pt idx="42">
                  <c:v>0.60801196999999996</c:v>
                </c:pt>
                <c:pt idx="43">
                  <c:v>0.59667075000000003</c:v>
                </c:pt>
                <c:pt idx="44">
                  <c:v>0.58113486999999997</c:v>
                </c:pt>
                <c:pt idx="45">
                  <c:v>0.55512501000000003</c:v>
                </c:pt>
                <c:pt idx="46">
                  <c:v>0.52803507999999999</c:v>
                </c:pt>
                <c:pt idx="47">
                  <c:v>0.50109271</c:v>
                </c:pt>
                <c:pt idx="48">
                  <c:v>0.47202976000000002</c:v>
                </c:pt>
                <c:pt idx="49">
                  <c:v>0.44036272999999998</c:v>
                </c:pt>
                <c:pt idx="50">
                  <c:v>0.41326245</c:v>
                </c:pt>
                <c:pt idx="51">
                  <c:v>0.39238608000000003</c:v>
                </c:pt>
                <c:pt idx="52">
                  <c:v>0.37713646000000001</c:v>
                </c:pt>
                <c:pt idx="53">
                  <c:v>0.36575059999999998</c:v>
                </c:pt>
                <c:pt idx="54">
                  <c:v>0.35869278999999998</c:v>
                </c:pt>
              </c:numCache>
            </c:numRef>
          </c:val>
          <c:smooth val="0"/>
        </c:ser>
        <c:dLbls>
          <c:showLegendKey val="0"/>
          <c:showVal val="0"/>
          <c:showCatName val="0"/>
          <c:showSerName val="0"/>
          <c:showPercent val="0"/>
          <c:showBubbleSize val="0"/>
        </c:dLbls>
        <c:marker val="1"/>
        <c:smooth val="0"/>
        <c:axId val="195939328"/>
        <c:axId val="202238208"/>
      </c:lineChart>
      <c:catAx>
        <c:axId val="195939328"/>
        <c:scaling>
          <c:orientation val="minMax"/>
        </c:scaling>
        <c:delete val="0"/>
        <c:axPos val="b"/>
        <c:numFmt formatCode="0" sourceLinked="1"/>
        <c:majorTickMark val="none"/>
        <c:minorTickMark val="none"/>
        <c:tickLblPos val="nextTo"/>
        <c:crossAx val="202238208"/>
        <c:crosses val="autoZero"/>
        <c:auto val="1"/>
        <c:lblAlgn val="ctr"/>
        <c:lblOffset val="100"/>
        <c:noMultiLvlLbl val="0"/>
      </c:catAx>
      <c:valAx>
        <c:axId val="202238208"/>
        <c:scaling>
          <c:orientation val="minMax"/>
        </c:scaling>
        <c:delete val="0"/>
        <c:axPos val="l"/>
        <c:majorGridlines/>
        <c:numFmt formatCode="0.00%" sourceLinked="1"/>
        <c:majorTickMark val="none"/>
        <c:minorTickMark val="none"/>
        <c:tickLblPos val="nextTo"/>
        <c:spPr>
          <a:ln w="9525">
            <a:noFill/>
          </a:ln>
        </c:spPr>
        <c:crossAx val="19593932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'Tasa de Desempleo Masc.'!$I$5:$I$59</c:f>
              <c:numCache>
                <c:formatCode>0.00%</c:formatCode>
                <c:ptCount val="55"/>
                <c:pt idx="0">
                  <c:v>0.14900380999999999</c:v>
                </c:pt>
                <c:pt idx="1">
                  <c:v>0.14239821</c:v>
                </c:pt>
                <c:pt idx="2">
                  <c:v>0.1348491</c:v>
                </c:pt>
                <c:pt idx="3">
                  <c:v>0.12673397</c:v>
                </c:pt>
                <c:pt idx="4">
                  <c:v>0.11840844</c:v>
                </c:pt>
                <c:pt idx="5">
                  <c:v>0.10902719</c:v>
                </c:pt>
                <c:pt idx="6">
                  <c:v>9.7454689999999997E-2</c:v>
                </c:pt>
                <c:pt idx="7">
                  <c:v>8.4555050000000007E-2</c:v>
                </c:pt>
                <c:pt idx="8">
                  <c:v>7.1945220000000004E-2</c:v>
                </c:pt>
                <c:pt idx="9">
                  <c:v>6.0205500000000002E-2</c:v>
                </c:pt>
                <c:pt idx="10">
                  <c:v>5.1637450000000001E-2</c:v>
                </c:pt>
                <c:pt idx="11">
                  <c:v>4.4337130000000002E-2</c:v>
                </c:pt>
                <c:pt idx="12">
                  <c:v>3.9424639999999997E-2</c:v>
                </c:pt>
                <c:pt idx="13">
                  <c:v>3.6642939999999999E-2</c:v>
                </c:pt>
                <c:pt idx="14">
                  <c:v>3.4350180000000001E-2</c:v>
                </c:pt>
                <c:pt idx="15">
                  <c:v>3.2074230000000002E-2</c:v>
                </c:pt>
                <c:pt idx="16">
                  <c:v>3.0429990000000001E-2</c:v>
                </c:pt>
                <c:pt idx="17">
                  <c:v>2.9736700000000001E-2</c:v>
                </c:pt>
                <c:pt idx="18">
                  <c:v>2.96878E-2</c:v>
                </c:pt>
                <c:pt idx="19">
                  <c:v>2.999895E-2</c:v>
                </c:pt>
                <c:pt idx="20">
                  <c:v>3.0075729999999998E-2</c:v>
                </c:pt>
                <c:pt idx="21">
                  <c:v>2.893109E-2</c:v>
                </c:pt>
                <c:pt idx="22">
                  <c:v>2.7472730000000001E-2</c:v>
                </c:pt>
                <c:pt idx="23">
                  <c:v>2.532307E-2</c:v>
                </c:pt>
                <c:pt idx="24">
                  <c:v>2.3463999999999999E-2</c:v>
                </c:pt>
                <c:pt idx="25">
                  <c:v>2.26278E-2</c:v>
                </c:pt>
                <c:pt idx="26">
                  <c:v>2.252152E-2</c:v>
                </c:pt>
                <c:pt idx="27">
                  <c:v>2.202844E-2</c:v>
                </c:pt>
                <c:pt idx="28">
                  <c:v>2.1231779999999999E-2</c:v>
                </c:pt>
                <c:pt idx="29">
                  <c:v>2.0986310000000001E-2</c:v>
                </c:pt>
                <c:pt idx="30">
                  <c:v>2.0622600000000001E-2</c:v>
                </c:pt>
                <c:pt idx="31">
                  <c:v>2.0142730000000001E-2</c:v>
                </c:pt>
                <c:pt idx="32">
                  <c:v>1.9356499999999999E-2</c:v>
                </c:pt>
                <c:pt idx="33">
                  <c:v>1.795097E-2</c:v>
                </c:pt>
                <c:pt idx="34">
                  <c:v>1.658981E-2</c:v>
                </c:pt>
                <c:pt idx="35">
                  <c:v>1.7671989999999999E-2</c:v>
                </c:pt>
                <c:pt idx="36">
                  <c:v>2.1003910000000001E-2</c:v>
                </c:pt>
                <c:pt idx="37">
                  <c:v>2.337562E-2</c:v>
                </c:pt>
                <c:pt idx="38">
                  <c:v>2.562331E-2</c:v>
                </c:pt>
                <c:pt idx="39">
                  <c:v>2.7391619999999998E-2</c:v>
                </c:pt>
                <c:pt idx="40">
                  <c:v>2.8473209999999999E-2</c:v>
                </c:pt>
                <c:pt idx="41">
                  <c:v>2.989489E-2</c:v>
                </c:pt>
                <c:pt idx="42">
                  <c:v>3.0483059999999999E-2</c:v>
                </c:pt>
                <c:pt idx="43">
                  <c:v>3.0651230000000002E-2</c:v>
                </c:pt>
                <c:pt idx="44">
                  <c:v>3.0153300000000001E-2</c:v>
                </c:pt>
                <c:pt idx="45">
                  <c:v>2.9057329999999999E-2</c:v>
                </c:pt>
                <c:pt idx="46">
                  <c:v>2.8198339999999999E-2</c:v>
                </c:pt>
                <c:pt idx="47">
                  <c:v>2.77448E-2</c:v>
                </c:pt>
                <c:pt idx="48">
                  <c:v>2.9330160000000001E-2</c:v>
                </c:pt>
                <c:pt idx="49">
                  <c:v>3.1254610000000002E-2</c:v>
                </c:pt>
                <c:pt idx="50">
                  <c:v>3.3061350000000003E-2</c:v>
                </c:pt>
                <c:pt idx="51">
                  <c:v>3.4887340000000003E-2</c:v>
                </c:pt>
                <c:pt idx="52">
                  <c:v>3.6515930000000002E-2</c:v>
                </c:pt>
                <c:pt idx="53">
                  <c:v>3.7890699999999999E-2</c:v>
                </c:pt>
                <c:pt idx="54">
                  <c:v>3.8064090000000002E-2</c:v>
                </c:pt>
              </c:numCache>
            </c:numRef>
          </c:val>
          <c:smooth val="0"/>
        </c:ser>
        <c:dLbls>
          <c:showLegendKey val="0"/>
          <c:showVal val="0"/>
          <c:showCatName val="0"/>
          <c:showSerName val="0"/>
          <c:showPercent val="0"/>
          <c:showBubbleSize val="0"/>
        </c:dLbls>
        <c:marker val="1"/>
        <c:smooth val="0"/>
        <c:axId val="202340224"/>
        <c:axId val="202341760"/>
      </c:lineChart>
      <c:catAx>
        <c:axId val="202340224"/>
        <c:scaling>
          <c:orientation val="minMax"/>
        </c:scaling>
        <c:delete val="0"/>
        <c:axPos val="b"/>
        <c:majorTickMark val="out"/>
        <c:minorTickMark val="none"/>
        <c:tickLblPos val="nextTo"/>
        <c:crossAx val="202341760"/>
        <c:crosses val="autoZero"/>
        <c:auto val="1"/>
        <c:lblAlgn val="ctr"/>
        <c:lblOffset val="100"/>
        <c:noMultiLvlLbl val="0"/>
      </c:catAx>
      <c:valAx>
        <c:axId val="202341760"/>
        <c:scaling>
          <c:orientation val="minMax"/>
        </c:scaling>
        <c:delete val="0"/>
        <c:axPos val="l"/>
        <c:majorGridlines/>
        <c:numFmt formatCode="0.00%" sourceLinked="1"/>
        <c:majorTickMark val="out"/>
        <c:minorTickMark val="none"/>
        <c:tickLblPos val="nextTo"/>
        <c:crossAx val="202340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marker>
            <c:symbol val="none"/>
          </c:marker>
          <c:val>
            <c:numRef>
              <c:f>'Tasa de Desempleo Fem.'!$I$5:$I$59</c:f>
              <c:numCache>
                <c:formatCode>0.00%</c:formatCode>
                <c:ptCount val="55"/>
                <c:pt idx="0">
                  <c:v>0.13258450999999999</c:v>
                </c:pt>
                <c:pt idx="1">
                  <c:v>0.13047015000000001</c:v>
                </c:pt>
                <c:pt idx="2">
                  <c:v>0.12824014</c:v>
                </c:pt>
                <c:pt idx="3">
                  <c:v>0.12599408000000001</c:v>
                </c:pt>
                <c:pt idx="4">
                  <c:v>0.12312515</c:v>
                </c:pt>
                <c:pt idx="5">
                  <c:v>0.11977974</c:v>
                </c:pt>
                <c:pt idx="6">
                  <c:v>0.11585872999999999</c:v>
                </c:pt>
                <c:pt idx="7">
                  <c:v>0.11182584</c:v>
                </c:pt>
                <c:pt idx="8">
                  <c:v>0.10730028</c:v>
                </c:pt>
                <c:pt idx="9">
                  <c:v>0.1025225</c:v>
                </c:pt>
                <c:pt idx="10">
                  <c:v>9.7433270000000002E-2</c:v>
                </c:pt>
                <c:pt idx="11">
                  <c:v>9.1873350000000006E-2</c:v>
                </c:pt>
                <c:pt idx="12">
                  <c:v>8.6189500000000002E-2</c:v>
                </c:pt>
                <c:pt idx="13">
                  <c:v>7.988046E-2</c:v>
                </c:pt>
                <c:pt idx="14">
                  <c:v>7.3733099999999996E-2</c:v>
                </c:pt>
                <c:pt idx="15">
                  <c:v>6.8116049999999997E-2</c:v>
                </c:pt>
                <c:pt idx="16">
                  <c:v>6.4231460000000004E-2</c:v>
                </c:pt>
                <c:pt idx="17">
                  <c:v>6.111896E-2</c:v>
                </c:pt>
                <c:pt idx="18">
                  <c:v>5.8337529999999999E-2</c:v>
                </c:pt>
                <c:pt idx="19">
                  <c:v>5.5378530000000002E-2</c:v>
                </c:pt>
                <c:pt idx="20">
                  <c:v>5.2311629999999998E-2</c:v>
                </c:pt>
                <c:pt idx="21">
                  <c:v>4.9525050000000001E-2</c:v>
                </c:pt>
                <c:pt idx="22">
                  <c:v>4.6551679999999998E-2</c:v>
                </c:pt>
                <c:pt idx="23">
                  <c:v>4.3839629999999997E-2</c:v>
                </c:pt>
                <c:pt idx="24">
                  <c:v>4.1605250000000003E-2</c:v>
                </c:pt>
                <c:pt idx="25">
                  <c:v>3.9635110000000001E-2</c:v>
                </c:pt>
                <c:pt idx="26">
                  <c:v>3.7467559999999997E-2</c:v>
                </c:pt>
                <c:pt idx="27">
                  <c:v>3.5198550000000002E-2</c:v>
                </c:pt>
                <c:pt idx="28">
                  <c:v>3.2790069999999998E-2</c:v>
                </c:pt>
                <c:pt idx="29">
                  <c:v>3.0433729999999999E-2</c:v>
                </c:pt>
                <c:pt idx="30">
                  <c:v>2.771506E-2</c:v>
                </c:pt>
                <c:pt idx="31">
                  <c:v>2.5277319999999999E-2</c:v>
                </c:pt>
                <c:pt idx="32">
                  <c:v>2.305691E-2</c:v>
                </c:pt>
                <c:pt idx="33">
                  <c:v>2.0940690000000001E-2</c:v>
                </c:pt>
                <c:pt idx="34">
                  <c:v>1.9405260000000001E-2</c:v>
                </c:pt>
                <c:pt idx="35">
                  <c:v>1.787497E-2</c:v>
                </c:pt>
                <c:pt idx="36">
                  <c:v>1.636456E-2</c:v>
                </c:pt>
                <c:pt idx="37">
                  <c:v>1.4624669999999999E-2</c:v>
                </c:pt>
                <c:pt idx="38">
                  <c:v>1.326944E-2</c:v>
                </c:pt>
                <c:pt idx="39">
                  <c:v>1.2233859999999999E-2</c:v>
                </c:pt>
                <c:pt idx="40">
                  <c:v>1.2111469999999999E-2</c:v>
                </c:pt>
                <c:pt idx="41">
                  <c:v>1.213116E-2</c:v>
                </c:pt>
                <c:pt idx="42">
                  <c:v>1.204792E-2</c:v>
                </c:pt>
                <c:pt idx="43">
                  <c:v>1.1864889999999999E-2</c:v>
                </c:pt>
                <c:pt idx="44">
                  <c:v>1.1916049999999999E-2</c:v>
                </c:pt>
                <c:pt idx="45">
                  <c:v>1.207921E-2</c:v>
                </c:pt>
                <c:pt idx="46">
                  <c:v>1.244878E-2</c:v>
                </c:pt>
                <c:pt idx="47">
                  <c:v>1.2778970000000001E-2</c:v>
                </c:pt>
                <c:pt idx="48">
                  <c:v>1.313054E-2</c:v>
                </c:pt>
                <c:pt idx="49">
                  <c:v>1.355961E-2</c:v>
                </c:pt>
                <c:pt idx="50">
                  <c:v>1.414319E-2</c:v>
                </c:pt>
                <c:pt idx="51">
                  <c:v>1.4671790000000001E-2</c:v>
                </c:pt>
                <c:pt idx="52">
                  <c:v>1.511761E-2</c:v>
                </c:pt>
                <c:pt idx="53">
                  <c:v>1.5927630000000002E-2</c:v>
                </c:pt>
                <c:pt idx="54">
                  <c:v>1.6987559999999999E-2</c:v>
                </c:pt>
              </c:numCache>
            </c:numRef>
          </c:val>
          <c:smooth val="0"/>
        </c:ser>
        <c:dLbls>
          <c:showLegendKey val="0"/>
          <c:showVal val="0"/>
          <c:showCatName val="0"/>
          <c:showSerName val="0"/>
          <c:showPercent val="0"/>
          <c:showBubbleSize val="0"/>
        </c:dLbls>
        <c:marker val="1"/>
        <c:smooth val="0"/>
        <c:axId val="202358144"/>
        <c:axId val="202376320"/>
      </c:lineChart>
      <c:catAx>
        <c:axId val="202358144"/>
        <c:scaling>
          <c:orientation val="minMax"/>
        </c:scaling>
        <c:delete val="0"/>
        <c:axPos val="b"/>
        <c:majorTickMark val="out"/>
        <c:minorTickMark val="none"/>
        <c:tickLblPos val="nextTo"/>
        <c:crossAx val="202376320"/>
        <c:crosses val="autoZero"/>
        <c:auto val="1"/>
        <c:lblAlgn val="ctr"/>
        <c:lblOffset val="100"/>
        <c:noMultiLvlLbl val="0"/>
      </c:catAx>
      <c:valAx>
        <c:axId val="202376320"/>
        <c:scaling>
          <c:orientation val="minMax"/>
        </c:scaling>
        <c:delete val="0"/>
        <c:axPos val="l"/>
        <c:majorGridlines/>
        <c:numFmt formatCode="0.00%" sourceLinked="1"/>
        <c:majorTickMark val="out"/>
        <c:minorTickMark val="none"/>
        <c:tickLblPos val="nextTo"/>
        <c:crossAx val="202358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61351706036745"/>
          <c:y val="2.8252405949256341E-2"/>
          <c:w val="0.56462445319335086"/>
          <c:h val="0.8326195683872849"/>
        </c:manualLayout>
      </c:layout>
      <c:lineChart>
        <c:grouping val="standard"/>
        <c:varyColors val="0"/>
        <c:ser>
          <c:idx val="0"/>
          <c:order val="0"/>
          <c:marker>
            <c:symbol val="none"/>
          </c:marker>
          <c:trendline>
            <c:trendlineType val="linear"/>
            <c:dispRSqr val="0"/>
            <c:dispEq val="1"/>
            <c:trendlineLbl>
              <c:numFmt formatCode="General" sourceLinked="0"/>
            </c:trendlineLbl>
          </c:trendline>
          <c:val>
            <c:numRef>
              <c:f>Supuestos_Eco!$C$2:$BA$2</c:f>
              <c:numCache>
                <c:formatCode>0.00%</c:formatCode>
                <c:ptCount val="51"/>
                <c:pt idx="0">
                  <c:v>1.4999999999999999E-2</c:v>
                </c:pt>
                <c:pt idx="1">
                  <c:v>1.4500000000000001E-2</c:v>
                </c:pt>
                <c:pt idx="2">
                  <c:v>1.35E-2</c:v>
                </c:pt>
                <c:pt idx="3">
                  <c:v>1.35E-2</c:v>
                </c:pt>
                <c:pt idx="4">
                  <c:v>1.2999999999999999E-2</c:v>
                </c:pt>
                <c:pt idx="5">
                  <c:v>1.2999999999999999E-2</c:v>
                </c:pt>
                <c:pt idx="6">
                  <c:v>1.2500000000000001E-2</c:v>
                </c:pt>
                <c:pt idx="7">
                  <c:v>1.2500000000000001E-2</c:v>
                </c:pt>
                <c:pt idx="8">
                  <c:v>1.2E-2</c:v>
                </c:pt>
                <c:pt idx="9">
                  <c:v>1.2E-2</c:v>
                </c:pt>
                <c:pt idx="10">
                  <c:v>1.15E-2</c:v>
                </c:pt>
                <c:pt idx="11">
                  <c:v>1.0999999999999999E-2</c:v>
                </c:pt>
                <c:pt idx="12">
                  <c:v>1.0500000000000001E-2</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numCache>
            </c:numRef>
          </c:val>
          <c:smooth val="0"/>
        </c:ser>
        <c:dLbls>
          <c:showLegendKey val="0"/>
          <c:showVal val="0"/>
          <c:showCatName val="0"/>
          <c:showSerName val="0"/>
          <c:showPercent val="0"/>
          <c:showBubbleSize val="0"/>
        </c:dLbls>
        <c:marker val="1"/>
        <c:smooth val="0"/>
        <c:axId val="203044736"/>
        <c:axId val="203046272"/>
      </c:lineChart>
      <c:catAx>
        <c:axId val="203044736"/>
        <c:scaling>
          <c:orientation val="minMax"/>
        </c:scaling>
        <c:delete val="0"/>
        <c:axPos val="b"/>
        <c:majorTickMark val="out"/>
        <c:minorTickMark val="none"/>
        <c:tickLblPos val="nextTo"/>
        <c:crossAx val="203046272"/>
        <c:crosses val="autoZero"/>
        <c:auto val="1"/>
        <c:lblAlgn val="ctr"/>
        <c:lblOffset val="100"/>
        <c:noMultiLvlLbl val="0"/>
      </c:catAx>
      <c:valAx>
        <c:axId val="203046272"/>
        <c:scaling>
          <c:orientation val="minMax"/>
        </c:scaling>
        <c:delete val="0"/>
        <c:axPos val="l"/>
        <c:majorGridlines/>
        <c:numFmt formatCode="0.00%" sourceLinked="1"/>
        <c:majorTickMark val="out"/>
        <c:minorTickMark val="none"/>
        <c:tickLblPos val="nextTo"/>
        <c:crossAx val="2030447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Radio" firstButton="1" fmlaLink="$I$6" lockText="1" noThreeD="1"/>
</file>

<file path=xl/ctrlProps/ctrlProp2.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676275</xdr:colOff>
      <xdr:row>23</xdr:row>
      <xdr:rowOff>142875</xdr:rowOff>
    </xdr:from>
    <xdr:to>
      <xdr:col>9</xdr:col>
      <xdr:colOff>436634</xdr:colOff>
      <xdr:row>41</xdr:row>
      <xdr:rowOff>135814</xdr:rowOff>
    </xdr:to>
    <xdr:pic>
      <xdr:nvPicPr>
        <xdr:cNvPr id="2" name="1 Imagen"/>
        <xdr:cNvPicPr>
          <a:picLocks noChangeAspect="1"/>
        </xdr:cNvPicPr>
      </xdr:nvPicPr>
      <xdr:blipFill rotWithShape="1">
        <a:blip xmlns:r="http://schemas.openxmlformats.org/officeDocument/2006/relationships" r:embed="rId1"/>
        <a:srcRect l="55944" t="28617" r="10223" b="30850"/>
        <a:stretch/>
      </xdr:blipFill>
      <xdr:spPr>
        <a:xfrm>
          <a:off x="3867150" y="4591050"/>
          <a:ext cx="3570359" cy="342193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4</xdr:row>
          <xdr:rowOff>180975</xdr:rowOff>
        </xdr:from>
        <xdr:to>
          <xdr:col>7</xdr:col>
          <xdr:colOff>561975</xdr:colOff>
          <xdr:row>6</xdr:row>
          <xdr:rowOff>76200</xdr:rowOff>
        </xdr:to>
        <xdr:sp macro="" textlink="">
          <xdr:nvSpPr>
            <xdr:cNvPr id="9217" name="Option Button 1" hidden="1">
              <a:extLst>
                <a:ext uri="{63B3BB69-23CF-44E3-9099-C40C66FF867C}">
                  <a14:compatExt spid="_x0000_s92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ES" sz="800" b="0" i="0" u="none" strike="noStrike" baseline="0">
                  <a:solidFill>
                    <a:srgbClr val="000000"/>
                  </a:solidFill>
                  <a:latin typeface="Tahoma"/>
                  <a:cs typeface="Tahoma"/>
                </a:rPr>
                <a:t>INDEX MUNDI</a:t>
              </a:r>
              <a:endParaRPr lang="es-E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xdr:row>
          <xdr:rowOff>76200</xdr:rowOff>
        </xdr:from>
        <xdr:to>
          <xdr:col>7</xdr:col>
          <xdr:colOff>695325</xdr:colOff>
          <xdr:row>7</xdr:row>
          <xdr:rowOff>133350</xdr:rowOff>
        </xdr:to>
        <xdr:sp macro="" textlink="">
          <xdr:nvSpPr>
            <xdr:cNvPr id="9218" name="Option Button 2" hidden="1">
              <a:extLst>
                <a:ext uri="{63B3BB69-23CF-44E3-9099-C40C66FF867C}">
                  <a14:compatExt spid="_x0000_s92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ES" sz="800" b="0" i="0" u="none" strike="noStrike" baseline="0">
                  <a:solidFill>
                    <a:srgbClr val="000000"/>
                  </a:solidFill>
                  <a:latin typeface="Tahoma"/>
                  <a:cs typeface="Tahoma"/>
                </a:rPr>
                <a:t>DGEEC</a:t>
              </a:r>
              <a:endParaRPr lang="es-ES"/>
            </a:p>
          </xdr:txBody>
        </xdr:sp>
        <xdr:clientData/>
      </xdr:twoCellAnchor>
    </mc:Choice>
    <mc:Fallback/>
  </mc:AlternateContent>
  <xdr:twoCellAnchor>
    <xdr:from>
      <xdr:col>4</xdr:col>
      <xdr:colOff>609600</xdr:colOff>
      <xdr:row>43</xdr:row>
      <xdr:rowOff>76200</xdr:rowOff>
    </xdr:from>
    <xdr:to>
      <xdr:col>11</xdr:col>
      <xdr:colOff>247650</xdr:colOff>
      <xdr:row>53</xdr:row>
      <xdr:rowOff>114300</xdr:rowOff>
    </xdr:to>
    <xdr:sp macro="" textlink="">
      <xdr:nvSpPr>
        <xdr:cNvPr id="5" name="4 CuadroTexto"/>
        <xdr:cNvSpPr txBox="1"/>
      </xdr:nvSpPr>
      <xdr:spPr>
        <a:xfrm>
          <a:off x="3800475" y="8334375"/>
          <a:ext cx="49720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a:t>Definición de Expectativa de vida al nacer:</a:t>
          </a:r>
          <a:r>
            <a:rPr lang="es-ES"/>
            <a:t> Esta variable contiene el número promedio de años de vida para un grupo de personas nacidas en el mismo año, si la mortalidad para cada edad se mantiene constante en el futuro. La entrada incluye </a:t>
          </a:r>
          <a:r>
            <a:rPr lang="es-ES" i="1"/>
            <a:t>el total de la población</a:t>
          </a:r>
          <a:r>
            <a:rPr lang="es-ES"/>
            <a:t>, así como los componentes </a:t>
          </a:r>
          <a:r>
            <a:rPr lang="es-ES" i="1"/>
            <a:t>masculino</a:t>
          </a:r>
          <a:r>
            <a:rPr lang="es-ES"/>
            <a:t> y </a:t>
          </a:r>
          <a:r>
            <a:rPr lang="es-ES" i="1"/>
            <a:t>femenino</a:t>
          </a:r>
          <a:r>
            <a:rPr lang="es-ES"/>
            <a:t>. La esperanza de vida al nacer es también una medida general de la calidad de vida en un país y resume la tasa de mortalidad para todas las edades. También puede ser pensada como un indicador de la tasa de retorno potencial de la inversión en capital humano y es necesaria para el cálculo actuarial de diversas medidas.</a:t>
          </a:r>
        </a:p>
        <a:p>
          <a:endParaRPr lang="es-ES" sz="1100"/>
        </a:p>
        <a:p>
          <a:r>
            <a:rPr lang="es-ES" sz="1100"/>
            <a:t>indexmundi</a:t>
          </a:r>
        </a:p>
        <a:p>
          <a:endParaRPr lang="es-E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666750</xdr:colOff>
      <xdr:row>9</xdr:row>
      <xdr:rowOff>100012</xdr:rowOff>
    </xdr:from>
    <xdr:to>
      <xdr:col>50</xdr:col>
      <xdr:colOff>666750</xdr:colOff>
      <xdr:row>23</xdr:row>
      <xdr:rowOff>176212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114300</xdr:colOff>
      <xdr:row>8</xdr:row>
      <xdr:rowOff>33337</xdr:rowOff>
    </xdr:from>
    <xdr:to>
      <xdr:col>7</xdr:col>
      <xdr:colOff>419100</xdr:colOff>
      <xdr:row>21</xdr:row>
      <xdr:rowOff>176212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64</xdr:row>
      <xdr:rowOff>42862</xdr:rowOff>
    </xdr:from>
    <xdr:to>
      <xdr:col>7</xdr:col>
      <xdr:colOff>447675</xdr:colOff>
      <xdr:row>77</xdr:row>
      <xdr:rowOff>185737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238125</xdr:colOff>
      <xdr:row>96</xdr:row>
      <xdr:rowOff>61912</xdr:rowOff>
    </xdr:from>
    <xdr:to>
      <xdr:col>9</xdr:col>
      <xdr:colOff>647700</xdr:colOff>
      <xdr:row>110</xdr:row>
      <xdr:rowOff>4762</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26</xdr:row>
      <xdr:rowOff>166687</xdr:rowOff>
    </xdr:from>
    <xdr:to>
      <xdr:col>12</xdr:col>
      <xdr:colOff>152400</xdr:colOff>
      <xdr:row>40</xdr:row>
      <xdr:rowOff>109537</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238125</xdr:colOff>
      <xdr:row>9</xdr:row>
      <xdr:rowOff>71437</xdr:rowOff>
    </xdr:from>
    <xdr:to>
      <xdr:col>9</xdr:col>
      <xdr:colOff>647700</xdr:colOff>
      <xdr:row>23</xdr:row>
      <xdr:rowOff>14287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485775</xdr:colOff>
      <xdr:row>34</xdr:row>
      <xdr:rowOff>166687</xdr:rowOff>
    </xdr:from>
    <xdr:to>
      <xdr:col>10</xdr:col>
      <xdr:colOff>485775</xdr:colOff>
      <xdr:row>49</xdr:row>
      <xdr:rowOff>52387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485775</xdr:colOff>
      <xdr:row>34</xdr:row>
      <xdr:rowOff>166687</xdr:rowOff>
    </xdr:from>
    <xdr:to>
      <xdr:col>8</xdr:col>
      <xdr:colOff>485775</xdr:colOff>
      <xdr:row>49</xdr:row>
      <xdr:rowOff>52387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533400</xdr:colOff>
      <xdr:row>1</xdr:row>
      <xdr:rowOff>100012</xdr:rowOff>
    </xdr:from>
    <xdr:to>
      <xdr:col>12</xdr:col>
      <xdr:colOff>533400</xdr:colOff>
      <xdr:row>15</xdr:row>
      <xdr:rowOff>176212</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542925</xdr:colOff>
      <xdr:row>17</xdr:row>
      <xdr:rowOff>80962</xdr:rowOff>
    </xdr:from>
    <xdr:to>
      <xdr:col>12</xdr:col>
      <xdr:colOff>542925</xdr:colOff>
      <xdr:row>31</xdr:row>
      <xdr:rowOff>157162</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34</xdr:row>
      <xdr:rowOff>185737</xdr:rowOff>
    </xdr:from>
    <xdr:to>
      <xdr:col>12</xdr:col>
      <xdr:colOff>561975</xdr:colOff>
      <xdr:row>49</xdr:row>
      <xdr:rowOff>0</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264</xdr:row>
      <xdr:rowOff>4762</xdr:rowOff>
    </xdr:from>
    <xdr:to>
      <xdr:col>10</xdr:col>
      <xdr:colOff>504825</xdr:colOff>
      <xdr:row>278</xdr:row>
      <xdr:rowOff>23812</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542925</xdr:colOff>
      <xdr:row>282</xdr:row>
      <xdr:rowOff>138112</xdr:rowOff>
    </xdr:from>
    <xdr:to>
      <xdr:col>12</xdr:col>
      <xdr:colOff>542925</xdr:colOff>
      <xdr:row>296</xdr:row>
      <xdr:rowOff>0</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323850</xdr:colOff>
      <xdr:row>308</xdr:row>
      <xdr:rowOff>119062</xdr:rowOff>
    </xdr:from>
    <xdr:to>
      <xdr:col>6</xdr:col>
      <xdr:colOff>542925</xdr:colOff>
      <xdr:row>323</xdr:row>
      <xdr:rowOff>4762</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85725</xdr:colOff>
      <xdr:row>308</xdr:row>
      <xdr:rowOff>114300</xdr:rowOff>
    </xdr:from>
    <xdr:to>
      <xdr:col>13</xdr:col>
      <xdr:colOff>85725</xdr:colOff>
      <xdr:row>323</xdr:row>
      <xdr:rowOff>0</xdr:rowOff>
    </xdr:to>
    <xdr:graphicFrame macro="">
      <xdr:nvGraphicFramePr>
        <xdr:cNvPr id="8"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733425</xdr:colOff>
      <xdr:row>337</xdr:row>
      <xdr:rowOff>42862</xdr:rowOff>
    </xdr:from>
    <xdr:to>
      <xdr:col>6</xdr:col>
      <xdr:colOff>190500</xdr:colOff>
      <xdr:row>351</xdr:row>
      <xdr:rowOff>119062</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495300</xdr:colOff>
      <xdr:row>337</xdr:row>
      <xdr:rowOff>47625</xdr:rowOff>
    </xdr:from>
    <xdr:to>
      <xdr:col>12</xdr:col>
      <xdr:colOff>495300</xdr:colOff>
      <xdr:row>351</xdr:row>
      <xdr:rowOff>123825</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666750</xdr:colOff>
      <xdr:row>53</xdr:row>
      <xdr:rowOff>166687</xdr:rowOff>
    </xdr:from>
    <xdr:to>
      <xdr:col>10</xdr:col>
      <xdr:colOff>666750</xdr:colOff>
      <xdr:row>68</xdr:row>
      <xdr:rowOff>52387</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476250</xdr:colOff>
      <xdr:row>11</xdr:row>
      <xdr:rowOff>171450</xdr:rowOff>
    </xdr:from>
    <xdr:to>
      <xdr:col>17</xdr:col>
      <xdr:colOff>133350</xdr:colOff>
      <xdr:row>28</xdr:row>
      <xdr:rowOff>54984</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67450" y="2657475"/>
          <a:ext cx="7277100" cy="3426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133349</xdr:colOff>
      <xdr:row>44</xdr:row>
      <xdr:rowOff>114299</xdr:rowOff>
    </xdr:from>
    <xdr:to>
      <xdr:col>13</xdr:col>
      <xdr:colOff>104774</xdr:colOff>
      <xdr:row>54</xdr:row>
      <xdr:rowOff>47624</xdr:rowOff>
    </xdr:to>
    <xdr:sp macro="" textlink="">
      <xdr:nvSpPr>
        <xdr:cNvPr id="3" name="2 CuadroTexto"/>
        <xdr:cNvSpPr txBox="1"/>
      </xdr:nvSpPr>
      <xdr:spPr>
        <a:xfrm>
          <a:off x="2114549" y="9191624"/>
          <a:ext cx="8353425"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a:t>Definición de Tasa de migración neta:</a:t>
          </a:r>
          <a:r>
            <a:rPr lang="es-ES"/>
            <a:t> Esta variable incluye la cifra correspondiente a la diferencia entre el número de personas que entran y salen de un país durante el año por cada 1000 habitantes (basada en la población medida a mitad del año). Un exceso de personas que entran al país se conoce como la inmigración neta (por ejemplo, 3,56 migrantes/1000 habitantes); un exceso de personas que abandonan el país se conoce como la emigración neta (por ejemplo, -9,26 migrantes/1000 habitantes). La tasa neta de migración indica la contribución de la migración al nivel total de cambios demográficos. Altos niveles de migración pueden causar problemas tales como el aumento del desempleo y posibles conflictos étnicos (si las personas están llegando a un país) o una reducción en la fuerza laboral, quizás en sectores clave (si las personas dejan un país).</a:t>
          </a:r>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28575</xdr:colOff>
      <xdr:row>7</xdr:row>
      <xdr:rowOff>14287</xdr:rowOff>
    </xdr:from>
    <xdr:to>
      <xdr:col>14</xdr:col>
      <xdr:colOff>28575</xdr:colOff>
      <xdr:row>21</xdr:row>
      <xdr:rowOff>90487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523875</xdr:colOff>
      <xdr:row>23</xdr:row>
      <xdr:rowOff>142875</xdr:rowOff>
    </xdr:from>
    <xdr:to>
      <xdr:col>14</xdr:col>
      <xdr:colOff>552450</xdr:colOff>
      <xdr:row>39</xdr:row>
      <xdr:rowOff>66675</xdr:rowOff>
    </xdr:to>
    <xdr:sp macro="" textlink="">
      <xdr:nvSpPr>
        <xdr:cNvPr id="3" name="2 CuadroTexto"/>
        <xdr:cNvSpPr txBox="1"/>
      </xdr:nvSpPr>
      <xdr:spPr>
        <a:xfrm>
          <a:off x="1285875" y="4552950"/>
          <a:ext cx="9934575"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chemeClr val="dk1"/>
              </a:solidFill>
              <a:effectLst/>
              <a:latin typeface="+mn-lt"/>
              <a:ea typeface="+mn-ea"/>
              <a:cs typeface="+mn-cs"/>
            </a:rPr>
            <a:t>CEPAL</a:t>
          </a:r>
        </a:p>
        <a:p>
          <a:r>
            <a:rPr lang="es-ES" sz="1100" b="1">
              <a:solidFill>
                <a:schemeClr val="dk1"/>
              </a:solidFill>
              <a:effectLst/>
              <a:latin typeface="+mn-lt"/>
              <a:ea typeface="+mn-ea"/>
              <a:cs typeface="+mn-cs"/>
            </a:rPr>
            <a:t>Indicador: </a:t>
          </a:r>
          <a:r>
            <a:rPr lang="es-ES" sz="1100">
              <a:solidFill>
                <a:schemeClr val="dk1"/>
              </a:solidFill>
              <a:effectLst/>
              <a:latin typeface="+mn-lt"/>
              <a:ea typeface="+mn-ea"/>
              <a:cs typeface="+mn-cs"/>
            </a:rPr>
            <a:t>Índice de masculinidad</a:t>
          </a:r>
          <a:r>
            <a:rPr lang="es-ES" sz="1100" b="1">
              <a:solidFill>
                <a:schemeClr val="dk1"/>
              </a:solidFill>
              <a:effectLst/>
              <a:latin typeface="+mn-lt"/>
              <a:ea typeface="+mn-ea"/>
              <a:cs typeface="+mn-cs"/>
            </a:rPr>
            <a:t> </a:t>
          </a:r>
          <a:endParaRPr lang="es-ES">
            <a:effectLst/>
          </a:endParaRPr>
        </a:p>
        <a:p>
          <a:r>
            <a:rPr lang="es-ES" sz="1100" b="1">
              <a:solidFill>
                <a:schemeClr val="dk1"/>
              </a:solidFill>
              <a:effectLst/>
              <a:latin typeface="+mn-lt"/>
              <a:ea typeface="+mn-ea"/>
              <a:cs typeface="+mn-cs"/>
            </a:rPr>
            <a:t>Definición</a:t>
          </a:r>
          <a:r>
            <a:rPr lang="es-ES" sz="1100">
              <a:solidFill>
                <a:schemeClr val="dk1"/>
              </a:solidFill>
              <a:effectLst/>
              <a:latin typeface="+mn-lt"/>
              <a:ea typeface="+mn-ea"/>
              <a:cs typeface="+mn-cs"/>
            </a:rPr>
            <a:t>: Expresa la composición por sexo de una población, en términos de la relación entre la cantidad de hombres y la cantidad de mujeres. </a:t>
          </a:r>
          <a:endParaRPr lang="es-ES">
            <a:effectLst/>
          </a:endParaRPr>
        </a:p>
        <a:p>
          <a:r>
            <a:rPr lang="es-ES" sz="1100" b="1">
              <a:solidFill>
                <a:schemeClr val="dk1"/>
              </a:solidFill>
              <a:effectLst/>
              <a:latin typeface="+mn-lt"/>
              <a:ea typeface="+mn-ea"/>
              <a:cs typeface="+mn-cs"/>
            </a:rPr>
            <a:t>Cálculo:</a:t>
          </a:r>
          <a:r>
            <a:rPr lang="es-ES" sz="1100">
              <a:solidFill>
                <a:schemeClr val="dk1"/>
              </a:solidFill>
              <a:effectLst/>
              <a:latin typeface="+mn-lt"/>
              <a:ea typeface="+mn-ea"/>
              <a:cs typeface="+mn-cs"/>
            </a:rPr>
            <a:t> Cociente entre el total de hombres con respecto al total de mujeres, multiplicado por 100. </a:t>
          </a:r>
          <a:endParaRPr lang="es-ES">
            <a:effectLst/>
          </a:endParaRPr>
        </a:p>
        <a:p>
          <a:r>
            <a:rPr lang="es-ES" sz="1100" b="1">
              <a:solidFill>
                <a:schemeClr val="dk1"/>
              </a:solidFill>
              <a:effectLst/>
              <a:latin typeface="+mn-lt"/>
              <a:ea typeface="+mn-ea"/>
              <a:cs typeface="+mn-cs"/>
            </a:rPr>
            <a:t>Desagregación</a:t>
          </a:r>
          <a:r>
            <a:rPr lang="es-ES" sz="1100">
              <a:solidFill>
                <a:schemeClr val="dk1"/>
              </a:solidFill>
              <a:effectLst/>
              <a:latin typeface="+mn-lt"/>
              <a:ea typeface="+mn-ea"/>
              <a:cs typeface="+mn-cs"/>
            </a:rPr>
            <a:t>: Grupos quinquenales de edad; urbano-rural.</a:t>
          </a:r>
          <a:endParaRPr lang="es-ES">
            <a:effectLst/>
          </a:endParaRPr>
        </a:p>
        <a:p>
          <a:r>
            <a:rPr lang="es-ES" sz="1100" b="1">
              <a:solidFill>
                <a:schemeClr val="dk1"/>
              </a:solidFill>
              <a:effectLst/>
              <a:latin typeface="+mn-lt"/>
              <a:ea typeface="+mn-ea"/>
              <a:cs typeface="+mn-cs"/>
            </a:rPr>
            <a:t>Interpretación estadística</a:t>
          </a:r>
          <a:r>
            <a:rPr lang="es-ES" sz="1100">
              <a:solidFill>
                <a:schemeClr val="dk1"/>
              </a:solidFill>
              <a:effectLst/>
              <a:latin typeface="+mn-lt"/>
              <a:ea typeface="+mn-ea"/>
              <a:cs typeface="+mn-cs"/>
            </a:rPr>
            <a:t>: Un valor de 105 significa que hay 105 hombres por cada 100 mujeres.</a:t>
          </a:r>
          <a:endParaRPr lang="es-ES">
            <a:effectLst/>
          </a:endParaRPr>
        </a:p>
        <a:p>
          <a:r>
            <a:rPr lang="es-ES" sz="1100" b="1">
              <a:solidFill>
                <a:schemeClr val="dk1"/>
              </a:solidFill>
              <a:effectLst/>
              <a:latin typeface="+mn-lt"/>
              <a:ea typeface="+mn-ea"/>
              <a:cs typeface="+mn-cs"/>
            </a:rPr>
            <a:t>Interpretación contextual y pertinencia</a:t>
          </a:r>
          <a:r>
            <a:rPr lang="es-ES" sz="1100">
              <a:solidFill>
                <a:schemeClr val="dk1"/>
              </a:solidFill>
              <a:effectLst/>
              <a:latin typeface="+mn-lt"/>
              <a:ea typeface="+mn-ea"/>
              <a:cs typeface="+mn-cs"/>
            </a:rPr>
            <a:t>: Dependiendo de las especificidades y contexto de cada pueblo, las relaciones de género pueden afectar la auto-adscripción, sobre todo en poblaciones con descendencia patrilineal. Por ejemplo, mujeres indígenas casadas con hombres no indígenas, bajo un patrón latino de patrilinealidad y considerando el estatus más bajo de lo indígena en la escala social, podrían declararse no indígenas: en este caso el número de mujeres indígenas estaría subestimado. </a:t>
          </a:r>
          <a:endParaRPr lang="es-ES">
            <a:effectLst/>
          </a:endParaRPr>
        </a:p>
        <a:p>
          <a:r>
            <a:rPr lang="es-ES" sz="1100">
              <a:solidFill>
                <a:schemeClr val="dk1"/>
              </a:solidFill>
              <a:effectLst/>
              <a:latin typeface="+mn-lt"/>
              <a:ea typeface="+mn-ea"/>
              <a:cs typeface="+mn-cs"/>
            </a:rPr>
            <a:t>En la interpretación según área de residencia se refleja el efecto de la migración selectiva por sexo. Por ejemplo, si el índice de masculinidad es mayor que 100 en la población indígena urbana, es decir, más hombres que mujeres, puede significar que en las relaciones de género se ha optado por el patrón tradicional donde el hombre se desplaza fuera del territorio a buscar trabajo. </a:t>
          </a:r>
          <a:endParaRPr lang="es-ES">
            <a:effectLst/>
          </a:endParaRPr>
        </a:p>
        <a:p>
          <a:r>
            <a:rPr lang="es-ES" sz="1100" b="1">
              <a:solidFill>
                <a:schemeClr val="dk1"/>
              </a:solidFill>
              <a:effectLst/>
              <a:latin typeface="+mn-lt"/>
              <a:ea typeface="+mn-ea"/>
              <a:cs typeface="+mn-cs"/>
            </a:rPr>
            <a:t>Observaciones</a:t>
          </a:r>
          <a:r>
            <a:rPr lang="es-ES" sz="1100">
              <a:solidFill>
                <a:schemeClr val="dk1"/>
              </a:solidFill>
              <a:effectLst/>
              <a:latin typeface="+mn-lt"/>
              <a:ea typeface="+mn-ea"/>
              <a:cs typeface="+mn-cs"/>
            </a:rPr>
            <a:t>: Los factores contextuales mencionados pueden afectar diferencialmente a las distintas generaciones y por ende, arrojar irregularidades en los resultados de este indicador según grupos de edades. </a:t>
          </a:r>
          <a:endParaRPr lang="es-ES">
            <a:effectLst/>
          </a:endParaRPr>
        </a:p>
        <a:p>
          <a:endParaRPr lang="es-E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161925</xdr:colOff>
      <xdr:row>102</xdr:row>
      <xdr:rowOff>33337</xdr:rowOff>
    </xdr:from>
    <xdr:to>
      <xdr:col>33</xdr:col>
      <xdr:colOff>161925</xdr:colOff>
      <xdr:row>116</xdr:row>
      <xdr:rowOff>109537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361950</xdr:colOff>
      <xdr:row>116</xdr:row>
      <xdr:rowOff>61912</xdr:rowOff>
    </xdr:from>
    <xdr:to>
      <xdr:col>32</xdr:col>
      <xdr:colOff>361950</xdr:colOff>
      <xdr:row>130</xdr:row>
      <xdr:rowOff>52387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485775</xdr:colOff>
      <xdr:row>9</xdr:row>
      <xdr:rowOff>147637</xdr:rowOff>
    </xdr:from>
    <xdr:to>
      <xdr:col>7</xdr:col>
      <xdr:colOff>752475</xdr:colOff>
      <xdr:row>24</xdr:row>
      <xdr:rowOff>33337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542925</xdr:colOff>
      <xdr:row>9</xdr:row>
      <xdr:rowOff>138112</xdr:rowOff>
    </xdr:from>
    <xdr:to>
      <xdr:col>7</xdr:col>
      <xdr:colOff>885825</xdr:colOff>
      <xdr:row>24</xdr:row>
      <xdr:rowOff>23812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666750</xdr:colOff>
      <xdr:row>4</xdr:row>
      <xdr:rowOff>90487</xdr:rowOff>
    </xdr:from>
    <xdr:to>
      <xdr:col>7</xdr:col>
      <xdr:colOff>666750</xdr:colOff>
      <xdr:row>18</xdr:row>
      <xdr:rowOff>166687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495300</xdr:colOff>
      <xdr:row>15</xdr:row>
      <xdr:rowOff>80962</xdr:rowOff>
    </xdr:from>
    <xdr:to>
      <xdr:col>8</xdr:col>
      <xdr:colOff>495300</xdr:colOff>
      <xdr:row>29</xdr:row>
      <xdr:rowOff>157162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ps\shared\Calculos%20Actuariales\BASE%20DE%20DAT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F"/>
      <sheetName val="Esperanza de vida"/>
      <sheetName val="Esperanza de vida_histórica"/>
      <sheetName val="Migración"/>
      <sheetName val="Tasa de masculinidad"/>
      <sheetName val="Pob_Grupo de Edad"/>
      <sheetName val="Tasa de Participación Masculino"/>
      <sheetName val="Tasa de Participación Femenina"/>
      <sheetName val="Tasa de Desempleo Masc."/>
      <sheetName val="Tasa de Desempleo Fem."/>
      <sheetName val="Datos_Eco"/>
      <sheetName val="Supuestos_Eco"/>
      <sheetName val="Datos_Sal"/>
      <sheetName val="Sal_Asegurable"/>
      <sheetName val="Cobertura"/>
      <sheetName val="Fondo_Reserva"/>
      <sheetName val="altas y bajas"/>
    </sheetNames>
    <sheetDataSet>
      <sheetData sheetId="0"/>
      <sheetData sheetId="1"/>
      <sheetData sheetId="2"/>
      <sheetData sheetId="3"/>
      <sheetData sheetId="4">
        <row r="7">
          <cell r="G7" t="str">
            <v>Indice de masculinidad</v>
          </cell>
        </row>
        <row r="8">
          <cell r="C8">
            <v>2002</v>
          </cell>
          <cell r="G8">
            <v>0.9822682929984462</v>
          </cell>
        </row>
        <row r="9">
          <cell r="C9">
            <v>2003</v>
          </cell>
          <cell r="G9">
            <v>0.98296540448858616</v>
          </cell>
        </row>
        <row r="10">
          <cell r="C10">
            <v>2004</v>
          </cell>
          <cell r="G10">
            <v>1.0060807320804535</v>
          </cell>
        </row>
        <row r="11">
          <cell r="C11">
            <v>2005</v>
          </cell>
          <cell r="G11">
            <v>0.99824284119536089</v>
          </cell>
        </row>
        <row r="12">
          <cell r="C12">
            <v>2006</v>
          </cell>
          <cell r="G12">
            <v>0.97783506354839889</v>
          </cell>
        </row>
        <row r="13">
          <cell r="C13">
            <v>2007</v>
          </cell>
          <cell r="G13">
            <v>0.99309619313016251</v>
          </cell>
        </row>
        <row r="14">
          <cell r="C14">
            <v>2008</v>
          </cell>
          <cell r="G14">
            <v>0.9854808011005679</v>
          </cell>
        </row>
        <row r="15">
          <cell r="C15">
            <v>2009</v>
          </cell>
          <cell r="G15">
            <v>1.0108587152128437</v>
          </cell>
        </row>
        <row r="16">
          <cell r="C16">
            <v>2010</v>
          </cell>
          <cell r="G16">
            <v>1.0207881591213066</v>
          </cell>
        </row>
        <row r="17">
          <cell r="C17">
            <v>2011</v>
          </cell>
          <cell r="G17">
            <v>0.99026041613972415</v>
          </cell>
        </row>
        <row r="18">
          <cell r="C18">
            <v>2012</v>
          </cell>
          <cell r="G18">
            <v>1.0259942292344526</v>
          </cell>
        </row>
        <row r="19">
          <cell r="C19">
            <v>2013</v>
          </cell>
          <cell r="G19">
            <v>0.98471853133200971</v>
          </cell>
        </row>
        <row r="20">
          <cell r="C20">
            <v>2014</v>
          </cell>
          <cell r="G20">
            <v>0.97444714740805094</v>
          </cell>
        </row>
      </sheetData>
      <sheetData sheetId="5"/>
      <sheetData sheetId="6"/>
      <sheetData sheetId="7"/>
      <sheetData sheetId="8"/>
      <sheetData sheetId="9"/>
      <sheetData sheetId="10"/>
      <sheetData sheetId="11"/>
      <sheetData sheetId="12"/>
      <sheetData sheetId="13"/>
      <sheetData sheetId="14"/>
      <sheetData sheetId="15"/>
      <sheetData sheetId="16">
        <row r="3">
          <cell r="C3" t="str">
            <v>ALTAS</v>
          </cell>
          <cell r="D3" t="str">
            <v>BAJAS</v>
          </cell>
        </row>
        <row r="4">
          <cell r="B4">
            <v>2010</v>
          </cell>
          <cell r="C4">
            <v>2767</v>
          </cell>
          <cell r="D4">
            <v>297</v>
          </cell>
        </row>
        <row r="5">
          <cell r="B5">
            <v>2011</v>
          </cell>
          <cell r="C5">
            <v>8876</v>
          </cell>
          <cell r="D5">
            <v>484</v>
          </cell>
        </row>
        <row r="6">
          <cell r="B6">
            <v>2012</v>
          </cell>
          <cell r="C6">
            <v>8675</v>
          </cell>
          <cell r="D6">
            <v>631</v>
          </cell>
        </row>
        <row r="7">
          <cell r="B7">
            <v>2013</v>
          </cell>
          <cell r="C7">
            <v>8172</v>
          </cell>
          <cell r="D7">
            <v>847</v>
          </cell>
        </row>
        <row r="8">
          <cell r="B8">
            <v>2014</v>
          </cell>
          <cell r="C8">
            <v>7078</v>
          </cell>
          <cell r="D8">
            <v>2203</v>
          </cell>
        </row>
        <row r="25">
          <cell r="C25" t="str">
            <v>DER HAB</v>
          </cell>
          <cell r="D25" t="str">
            <v>INVALIDEZ</v>
          </cell>
          <cell r="E25" t="str">
            <v>VEJEZ</v>
          </cell>
        </row>
        <row r="26">
          <cell r="B26">
            <v>2010</v>
          </cell>
          <cell r="C26">
            <v>944</v>
          </cell>
          <cell r="D26">
            <v>172</v>
          </cell>
          <cell r="E26">
            <v>1651</v>
          </cell>
        </row>
        <row r="27">
          <cell r="B27">
            <v>2011</v>
          </cell>
          <cell r="C27">
            <v>2217</v>
          </cell>
          <cell r="D27">
            <v>317</v>
          </cell>
          <cell r="E27">
            <v>6342</v>
          </cell>
        </row>
        <row r="28">
          <cell r="B28">
            <v>2012</v>
          </cell>
          <cell r="C28">
            <v>2497</v>
          </cell>
          <cell r="D28">
            <v>316</v>
          </cell>
          <cell r="E28">
            <v>5862</v>
          </cell>
        </row>
        <row r="29">
          <cell r="B29">
            <v>2013</v>
          </cell>
          <cell r="C29">
            <v>3146</v>
          </cell>
          <cell r="D29">
            <v>336</v>
          </cell>
          <cell r="E29">
            <v>4690</v>
          </cell>
        </row>
        <row r="30">
          <cell r="B30">
            <v>2014</v>
          </cell>
          <cell r="C30">
            <v>2286</v>
          </cell>
          <cell r="D30">
            <v>269</v>
          </cell>
          <cell r="E30">
            <v>4523</v>
          </cell>
        </row>
        <row r="42">
          <cell r="C42" t="str">
            <v>DER HAB</v>
          </cell>
          <cell r="D42" t="str">
            <v>INVALIDEZ</v>
          </cell>
          <cell r="E42" t="str">
            <v>VEJEZ</v>
          </cell>
        </row>
        <row r="43">
          <cell r="C43">
            <v>172</v>
          </cell>
          <cell r="D43">
            <v>28</v>
          </cell>
          <cell r="E43">
            <v>97</v>
          </cell>
        </row>
        <row r="44">
          <cell r="C44">
            <v>282</v>
          </cell>
          <cell r="D44">
            <v>44</v>
          </cell>
          <cell r="E44">
            <v>158</v>
          </cell>
        </row>
        <row r="45">
          <cell r="C45">
            <v>306</v>
          </cell>
          <cell r="D45">
            <v>44</v>
          </cell>
          <cell r="E45">
            <v>281</v>
          </cell>
        </row>
        <row r="46">
          <cell r="C46">
            <v>407</v>
          </cell>
          <cell r="D46">
            <v>69</v>
          </cell>
          <cell r="E46">
            <v>371</v>
          </cell>
        </row>
        <row r="47">
          <cell r="C47">
            <v>700</v>
          </cell>
          <cell r="D47">
            <v>132</v>
          </cell>
          <cell r="E47">
            <v>1371</v>
          </cell>
        </row>
        <row r="268">
          <cell r="C268" t="str">
            <v>ALTA</v>
          </cell>
          <cell r="D268" t="str">
            <v>BAJA</v>
          </cell>
        </row>
        <row r="269">
          <cell r="B269">
            <v>2010</v>
          </cell>
          <cell r="C269">
            <v>63.655844155844157</v>
          </cell>
          <cell r="D269">
            <v>76.806451612903231</v>
          </cell>
        </row>
        <row r="270">
          <cell r="B270">
            <v>2011</v>
          </cell>
          <cell r="C270">
            <v>67.747457627118649</v>
          </cell>
          <cell r="D270">
            <v>77.932835820895519</v>
          </cell>
        </row>
        <row r="271">
          <cell r="B271">
            <v>2012</v>
          </cell>
          <cell r="C271">
            <v>66.640826873385009</v>
          </cell>
          <cell r="D271">
            <v>75.876543209876544</v>
          </cell>
        </row>
        <row r="272">
          <cell r="B272">
            <v>2013</v>
          </cell>
          <cell r="C272">
            <v>68.089473684210532</v>
          </cell>
          <cell r="D272">
            <v>77.072046109510083</v>
          </cell>
        </row>
        <row r="273">
          <cell r="B273">
            <v>2014</v>
          </cell>
          <cell r="C273">
            <v>57.254545454545458</v>
          </cell>
          <cell r="D273">
            <v>78.991091314031181</v>
          </cell>
        </row>
        <row r="284">
          <cell r="C284" t="str">
            <v>DER HAB</v>
          </cell>
          <cell r="D284" t="str">
            <v>INVALIDEZ</v>
          </cell>
          <cell r="E284" t="str">
            <v>VEJEZ</v>
          </cell>
        </row>
        <row r="285">
          <cell r="B285">
            <v>2010</v>
          </cell>
          <cell r="C285">
            <v>47.113799283154123</v>
          </cell>
          <cell r="D285">
            <v>53.74</v>
          </cell>
          <cell r="E285">
            <v>62.149313501144164</v>
          </cell>
        </row>
        <row r="286">
          <cell r="B286">
            <v>2011</v>
          </cell>
          <cell r="C286">
            <v>45.610644257703079</v>
          </cell>
          <cell r="D286">
            <v>50.146814404432135</v>
          </cell>
          <cell r="E286">
            <v>66.889384615384614</v>
          </cell>
        </row>
        <row r="287">
          <cell r="B287">
            <v>2012</v>
          </cell>
          <cell r="C287">
            <v>46.127720299678913</v>
          </cell>
          <cell r="D287">
            <v>51.166666666666664</v>
          </cell>
          <cell r="E287">
            <v>66.175484291063</v>
          </cell>
        </row>
        <row r="288">
          <cell r="B288">
            <v>2013</v>
          </cell>
          <cell r="C288">
            <v>46.137348719392065</v>
          </cell>
          <cell r="D288">
            <v>52.409876543209876</v>
          </cell>
          <cell r="E288">
            <v>64.749654218533891</v>
          </cell>
        </row>
        <row r="289">
          <cell r="B289">
            <v>2014</v>
          </cell>
          <cell r="C289">
            <v>49.911252511721365</v>
          </cell>
          <cell r="D289">
            <v>55.478802992518702</v>
          </cell>
          <cell r="E289">
            <v>66.642517814726844</v>
          </cell>
        </row>
        <row r="301">
          <cell r="C301" t="str">
            <v>DER HAB</v>
          </cell>
          <cell r="D301" t="str">
            <v>INVALIDEZ</v>
          </cell>
          <cell r="E301" t="str">
            <v>VEJEZ</v>
          </cell>
          <cell r="G301" t="str">
            <v>DER HAB</v>
          </cell>
          <cell r="H301" t="str">
            <v>INVALIDEZ</v>
          </cell>
          <cell r="I301" t="str">
            <v>VEJEZ</v>
          </cell>
        </row>
        <row r="302">
          <cell r="B302">
            <v>2010</v>
          </cell>
          <cell r="C302">
            <v>1.8244433198380563</v>
          </cell>
          <cell r="D302">
            <v>10.613942307692309</v>
          </cell>
          <cell r="E302">
            <v>26.843097611435013</v>
          </cell>
          <cell r="G302">
            <v>1.2865802675585285</v>
          </cell>
          <cell r="H302">
            <v>11.431381118881118</v>
          </cell>
          <cell r="I302">
            <v>26.594435154217738</v>
          </cell>
        </row>
        <row r="303">
          <cell r="B303">
            <v>2011</v>
          </cell>
          <cell r="C303">
            <v>1.7053757481711374</v>
          </cell>
          <cell r="D303">
            <v>13.319767441860467</v>
          </cell>
          <cell r="E303">
            <v>20.276396553665901</v>
          </cell>
          <cell r="G303">
            <v>0.88549313756782611</v>
          </cell>
          <cell r="H303">
            <v>9.3248877035373408</v>
          </cell>
          <cell r="I303">
            <v>19.306011161266419</v>
          </cell>
        </row>
        <row r="304">
          <cell r="B304">
            <v>2012</v>
          </cell>
          <cell r="C304">
            <v>0.71485581874356285</v>
          </cell>
          <cell r="D304">
            <v>8.0350496277915653</v>
          </cell>
          <cell r="E304">
            <v>18.560819524147266</v>
          </cell>
          <cell r="G304">
            <v>0.62939908193072758</v>
          </cell>
          <cell r="H304">
            <v>7.4482132041187183</v>
          </cell>
          <cell r="I304">
            <v>19.214228050809702</v>
          </cell>
        </row>
        <row r="305">
          <cell r="B305">
            <v>2013</v>
          </cell>
          <cell r="C305">
            <v>1.7808666402849243</v>
          </cell>
          <cell r="D305">
            <v>8.1225345167652847</v>
          </cell>
          <cell r="E305">
            <v>23.197512870987275</v>
          </cell>
          <cell r="G305">
            <v>0.86077299535700869</v>
          </cell>
          <cell r="H305">
            <v>10.294223286441188</v>
          </cell>
          <cell r="I305">
            <v>29.07071706887875</v>
          </cell>
        </row>
        <row r="306">
          <cell r="B306">
            <v>2014</v>
          </cell>
          <cell r="C306">
            <v>0.81409229125575278</v>
          </cell>
          <cell r="D306">
            <v>11.70132211538461</v>
          </cell>
          <cell r="E306">
            <v>24.457452604053156</v>
          </cell>
          <cell r="G306">
            <v>0.47533547533547543</v>
          </cell>
          <cell r="H306">
            <v>12.278424015009378</v>
          </cell>
          <cell r="I306">
            <v>23.895268919879161</v>
          </cell>
        </row>
        <row r="329">
          <cell r="C329" t="str">
            <v>DER HAB</v>
          </cell>
          <cell r="D329" t="str">
            <v>INVALIDEZ</v>
          </cell>
          <cell r="E329" t="str">
            <v>VEJEZ</v>
          </cell>
          <cell r="F329" t="str">
            <v>DER HAB</v>
          </cell>
          <cell r="G329" t="str">
            <v>INVALIDEZ</v>
          </cell>
          <cell r="H329" t="str">
            <v>VEJEZ</v>
          </cell>
        </row>
        <row r="330">
          <cell r="B330">
            <v>2010</v>
          </cell>
          <cell r="C330">
            <v>893086.00657894742</v>
          </cell>
          <cell r="D330">
            <v>921528.77500000002</v>
          </cell>
          <cell r="E330">
            <v>2529000.6332518337</v>
          </cell>
          <cell r="F330">
            <v>446679.8152173913</v>
          </cell>
          <cell r="G330">
            <v>1596906.9393939395</v>
          </cell>
          <cell r="H330">
            <v>2837638.2962962962</v>
          </cell>
        </row>
        <row r="331">
          <cell r="B331">
            <v>2011</v>
          </cell>
          <cell r="C331">
            <v>837867.15619596536</v>
          </cell>
          <cell r="D331">
            <v>1095099.9069767443</v>
          </cell>
          <cell r="E331">
            <v>1635541.967057101</v>
          </cell>
          <cell r="F331">
            <v>529921.37344398338</v>
          </cell>
          <cell r="G331">
            <v>1332693.1861313868</v>
          </cell>
          <cell r="H331">
            <v>1500541.338625402</v>
          </cell>
        </row>
        <row r="332">
          <cell r="B332">
            <v>2012</v>
          </cell>
          <cell r="C332">
            <v>735219.68280123582</v>
          </cell>
          <cell r="D332">
            <v>1377893.4032258065</v>
          </cell>
          <cell r="E332">
            <v>1873310.2204526404</v>
          </cell>
          <cell r="F332">
            <v>458666.96202531643</v>
          </cell>
          <cell r="G332">
            <v>1103533.8385826771</v>
          </cell>
          <cell r="H332">
            <v>1830122.0989505248</v>
          </cell>
        </row>
        <row r="333">
          <cell r="B333">
            <v>2013</v>
          </cell>
          <cell r="C333">
            <v>815633.8377522754</v>
          </cell>
          <cell r="D333">
            <v>929937.52564102563</v>
          </cell>
          <cell r="E333">
            <v>2407948.7519685039</v>
          </cell>
          <cell r="F333">
            <v>503229.53344208811</v>
          </cell>
          <cell r="G333">
            <v>1295224</v>
          </cell>
          <cell r="H333">
            <v>2451257.9659586055</v>
          </cell>
        </row>
        <row r="334">
          <cell r="B334">
            <v>2014</v>
          </cell>
          <cell r="C334">
            <v>957761.33760683762</v>
          </cell>
          <cell r="D334">
            <v>1477247.296875</v>
          </cell>
          <cell r="E334">
            <v>2701786.8904627007</v>
          </cell>
          <cell r="F334">
            <v>696121.5847665848</v>
          </cell>
          <cell r="G334">
            <v>1583357.5365853659</v>
          </cell>
          <cell r="H334">
            <v>2784502.369803695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indexmundi.com/es/paraguay/tasa_de_migracion_neta.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16"/>
  <sheetViews>
    <sheetView topLeftCell="D1" workbookViewId="0">
      <selection activeCell="I15" sqref="I15"/>
    </sheetView>
  </sheetViews>
  <sheetFormatPr baseColWidth="10" defaultRowHeight="15" x14ac:dyDescent="0.25"/>
  <cols>
    <col min="1" max="1" width="13.5703125" customWidth="1"/>
  </cols>
  <sheetData>
    <row r="1" spans="1:188" ht="16.5" thickTop="1" x14ac:dyDescent="0.25">
      <c r="A1" s="266" t="s">
        <v>0</v>
      </c>
      <c r="B1" s="4" t="s">
        <v>8</v>
      </c>
      <c r="C1" s="4"/>
      <c r="D1" s="5"/>
    </row>
    <row r="2" spans="1:188" x14ac:dyDescent="0.25">
      <c r="A2" s="267"/>
      <c r="B2" s="172">
        <v>2010</v>
      </c>
      <c r="C2" s="173">
        <f t="shared" ref="C2:AH2" si="0">+B2+1</f>
        <v>2011</v>
      </c>
      <c r="D2" s="173">
        <f t="shared" si="0"/>
        <v>2012</v>
      </c>
      <c r="E2" s="173">
        <f t="shared" si="0"/>
        <v>2013</v>
      </c>
      <c r="F2" s="173">
        <f t="shared" si="0"/>
        <v>2014</v>
      </c>
      <c r="G2" s="173">
        <f t="shared" si="0"/>
        <v>2015</v>
      </c>
      <c r="H2" s="173">
        <f t="shared" si="0"/>
        <v>2016</v>
      </c>
      <c r="I2" s="173">
        <f t="shared" si="0"/>
        <v>2017</v>
      </c>
      <c r="J2" s="173">
        <f t="shared" si="0"/>
        <v>2018</v>
      </c>
      <c r="K2" s="173">
        <f t="shared" si="0"/>
        <v>2019</v>
      </c>
      <c r="L2" s="173">
        <f t="shared" si="0"/>
        <v>2020</v>
      </c>
      <c r="M2" s="173">
        <f t="shared" si="0"/>
        <v>2021</v>
      </c>
      <c r="N2" s="173">
        <f t="shared" si="0"/>
        <v>2022</v>
      </c>
      <c r="O2" s="173">
        <f t="shared" si="0"/>
        <v>2023</v>
      </c>
      <c r="P2" s="173">
        <f t="shared" si="0"/>
        <v>2024</v>
      </c>
      <c r="Q2" s="173">
        <f t="shared" si="0"/>
        <v>2025</v>
      </c>
      <c r="R2" s="173">
        <f t="shared" si="0"/>
        <v>2026</v>
      </c>
      <c r="S2" s="173">
        <f t="shared" si="0"/>
        <v>2027</v>
      </c>
      <c r="T2" s="173">
        <f t="shared" si="0"/>
        <v>2028</v>
      </c>
      <c r="U2" s="173">
        <f t="shared" si="0"/>
        <v>2029</v>
      </c>
      <c r="V2" s="173">
        <f t="shared" si="0"/>
        <v>2030</v>
      </c>
      <c r="W2" s="173">
        <f t="shared" si="0"/>
        <v>2031</v>
      </c>
      <c r="X2" s="173">
        <f t="shared" si="0"/>
        <v>2032</v>
      </c>
      <c r="Y2" s="173">
        <f t="shared" si="0"/>
        <v>2033</v>
      </c>
      <c r="Z2" s="173">
        <f t="shared" si="0"/>
        <v>2034</v>
      </c>
      <c r="AA2" s="173">
        <f t="shared" si="0"/>
        <v>2035</v>
      </c>
      <c r="AB2" s="173">
        <f t="shared" si="0"/>
        <v>2036</v>
      </c>
      <c r="AC2" s="173">
        <f t="shared" si="0"/>
        <v>2037</v>
      </c>
      <c r="AD2" s="173">
        <f t="shared" si="0"/>
        <v>2038</v>
      </c>
      <c r="AE2" s="173">
        <f t="shared" si="0"/>
        <v>2039</v>
      </c>
      <c r="AF2" s="173">
        <f t="shared" si="0"/>
        <v>2040</v>
      </c>
      <c r="AG2" s="173">
        <f t="shared" si="0"/>
        <v>2041</v>
      </c>
      <c r="AH2" s="173">
        <f t="shared" si="0"/>
        <v>2042</v>
      </c>
      <c r="AI2" s="173">
        <f t="shared" ref="AI2:BJ2" si="1">+AH2+1</f>
        <v>2043</v>
      </c>
      <c r="AJ2" s="173">
        <f t="shared" si="1"/>
        <v>2044</v>
      </c>
      <c r="AK2" s="173">
        <f t="shared" si="1"/>
        <v>2045</v>
      </c>
      <c r="AL2" s="173">
        <f t="shared" si="1"/>
        <v>2046</v>
      </c>
      <c r="AM2" s="173">
        <f t="shared" si="1"/>
        <v>2047</v>
      </c>
      <c r="AN2" s="173">
        <f t="shared" si="1"/>
        <v>2048</v>
      </c>
      <c r="AO2" s="173">
        <f t="shared" si="1"/>
        <v>2049</v>
      </c>
      <c r="AP2" s="173">
        <f t="shared" si="1"/>
        <v>2050</v>
      </c>
      <c r="AQ2" s="173">
        <f t="shared" si="1"/>
        <v>2051</v>
      </c>
      <c r="AR2" s="173">
        <f t="shared" si="1"/>
        <v>2052</v>
      </c>
      <c r="AS2" s="173">
        <f t="shared" si="1"/>
        <v>2053</v>
      </c>
      <c r="AT2" s="173">
        <f t="shared" si="1"/>
        <v>2054</v>
      </c>
      <c r="AU2" s="173">
        <f t="shared" si="1"/>
        <v>2055</v>
      </c>
      <c r="AV2" s="173">
        <f t="shared" si="1"/>
        <v>2056</v>
      </c>
      <c r="AW2" s="173">
        <f t="shared" si="1"/>
        <v>2057</v>
      </c>
      <c r="AX2" s="173">
        <f t="shared" si="1"/>
        <v>2058</v>
      </c>
      <c r="AY2" s="173">
        <f t="shared" si="1"/>
        <v>2059</v>
      </c>
      <c r="AZ2" s="173">
        <f t="shared" si="1"/>
        <v>2060</v>
      </c>
      <c r="BA2" s="173">
        <f t="shared" si="1"/>
        <v>2061</v>
      </c>
      <c r="BB2" s="173">
        <f t="shared" si="1"/>
        <v>2062</v>
      </c>
      <c r="BC2" s="173">
        <f t="shared" si="1"/>
        <v>2063</v>
      </c>
      <c r="BD2" s="173">
        <f t="shared" si="1"/>
        <v>2064</v>
      </c>
      <c r="BE2" s="173">
        <f t="shared" si="1"/>
        <v>2065</v>
      </c>
      <c r="BF2" s="173">
        <f t="shared" si="1"/>
        <v>2066</v>
      </c>
      <c r="BG2" s="173">
        <f t="shared" si="1"/>
        <v>2067</v>
      </c>
      <c r="BH2" s="173">
        <f t="shared" si="1"/>
        <v>2068</v>
      </c>
      <c r="BI2" s="173">
        <f t="shared" si="1"/>
        <v>2069</v>
      </c>
      <c r="BJ2" s="173">
        <f t="shared" si="1"/>
        <v>2070</v>
      </c>
      <c r="BK2" s="173">
        <f t="shared" ref="BK2:CN2" si="2">+BJ2+1</f>
        <v>2071</v>
      </c>
      <c r="BL2" s="173">
        <f t="shared" si="2"/>
        <v>2072</v>
      </c>
      <c r="BM2" s="173">
        <f t="shared" si="2"/>
        <v>2073</v>
      </c>
      <c r="BN2" s="173">
        <f t="shared" si="2"/>
        <v>2074</v>
      </c>
      <c r="BO2" s="173">
        <f t="shared" si="2"/>
        <v>2075</v>
      </c>
      <c r="BP2" s="173">
        <f t="shared" si="2"/>
        <v>2076</v>
      </c>
      <c r="BQ2" s="173">
        <f t="shared" si="2"/>
        <v>2077</v>
      </c>
      <c r="BR2" s="173">
        <f t="shared" si="2"/>
        <v>2078</v>
      </c>
      <c r="BS2" s="173">
        <f t="shared" si="2"/>
        <v>2079</v>
      </c>
      <c r="BT2" s="173">
        <f t="shared" si="2"/>
        <v>2080</v>
      </c>
      <c r="BU2" s="173">
        <f t="shared" si="2"/>
        <v>2081</v>
      </c>
      <c r="BV2" s="173">
        <f t="shared" si="2"/>
        <v>2082</v>
      </c>
      <c r="BW2" s="173">
        <f t="shared" si="2"/>
        <v>2083</v>
      </c>
      <c r="BX2" s="173">
        <f t="shared" si="2"/>
        <v>2084</v>
      </c>
      <c r="BY2" s="173">
        <f t="shared" si="2"/>
        <v>2085</v>
      </c>
      <c r="BZ2" s="173">
        <f t="shared" si="2"/>
        <v>2086</v>
      </c>
      <c r="CA2" s="173">
        <f t="shared" si="2"/>
        <v>2087</v>
      </c>
      <c r="CB2" s="173">
        <f t="shared" si="2"/>
        <v>2088</v>
      </c>
      <c r="CC2" s="173">
        <f t="shared" si="2"/>
        <v>2089</v>
      </c>
      <c r="CD2" s="173">
        <f t="shared" si="2"/>
        <v>2090</v>
      </c>
      <c r="CE2" s="173">
        <f t="shared" si="2"/>
        <v>2091</v>
      </c>
      <c r="CF2" s="173">
        <f t="shared" si="2"/>
        <v>2092</v>
      </c>
      <c r="CG2" s="173">
        <f t="shared" si="2"/>
        <v>2093</v>
      </c>
      <c r="CH2" s="173">
        <f t="shared" si="2"/>
        <v>2094</v>
      </c>
      <c r="CI2" s="173">
        <f t="shared" si="2"/>
        <v>2095</v>
      </c>
      <c r="CJ2" s="173">
        <f t="shared" si="2"/>
        <v>2096</v>
      </c>
      <c r="CK2" s="173">
        <f t="shared" si="2"/>
        <v>2097</v>
      </c>
      <c r="CL2" s="173">
        <f t="shared" si="2"/>
        <v>2098</v>
      </c>
      <c r="CM2" s="173">
        <f t="shared" si="2"/>
        <v>2099</v>
      </c>
      <c r="CN2" s="173">
        <f t="shared" si="2"/>
        <v>2100</v>
      </c>
      <c r="GC2" s="2"/>
      <c r="GF2" s="2"/>
    </row>
    <row r="3" spans="1:188" x14ac:dyDescent="0.25">
      <c r="A3" s="171" t="s">
        <v>1</v>
      </c>
      <c r="B3" s="3">
        <v>6.4299999999999996E-2</v>
      </c>
      <c r="C3" s="3">
        <v>6.4299999999999996E-2</v>
      </c>
      <c r="D3" s="3">
        <v>6.4299999999999996E-2</v>
      </c>
      <c r="E3" s="3">
        <v>6.4299999999999996E-2</v>
      </c>
      <c r="F3">
        <v>6.4299999999999996E-2</v>
      </c>
      <c r="G3" s="174">
        <v>5.3420000000000002E-2</v>
      </c>
      <c r="H3" s="174">
        <v>5.3420000000000002E-2</v>
      </c>
      <c r="I3" s="174">
        <v>5.3866289541652089E-2</v>
      </c>
      <c r="J3" s="174">
        <v>5.2835641760094115E-2</v>
      </c>
      <c r="K3" s="174">
        <v>5.1907975277148299E-2</v>
      </c>
      <c r="L3" s="198">
        <v>5.1076531093004154E-2</v>
      </c>
      <c r="M3" s="198">
        <v>5.0315104393962341E-2</v>
      </c>
      <c r="N3" s="198">
        <v>4.9613582767700379E-2</v>
      </c>
      <c r="O3" s="198">
        <v>4.8973543144835999E-2</v>
      </c>
      <c r="P3" s="198">
        <v>4.9340000000000002E-2</v>
      </c>
    </row>
    <row r="4" spans="1:188" x14ac:dyDescent="0.25">
      <c r="A4" s="171" t="s">
        <v>2</v>
      </c>
      <c r="B4" s="3">
        <v>0.14080000000000001</v>
      </c>
      <c r="C4" s="3">
        <v>0.14080000000000001</v>
      </c>
      <c r="D4" s="3">
        <v>0.14080000000000001</v>
      </c>
      <c r="E4" s="3">
        <v>0.14080000000000001</v>
      </c>
      <c r="F4">
        <v>0.14080000000000001</v>
      </c>
      <c r="G4" s="174">
        <v>0.13875999999999999</v>
      </c>
      <c r="H4" s="174">
        <v>0.13875999999999999</v>
      </c>
      <c r="I4" s="174">
        <v>0.13937802202214389</v>
      </c>
      <c r="J4" s="174">
        <v>0.13802265600819125</v>
      </c>
      <c r="K4" s="174">
        <v>0.13673991455070958</v>
      </c>
      <c r="L4" s="198">
        <v>0.1355306642037318</v>
      </c>
      <c r="M4" s="198">
        <v>0.13441803694162996</v>
      </c>
      <c r="N4" s="198">
        <v>0.13340344879440025</v>
      </c>
      <c r="O4" s="198">
        <v>0.13248359023197745</v>
      </c>
      <c r="P4" s="198">
        <v>0.13302</v>
      </c>
    </row>
    <row r="5" spans="1:188" x14ac:dyDescent="0.25">
      <c r="A5" s="171" t="s">
        <v>3</v>
      </c>
      <c r="B5" s="3">
        <v>0.1384</v>
      </c>
      <c r="C5" s="3">
        <v>0.1384</v>
      </c>
      <c r="D5" s="3">
        <v>0.1384</v>
      </c>
      <c r="E5" s="3">
        <v>0.1384</v>
      </c>
      <c r="F5">
        <v>0.1384</v>
      </c>
      <c r="G5" s="174">
        <v>0.13028000000000001</v>
      </c>
      <c r="H5" s="174">
        <v>0.13028000000000001</v>
      </c>
      <c r="I5" s="174">
        <v>0.13086235015013142</v>
      </c>
      <c r="J5" s="174">
        <v>0.12957370329653542</v>
      </c>
      <c r="K5" s="174">
        <v>0.12837529219096327</v>
      </c>
      <c r="L5" s="198">
        <v>0.12726945738354822</v>
      </c>
      <c r="M5" s="198">
        <v>0.12624886123160911</v>
      </c>
      <c r="N5" s="198">
        <v>0.12530674646209811</v>
      </c>
      <c r="O5" s="198">
        <v>0.12443559068371454</v>
      </c>
      <c r="P5" s="198">
        <v>0.12492</v>
      </c>
    </row>
    <row r="6" spans="1:188" x14ac:dyDescent="0.25">
      <c r="A6" s="171" t="s">
        <v>4</v>
      </c>
      <c r="B6" s="3">
        <v>0.1085</v>
      </c>
      <c r="C6" s="3">
        <v>0.1085</v>
      </c>
      <c r="D6" s="3">
        <v>0.1085</v>
      </c>
      <c r="E6" s="3">
        <v>0.1085</v>
      </c>
      <c r="F6">
        <v>0.1085</v>
      </c>
      <c r="G6" s="174">
        <v>9.4649999999999998E-2</v>
      </c>
      <c r="H6" s="174">
        <v>9.4649999999999998E-2</v>
      </c>
      <c r="I6" s="174">
        <v>9.513404527914221E-2</v>
      </c>
      <c r="J6" s="174">
        <v>9.4051417189078307E-2</v>
      </c>
      <c r="K6" s="174">
        <v>9.3034007552534784E-2</v>
      </c>
      <c r="L6" s="198">
        <v>9.2072093883266606E-2</v>
      </c>
      <c r="M6" s="198">
        <v>9.115932258464321E-2</v>
      </c>
      <c r="N6" s="198">
        <v>9.0297842057545902E-2</v>
      </c>
      <c r="O6" s="198">
        <v>8.9493151365815399E-2</v>
      </c>
      <c r="P6" s="198">
        <v>8.9940000000000006E-2</v>
      </c>
    </row>
    <row r="7" spans="1:188" x14ac:dyDescent="0.25">
      <c r="A7" s="171" t="s">
        <v>5</v>
      </c>
      <c r="B7" s="3">
        <v>6.8500000000000005E-2</v>
      </c>
      <c r="C7" s="3">
        <v>6.8500000000000005E-2</v>
      </c>
      <c r="D7" s="3">
        <v>6.8500000000000005E-2</v>
      </c>
      <c r="E7" s="3">
        <v>6.8500000000000005E-2</v>
      </c>
      <c r="F7">
        <v>6.8500000000000005E-2</v>
      </c>
      <c r="G7" s="174">
        <v>5.5730000000000002E-2</v>
      </c>
      <c r="H7" s="174">
        <v>5.5730000000000002E-2</v>
      </c>
      <c r="I7" s="174">
        <v>5.6084025735444978E-2</v>
      </c>
      <c r="J7" s="174">
        <v>5.5246996601899141E-2</v>
      </c>
      <c r="K7" s="174">
        <v>5.4488210614113776E-2</v>
      </c>
      <c r="L7" s="198">
        <v>5.3792217583927895E-2</v>
      </c>
      <c r="M7" s="198">
        <v>5.3152795647380652E-2</v>
      </c>
      <c r="N7" s="198">
        <v>5.2565253273373427E-2</v>
      </c>
      <c r="O7" s="198">
        <v>5.2019151839056504E-2</v>
      </c>
      <c r="P7" s="198">
        <v>5.2319999999999998E-2</v>
      </c>
    </row>
    <row r="8" spans="1:188" x14ac:dyDescent="0.25">
      <c r="A8" s="171" t="s">
        <v>6</v>
      </c>
      <c r="B8" s="3">
        <v>2.6800000000000001E-2</v>
      </c>
      <c r="C8" s="3">
        <v>2.6800000000000001E-2</v>
      </c>
      <c r="D8" s="3">
        <v>2.6800000000000001E-2</v>
      </c>
      <c r="E8" s="3">
        <v>2.6800000000000001E-2</v>
      </c>
      <c r="F8">
        <v>2.6800000000000001E-2</v>
      </c>
      <c r="G8" s="174">
        <v>2.0250000000000001E-2</v>
      </c>
      <c r="H8" s="174">
        <v>2.0250000000000001E-2</v>
      </c>
      <c r="I8" s="174">
        <v>2.0478507445753462E-2</v>
      </c>
      <c r="J8" s="174">
        <v>1.9925569252712255E-2</v>
      </c>
      <c r="K8" s="174">
        <v>1.943399238173224E-2</v>
      </c>
      <c r="L8" s="198">
        <v>1.9005200155915475E-2</v>
      </c>
      <c r="M8" s="198">
        <v>1.8633770838040072E-2</v>
      </c>
      <c r="N8" s="198">
        <v>1.8310294846194883E-2</v>
      </c>
      <c r="O8" s="198">
        <v>1.8024074180970958E-2</v>
      </c>
      <c r="P8" s="198">
        <v>1.8190000000000001E-2</v>
      </c>
    </row>
    <row r="9" spans="1:188" x14ac:dyDescent="0.25">
      <c r="A9" s="171" t="s">
        <v>7</v>
      </c>
      <c r="B9" s="3">
        <v>5.0000000000000001E-3</v>
      </c>
      <c r="C9" s="3">
        <v>5.0000000000000001E-3</v>
      </c>
      <c r="D9" s="3">
        <v>5.0000000000000001E-3</v>
      </c>
      <c r="E9" s="3">
        <v>5.0000000000000001E-3</v>
      </c>
      <c r="F9">
        <v>5.0000000000000001E-3</v>
      </c>
      <c r="G9" s="174">
        <v>4.0600000000000002E-3</v>
      </c>
      <c r="H9" s="174">
        <v>4.0600000000000002E-3</v>
      </c>
      <c r="I9" s="174">
        <v>4.1311953664683963E-3</v>
      </c>
      <c r="J9" s="174">
        <v>3.9727929143000967E-3</v>
      </c>
      <c r="K9" s="174">
        <v>3.8286012435754871E-3</v>
      </c>
      <c r="L9" s="198">
        <v>3.6967968355557318E-3</v>
      </c>
      <c r="M9" s="198">
        <v>3.5759482703936526E-3</v>
      </c>
      <c r="N9" s="198">
        <v>3.4647354471561169E-3</v>
      </c>
      <c r="O9" s="198">
        <v>3.3614302768545422E-3</v>
      </c>
      <c r="P9" s="198">
        <v>3.4199999999999999E-3</v>
      </c>
    </row>
    <row r="10" spans="1:188" x14ac:dyDescent="0.25">
      <c r="A10" s="1" t="s">
        <v>9</v>
      </c>
      <c r="B10">
        <f>+SUM(B3:B9)*5</f>
        <v>2.7614999999999998</v>
      </c>
      <c r="C10">
        <f t="shared" ref="C10:AF10" si="3">+SUM(C3:C9)*5</f>
        <v>2.7614999999999998</v>
      </c>
      <c r="D10">
        <f t="shared" si="3"/>
        <v>2.7614999999999998</v>
      </c>
      <c r="E10">
        <f t="shared" si="3"/>
        <v>2.7614999999999998</v>
      </c>
      <c r="F10">
        <f t="shared" si="3"/>
        <v>2.7614999999999998</v>
      </c>
      <c r="G10" s="251">
        <f t="shared" si="3"/>
        <v>2.4857499999999999</v>
      </c>
      <c r="H10" s="251">
        <f t="shared" si="3"/>
        <v>2.4857499999999999</v>
      </c>
      <c r="I10" s="251">
        <f t="shared" si="3"/>
        <v>2.4996721777036823</v>
      </c>
      <c r="J10" s="251">
        <f t="shared" si="3"/>
        <v>2.4681438851140531</v>
      </c>
      <c r="K10" s="251">
        <f t="shared" si="3"/>
        <v>2.4390399690538875</v>
      </c>
      <c r="L10" s="251">
        <f t="shared" si="3"/>
        <v>2.4122148056947492</v>
      </c>
      <c r="M10" s="251">
        <f t="shared" si="3"/>
        <v>2.3875191995382949</v>
      </c>
      <c r="N10" s="251">
        <f t="shared" si="3"/>
        <v>2.3648095182423452</v>
      </c>
      <c r="O10" s="251">
        <f t="shared" si="3"/>
        <v>2.3439526586161268</v>
      </c>
      <c r="P10">
        <v>2.3199999999999998</v>
      </c>
      <c r="Q10">
        <f t="shared" si="3"/>
        <v>0</v>
      </c>
      <c r="R10">
        <f t="shared" si="3"/>
        <v>0</v>
      </c>
      <c r="S10">
        <f t="shared" si="3"/>
        <v>0</v>
      </c>
      <c r="T10">
        <f t="shared" si="3"/>
        <v>0</v>
      </c>
      <c r="U10">
        <f t="shared" si="3"/>
        <v>0</v>
      </c>
      <c r="V10">
        <f t="shared" si="3"/>
        <v>0</v>
      </c>
      <c r="W10">
        <f t="shared" si="3"/>
        <v>0</v>
      </c>
      <c r="X10">
        <f t="shared" si="3"/>
        <v>0</v>
      </c>
      <c r="Y10">
        <f t="shared" si="3"/>
        <v>0</v>
      </c>
      <c r="Z10">
        <f t="shared" si="3"/>
        <v>0</v>
      </c>
      <c r="AA10">
        <f t="shared" si="3"/>
        <v>0</v>
      </c>
      <c r="AB10">
        <f t="shared" si="3"/>
        <v>0</v>
      </c>
      <c r="AC10">
        <f t="shared" si="3"/>
        <v>0</v>
      </c>
      <c r="AD10">
        <f t="shared" si="3"/>
        <v>0</v>
      </c>
      <c r="AE10">
        <f t="shared" si="3"/>
        <v>0</v>
      </c>
      <c r="AF10">
        <f t="shared" si="3"/>
        <v>0</v>
      </c>
    </row>
    <row r="16" spans="1:188" x14ac:dyDescent="0.25">
      <c r="J16" s="251"/>
    </row>
  </sheetData>
  <mergeCells count="1">
    <mergeCell ref="A1:A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3"/>
  <sheetViews>
    <sheetView workbookViewId="0">
      <selection activeCell="E25" sqref="E25"/>
    </sheetView>
  </sheetViews>
  <sheetFormatPr baseColWidth="10" defaultColWidth="15.85546875" defaultRowHeight="15" x14ac:dyDescent="0.2"/>
  <cols>
    <col min="1" max="1" width="15.85546875" style="29"/>
    <col min="2" max="52" width="15.85546875" style="27"/>
    <col min="53" max="16384" width="15.85546875" style="28"/>
  </cols>
  <sheetData>
    <row r="1" spans="1:52" ht="15.75" x14ac:dyDescent="0.25">
      <c r="A1" s="38" t="s">
        <v>14</v>
      </c>
      <c r="B1" s="26" t="s">
        <v>38</v>
      </c>
    </row>
    <row r="2" spans="1:52" x14ac:dyDescent="0.2">
      <c r="A2" s="29" t="s">
        <v>39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6.5" customHeight="1" x14ac:dyDescent="0.2">
      <c r="A3" s="39" t="s">
        <v>21</v>
      </c>
      <c r="B3" s="40">
        <v>2010</v>
      </c>
      <c r="C3" s="40">
        <f>+B3+1</f>
        <v>2011</v>
      </c>
      <c r="D3" s="40">
        <f t="shared" ref="D3:AZ3" si="0">+C3+1</f>
        <v>2012</v>
      </c>
      <c r="E3" s="40">
        <f t="shared" si="0"/>
        <v>2013</v>
      </c>
      <c r="F3" s="40">
        <f t="shared" si="0"/>
        <v>2014</v>
      </c>
      <c r="G3" s="40">
        <f t="shared" si="0"/>
        <v>2015</v>
      </c>
      <c r="H3" s="40">
        <f t="shared" si="0"/>
        <v>2016</v>
      </c>
      <c r="I3" s="40">
        <f t="shared" si="0"/>
        <v>2017</v>
      </c>
      <c r="J3" s="40">
        <f t="shared" si="0"/>
        <v>2018</v>
      </c>
      <c r="K3" s="40">
        <f t="shared" si="0"/>
        <v>2019</v>
      </c>
      <c r="L3" s="40">
        <f t="shared" si="0"/>
        <v>2020</v>
      </c>
      <c r="M3" s="40">
        <f t="shared" si="0"/>
        <v>2021</v>
      </c>
      <c r="N3" s="40">
        <f t="shared" si="0"/>
        <v>2022</v>
      </c>
      <c r="O3" s="40">
        <f t="shared" si="0"/>
        <v>2023</v>
      </c>
      <c r="P3" s="40">
        <f t="shared" si="0"/>
        <v>2024</v>
      </c>
      <c r="Q3" s="40">
        <f t="shared" si="0"/>
        <v>2025</v>
      </c>
      <c r="R3" s="40">
        <f t="shared" si="0"/>
        <v>2026</v>
      </c>
      <c r="S3" s="40">
        <f t="shared" si="0"/>
        <v>2027</v>
      </c>
      <c r="T3" s="40">
        <f t="shared" si="0"/>
        <v>2028</v>
      </c>
      <c r="U3" s="40">
        <f t="shared" si="0"/>
        <v>2029</v>
      </c>
      <c r="V3" s="40">
        <f t="shared" si="0"/>
        <v>2030</v>
      </c>
      <c r="W3" s="40">
        <f t="shared" si="0"/>
        <v>2031</v>
      </c>
      <c r="X3" s="40">
        <f t="shared" si="0"/>
        <v>2032</v>
      </c>
      <c r="Y3" s="40">
        <f t="shared" si="0"/>
        <v>2033</v>
      </c>
      <c r="Z3" s="40">
        <f t="shared" si="0"/>
        <v>2034</v>
      </c>
      <c r="AA3" s="40">
        <f t="shared" si="0"/>
        <v>2035</v>
      </c>
      <c r="AB3" s="40">
        <f t="shared" si="0"/>
        <v>2036</v>
      </c>
      <c r="AC3" s="40">
        <f t="shared" si="0"/>
        <v>2037</v>
      </c>
      <c r="AD3" s="40">
        <f t="shared" si="0"/>
        <v>2038</v>
      </c>
      <c r="AE3" s="40">
        <f t="shared" si="0"/>
        <v>2039</v>
      </c>
      <c r="AF3" s="40">
        <f t="shared" si="0"/>
        <v>2040</v>
      </c>
      <c r="AG3" s="40">
        <f t="shared" si="0"/>
        <v>2041</v>
      </c>
      <c r="AH3" s="40">
        <f t="shared" si="0"/>
        <v>2042</v>
      </c>
      <c r="AI3" s="40">
        <f t="shared" si="0"/>
        <v>2043</v>
      </c>
      <c r="AJ3" s="40">
        <f t="shared" si="0"/>
        <v>2044</v>
      </c>
      <c r="AK3" s="40">
        <f t="shared" si="0"/>
        <v>2045</v>
      </c>
      <c r="AL3" s="40">
        <f t="shared" si="0"/>
        <v>2046</v>
      </c>
      <c r="AM3" s="40">
        <f t="shared" si="0"/>
        <v>2047</v>
      </c>
      <c r="AN3" s="40">
        <f t="shared" si="0"/>
        <v>2048</v>
      </c>
      <c r="AO3" s="40">
        <f t="shared" si="0"/>
        <v>2049</v>
      </c>
      <c r="AP3" s="40">
        <f t="shared" si="0"/>
        <v>2050</v>
      </c>
      <c r="AQ3" s="40">
        <f t="shared" si="0"/>
        <v>2051</v>
      </c>
      <c r="AR3" s="40">
        <f t="shared" si="0"/>
        <v>2052</v>
      </c>
      <c r="AS3" s="40">
        <f t="shared" si="0"/>
        <v>2053</v>
      </c>
      <c r="AT3" s="40">
        <f t="shared" si="0"/>
        <v>2054</v>
      </c>
      <c r="AU3" s="40">
        <f t="shared" si="0"/>
        <v>2055</v>
      </c>
      <c r="AV3" s="40">
        <f t="shared" si="0"/>
        <v>2056</v>
      </c>
      <c r="AW3" s="40">
        <f t="shared" si="0"/>
        <v>2057</v>
      </c>
      <c r="AX3" s="40">
        <f t="shared" si="0"/>
        <v>2058</v>
      </c>
      <c r="AY3" s="40">
        <f t="shared" si="0"/>
        <v>2059</v>
      </c>
      <c r="AZ3" s="40">
        <f t="shared" si="0"/>
        <v>2060</v>
      </c>
    </row>
    <row r="4" spans="1:52" x14ac:dyDescent="0.2">
      <c r="A4" s="31" t="s">
        <v>19</v>
      </c>
      <c r="B4" s="33">
        <v>0</v>
      </c>
      <c r="C4" s="33">
        <v>1</v>
      </c>
      <c r="D4" s="33">
        <v>2</v>
      </c>
      <c r="E4" s="33">
        <v>3</v>
      </c>
      <c r="F4" s="33">
        <v>4</v>
      </c>
      <c r="G4" s="33">
        <v>5</v>
      </c>
      <c r="H4" s="33">
        <v>6</v>
      </c>
      <c r="I4" s="33">
        <v>7</v>
      </c>
      <c r="J4" s="33">
        <v>8</v>
      </c>
      <c r="K4" s="33">
        <v>9</v>
      </c>
      <c r="L4" s="33">
        <v>10</v>
      </c>
      <c r="M4" s="33">
        <v>11</v>
      </c>
      <c r="N4" s="33">
        <v>12</v>
      </c>
      <c r="O4" s="33">
        <v>13</v>
      </c>
      <c r="P4" s="33">
        <v>14</v>
      </c>
      <c r="Q4" s="33">
        <v>15</v>
      </c>
      <c r="R4" s="33">
        <v>16</v>
      </c>
      <c r="S4" s="33">
        <v>17</v>
      </c>
      <c r="T4" s="33">
        <v>18</v>
      </c>
      <c r="U4" s="33">
        <v>19</v>
      </c>
      <c r="V4" s="33">
        <v>20</v>
      </c>
      <c r="W4" s="33">
        <v>21</v>
      </c>
      <c r="X4" s="33">
        <v>22</v>
      </c>
      <c r="Y4" s="33">
        <v>23</v>
      </c>
      <c r="Z4" s="33">
        <v>24</v>
      </c>
      <c r="AA4" s="33">
        <v>25</v>
      </c>
      <c r="AB4" s="33">
        <v>26</v>
      </c>
      <c r="AC4" s="33">
        <v>27</v>
      </c>
      <c r="AD4" s="33">
        <v>28</v>
      </c>
      <c r="AE4" s="33">
        <v>29</v>
      </c>
      <c r="AF4" s="33">
        <v>30</v>
      </c>
      <c r="AG4" s="33">
        <v>31</v>
      </c>
      <c r="AH4" s="33">
        <v>32</v>
      </c>
      <c r="AI4" s="33">
        <v>33</v>
      </c>
      <c r="AJ4" s="33">
        <v>34</v>
      </c>
      <c r="AK4" s="33">
        <v>35</v>
      </c>
      <c r="AL4" s="33">
        <v>36</v>
      </c>
      <c r="AM4" s="33">
        <v>37</v>
      </c>
      <c r="AN4" s="33">
        <v>38</v>
      </c>
      <c r="AO4" s="33">
        <v>39</v>
      </c>
      <c r="AP4" s="33">
        <v>40</v>
      </c>
      <c r="AQ4" s="33">
        <v>41</v>
      </c>
      <c r="AR4" s="33">
        <v>42</v>
      </c>
      <c r="AS4" s="33">
        <v>43</v>
      </c>
      <c r="AT4" s="33">
        <v>44</v>
      </c>
      <c r="AU4" s="33">
        <v>45</v>
      </c>
      <c r="AV4" s="33">
        <v>46</v>
      </c>
      <c r="AW4" s="33">
        <v>47</v>
      </c>
      <c r="AX4" s="33">
        <v>48</v>
      </c>
      <c r="AY4" s="33">
        <v>49</v>
      </c>
      <c r="AZ4" s="33">
        <v>50</v>
      </c>
    </row>
    <row r="5" spans="1:52" x14ac:dyDescent="0.2">
      <c r="A5" s="33">
        <v>15</v>
      </c>
      <c r="B5" s="34">
        <v>0.22212694153607834</v>
      </c>
      <c r="C5" s="30">
        <f>+B5</f>
        <v>0.22212694153607834</v>
      </c>
      <c r="D5" s="30">
        <f>+C5</f>
        <v>0.22212694153607834</v>
      </c>
      <c r="E5" s="30">
        <f>+D5</f>
        <v>0.22212694153607834</v>
      </c>
      <c r="F5" s="130">
        <v>0.16220764544025157</v>
      </c>
      <c r="G5" s="30">
        <f t="shared" ref="G5:AZ5" si="1">+F5</f>
        <v>0.16220764544025157</v>
      </c>
      <c r="H5" s="30">
        <f t="shared" si="1"/>
        <v>0.16220764544025157</v>
      </c>
      <c r="I5" s="254">
        <v>0.23406821</v>
      </c>
      <c r="J5" s="30">
        <f t="shared" si="1"/>
        <v>0.23406821</v>
      </c>
      <c r="K5" s="30">
        <f t="shared" si="1"/>
        <v>0.23406821</v>
      </c>
      <c r="L5" s="30">
        <f t="shared" si="1"/>
        <v>0.23406821</v>
      </c>
      <c r="M5" s="30">
        <f t="shared" si="1"/>
        <v>0.23406821</v>
      </c>
      <c r="N5" s="30">
        <f t="shared" si="1"/>
        <v>0.23406821</v>
      </c>
      <c r="O5" s="30">
        <f t="shared" si="1"/>
        <v>0.23406821</v>
      </c>
      <c r="P5" s="30">
        <f t="shared" si="1"/>
        <v>0.23406821</v>
      </c>
      <c r="Q5" s="30">
        <f t="shared" si="1"/>
        <v>0.23406821</v>
      </c>
      <c r="R5" s="30">
        <f t="shared" si="1"/>
        <v>0.23406821</v>
      </c>
      <c r="S5" s="30">
        <f t="shared" si="1"/>
        <v>0.23406821</v>
      </c>
      <c r="T5" s="30">
        <f t="shared" si="1"/>
        <v>0.23406821</v>
      </c>
      <c r="U5" s="30">
        <f t="shared" si="1"/>
        <v>0.23406821</v>
      </c>
      <c r="V5" s="30">
        <f t="shared" si="1"/>
        <v>0.23406821</v>
      </c>
      <c r="W5" s="30">
        <f t="shared" si="1"/>
        <v>0.23406821</v>
      </c>
      <c r="X5" s="30">
        <f t="shared" si="1"/>
        <v>0.23406821</v>
      </c>
      <c r="Y5" s="30">
        <f t="shared" si="1"/>
        <v>0.23406821</v>
      </c>
      <c r="Z5" s="30">
        <f t="shared" si="1"/>
        <v>0.23406821</v>
      </c>
      <c r="AA5" s="30">
        <f t="shared" si="1"/>
        <v>0.23406821</v>
      </c>
      <c r="AB5" s="30">
        <f t="shared" si="1"/>
        <v>0.23406821</v>
      </c>
      <c r="AC5" s="30">
        <f t="shared" si="1"/>
        <v>0.23406821</v>
      </c>
      <c r="AD5" s="30">
        <f t="shared" si="1"/>
        <v>0.23406821</v>
      </c>
      <c r="AE5" s="30">
        <f t="shared" si="1"/>
        <v>0.23406821</v>
      </c>
      <c r="AF5" s="30">
        <f t="shared" si="1"/>
        <v>0.23406821</v>
      </c>
      <c r="AG5" s="30">
        <f t="shared" si="1"/>
        <v>0.23406821</v>
      </c>
      <c r="AH5" s="30">
        <f t="shared" si="1"/>
        <v>0.23406821</v>
      </c>
      <c r="AI5" s="30">
        <f t="shared" si="1"/>
        <v>0.23406821</v>
      </c>
      <c r="AJ5" s="30">
        <f t="shared" si="1"/>
        <v>0.23406821</v>
      </c>
      <c r="AK5" s="30">
        <f t="shared" si="1"/>
        <v>0.23406821</v>
      </c>
      <c r="AL5" s="30">
        <f t="shared" si="1"/>
        <v>0.23406821</v>
      </c>
      <c r="AM5" s="30">
        <f t="shared" si="1"/>
        <v>0.23406821</v>
      </c>
      <c r="AN5" s="30">
        <f t="shared" si="1"/>
        <v>0.23406821</v>
      </c>
      <c r="AO5" s="30">
        <f t="shared" si="1"/>
        <v>0.23406821</v>
      </c>
      <c r="AP5" s="30">
        <f t="shared" si="1"/>
        <v>0.23406821</v>
      </c>
      <c r="AQ5" s="30">
        <f t="shared" si="1"/>
        <v>0.23406821</v>
      </c>
      <c r="AR5" s="30">
        <f t="shared" si="1"/>
        <v>0.23406821</v>
      </c>
      <c r="AS5" s="30">
        <f t="shared" si="1"/>
        <v>0.23406821</v>
      </c>
      <c r="AT5" s="30">
        <f t="shared" si="1"/>
        <v>0.23406821</v>
      </c>
      <c r="AU5" s="30">
        <f t="shared" si="1"/>
        <v>0.23406821</v>
      </c>
      <c r="AV5" s="30">
        <f t="shared" si="1"/>
        <v>0.23406821</v>
      </c>
      <c r="AW5" s="30">
        <f t="shared" si="1"/>
        <v>0.23406821</v>
      </c>
      <c r="AX5" s="30">
        <f t="shared" si="1"/>
        <v>0.23406821</v>
      </c>
      <c r="AY5" s="30">
        <f t="shared" si="1"/>
        <v>0.23406821</v>
      </c>
      <c r="AZ5" s="30">
        <f t="shared" si="1"/>
        <v>0.23406821</v>
      </c>
    </row>
    <row r="6" spans="1:52" x14ac:dyDescent="0.2">
      <c r="A6" s="33">
        <v>16</v>
      </c>
      <c r="B6" s="34">
        <v>0.3122852233676976</v>
      </c>
      <c r="C6" s="30">
        <f t="shared" ref="C6:C59" si="2">+B6</f>
        <v>0.3122852233676976</v>
      </c>
      <c r="D6" s="30">
        <f t="shared" ref="D6:D59" si="3">+C6</f>
        <v>0.3122852233676976</v>
      </c>
      <c r="E6" s="30">
        <f t="shared" ref="E6:E59" si="4">+D6</f>
        <v>0.3122852233676976</v>
      </c>
      <c r="F6" s="130">
        <v>0.22954587370720841</v>
      </c>
      <c r="G6" s="30">
        <f t="shared" ref="G6:G59" si="5">+F6</f>
        <v>0.22954587370720841</v>
      </c>
      <c r="H6" s="30">
        <f t="shared" ref="H6:H59" si="6">+G6</f>
        <v>0.22954587370720841</v>
      </c>
      <c r="I6" s="254">
        <v>0.27573010999999997</v>
      </c>
      <c r="J6" s="30">
        <f t="shared" ref="J6:J59" si="7">+I6</f>
        <v>0.27573010999999997</v>
      </c>
      <c r="K6" s="30">
        <f t="shared" ref="K6:K59" si="8">+J6</f>
        <v>0.27573010999999997</v>
      </c>
      <c r="L6" s="30">
        <f t="shared" ref="L6:L59" si="9">+K6</f>
        <v>0.27573010999999997</v>
      </c>
      <c r="M6" s="30">
        <f t="shared" ref="M6:M59" si="10">+L6</f>
        <v>0.27573010999999997</v>
      </c>
      <c r="N6" s="30">
        <f t="shared" ref="N6:N59" si="11">+M6</f>
        <v>0.27573010999999997</v>
      </c>
      <c r="O6" s="30">
        <f t="shared" ref="O6:O59" si="12">+N6</f>
        <v>0.27573010999999997</v>
      </c>
      <c r="P6" s="30">
        <f t="shared" ref="P6:P59" si="13">+O6</f>
        <v>0.27573010999999997</v>
      </c>
      <c r="Q6" s="30">
        <f t="shared" ref="Q6:Q59" si="14">+P6</f>
        <v>0.27573010999999997</v>
      </c>
      <c r="R6" s="30">
        <f t="shared" ref="R6:R59" si="15">+Q6</f>
        <v>0.27573010999999997</v>
      </c>
      <c r="S6" s="30">
        <f t="shared" ref="S6:S59" si="16">+R6</f>
        <v>0.27573010999999997</v>
      </c>
      <c r="T6" s="30">
        <f t="shared" ref="T6:T59" si="17">+S6</f>
        <v>0.27573010999999997</v>
      </c>
      <c r="U6" s="30">
        <f t="shared" ref="U6:U59" si="18">+T6</f>
        <v>0.27573010999999997</v>
      </c>
      <c r="V6" s="30">
        <f t="shared" ref="V6:V59" si="19">+U6</f>
        <v>0.27573010999999997</v>
      </c>
      <c r="W6" s="30">
        <f t="shared" ref="W6:W59" si="20">+V6</f>
        <v>0.27573010999999997</v>
      </c>
      <c r="X6" s="30">
        <f t="shared" ref="X6:X59" si="21">+W6</f>
        <v>0.27573010999999997</v>
      </c>
      <c r="Y6" s="30">
        <f t="shared" ref="Y6:Y59" si="22">+X6</f>
        <v>0.27573010999999997</v>
      </c>
      <c r="Z6" s="30">
        <f t="shared" ref="Z6:Z59" si="23">+Y6</f>
        <v>0.27573010999999997</v>
      </c>
      <c r="AA6" s="30">
        <f t="shared" ref="AA6:AA59" si="24">+Z6</f>
        <v>0.27573010999999997</v>
      </c>
      <c r="AB6" s="30">
        <f t="shared" ref="AB6:AB59" si="25">+AA6</f>
        <v>0.27573010999999997</v>
      </c>
      <c r="AC6" s="30">
        <f t="shared" ref="AC6:AC59" si="26">+AB6</f>
        <v>0.27573010999999997</v>
      </c>
      <c r="AD6" s="30">
        <f t="shared" ref="AD6:AD59" si="27">+AC6</f>
        <v>0.27573010999999997</v>
      </c>
      <c r="AE6" s="30">
        <f t="shared" ref="AE6:AE59" si="28">+AD6</f>
        <v>0.27573010999999997</v>
      </c>
      <c r="AF6" s="30">
        <f t="shared" ref="AF6:AF59" si="29">+AE6</f>
        <v>0.27573010999999997</v>
      </c>
      <c r="AG6" s="30">
        <f t="shared" ref="AG6:AG59" si="30">+AF6</f>
        <v>0.27573010999999997</v>
      </c>
      <c r="AH6" s="30">
        <f t="shared" ref="AH6:AH59" si="31">+AG6</f>
        <v>0.27573010999999997</v>
      </c>
      <c r="AI6" s="30">
        <f t="shared" ref="AI6:AI59" si="32">+AH6</f>
        <v>0.27573010999999997</v>
      </c>
      <c r="AJ6" s="30">
        <f t="shared" ref="AJ6:AJ59" si="33">+AI6</f>
        <v>0.27573010999999997</v>
      </c>
      <c r="AK6" s="30">
        <f t="shared" ref="AK6:AK59" si="34">+AJ6</f>
        <v>0.27573010999999997</v>
      </c>
      <c r="AL6" s="30">
        <f t="shared" ref="AL6:AL59" si="35">+AK6</f>
        <v>0.27573010999999997</v>
      </c>
      <c r="AM6" s="30">
        <f t="shared" ref="AM6:AM59" si="36">+AL6</f>
        <v>0.27573010999999997</v>
      </c>
      <c r="AN6" s="30">
        <f t="shared" ref="AN6:AN59" si="37">+AM6</f>
        <v>0.27573010999999997</v>
      </c>
      <c r="AO6" s="30">
        <f t="shared" ref="AO6:AO59" si="38">+AN6</f>
        <v>0.27573010999999997</v>
      </c>
      <c r="AP6" s="30">
        <f t="shared" ref="AP6:AP59" si="39">+AO6</f>
        <v>0.27573010999999997</v>
      </c>
      <c r="AQ6" s="30">
        <f t="shared" ref="AQ6:AQ59" si="40">+AP6</f>
        <v>0.27573010999999997</v>
      </c>
      <c r="AR6" s="30">
        <f t="shared" ref="AR6:AR59" si="41">+AQ6</f>
        <v>0.27573010999999997</v>
      </c>
      <c r="AS6" s="30">
        <f t="shared" ref="AS6:AS59" si="42">+AR6</f>
        <v>0.27573010999999997</v>
      </c>
      <c r="AT6" s="30">
        <f t="shared" ref="AT6:AT59" si="43">+AS6</f>
        <v>0.27573010999999997</v>
      </c>
      <c r="AU6" s="30">
        <f t="shared" ref="AU6:AU59" si="44">+AT6</f>
        <v>0.27573010999999997</v>
      </c>
      <c r="AV6" s="30">
        <f t="shared" ref="AV6:AV59" si="45">+AU6</f>
        <v>0.27573010999999997</v>
      </c>
      <c r="AW6" s="30">
        <f t="shared" ref="AW6:AW59" si="46">+AV6</f>
        <v>0.27573010999999997</v>
      </c>
      <c r="AX6" s="30">
        <f t="shared" ref="AX6:AX59" si="47">+AW6</f>
        <v>0.27573010999999997</v>
      </c>
      <c r="AY6" s="30">
        <f t="shared" ref="AY6:AY59" si="48">+AX6</f>
        <v>0.27573010999999997</v>
      </c>
      <c r="AZ6" s="30">
        <f t="shared" ref="AZ6:AZ59" si="49">+AY6</f>
        <v>0.27573010999999997</v>
      </c>
    </row>
    <row r="7" spans="1:52" x14ac:dyDescent="0.2">
      <c r="A7" s="33">
        <v>17</v>
      </c>
      <c r="B7" s="34">
        <v>0.28700488451507861</v>
      </c>
      <c r="C7" s="30">
        <f t="shared" si="2"/>
        <v>0.28700488451507861</v>
      </c>
      <c r="D7" s="30">
        <f t="shared" si="3"/>
        <v>0.28700488451507861</v>
      </c>
      <c r="E7" s="30">
        <f t="shared" si="4"/>
        <v>0.28700488451507861</v>
      </c>
      <c r="F7" s="130">
        <v>0.26595420290696831</v>
      </c>
      <c r="G7" s="30">
        <f t="shared" si="5"/>
        <v>0.26595420290696831</v>
      </c>
      <c r="H7" s="30">
        <f t="shared" si="6"/>
        <v>0.26595420290696831</v>
      </c>
      <c r="I7" s="254">
        <v>0.32249042999999999</v>
      </c>
      <c r="J7" s="30">
        <f t="shared" si="7"/>
        <v>0.32249042999999999</v>
      </c>
      <c r="K7" s="30">
        <f t="shared" si="8"/>
        <v>0.32249042999999999</v>
      </c>
      <c r="L7" s="30">
        <f t="shared" si="9"/>
        <v>0.32249042999999999</v>
      </c>
      <c r="M7" s="30">
        <f t="shared" si="10"/>
        <v>0.32249042999999999</v>
      </c>
      <c r="N7" s="30">
        <f t="shared" si="11"/>
        <v>0.32249042999999999</v>
      </c>
      <c r="O7" s="30">
        <f t="shared" si="12"/>
        <v>0.32249042999999999</v>
      </c>
      <c r="P7" s="30">
        <f t="shared" si="13"/>
        <v>0.32249042999999999</v>
      </c>
      <c r="Q7" s="30">
        <f t="shared" si="14"/>
        <v>0.32249042999999999</v>
      </c>
      <c r="R7" s="30">
        <f t="shared" si="15"/>
        <v>0.32249042999999999</v>
      </c>
      <c r="S7" s="30">
        <f t="shared" si="16"/>
        <v>0.32249042999999999</v>
      </c>
      <c r="T7" s="30">
        <f t="shared" si="17"/>
        <v>0.32249042999999999</v>
      </c>
      <c r="U7" s="30">
        <f t="shared" si="18"/>
        <v>0.32249042999999999</v>
      </c>
      <c r="V7" s="30">
        <f t="shared" si="19"/>
        <v>0.32249042999999999</v>
      </c>
      <c r="W7" s="30">
        <f t="shared" si="20"/>
        <v>0.32249042999999999</v>
      </c>
      <c r="X7" s="30">
        <f t="shared" si="21"/>
        <v>0.32249042999999999</v>
      </c>
      <c r="Y7" s="30">
        <f t="shared" si="22"/>
        <v>0.32249042999999999</v>
      </c>
      <c r="Z7" s="30">
        <f t="shared" si="23"/>
        <v>0.32249042999999999</v>
      </c>
      <c r="AA7" s="30">
        <f t="shared" si="24"/>
        <v>0.32249042999999999</v>
      </c>
      <c r="AB7" s="30">
        <f t="shared" si="25"/>
        <v>0.32249042999999999</v>
      </c>
      <c r="AC7" s="30">
        <f t="shared" si="26"/>
        <v>0.32249042999999999</v>
      </c>
      <c r="AD7" s="30">
        <f t="shared" si="27"/>
        <v>0.32249042999999999</v>
      </c>
      <c r="AE7" s="30">
        <f t="shared" si="28"/>
        <v>0.32249042999999999</v>
      </c>
      <c r="AF7" s="30">
        <f t="shared" si="29"/>
        <v>0.32249042999999999</v>
      </c>
      <c r="AG7" s="30">
        <f t="shared" si="30"/>
        <v>0.32249042999999999</v>
      </c>
      <c r="AH7" s="30">
        <f t="shared" si="31"/>
        <v>0.32249042999999999</v>
      </c>
      <c r="AI7" s="30">
        <f t="shared" si="32"/>
        <v>0.32249042999999999</v>
      </c>
      <c r="AJ7" s="30">
        <f t="shared" si="33"/>
        <v>0.32249042999999999</v>
      </c>
      <c r="AK7" s="30">
        <f t="shared" si="34"/>
        <v>0.32249042999999999</v>
      </c>
      <c r="AL7" s="30">
        <f t="shared" si="35"/>
        <v>0.32249042999999999</v>
      </c>
      <c r="AM7" s="30">
        <f t="shared" si="36"/>
        <v>0.32249042999999999</v>
      </c>
      <c r="AN7" s="30">
        <f t="shared" si="37"/>
        <v>0.32249042999999999</v>
      </c>
      <c r="AO7" s="30">
        <f t="shared" si="38"/>
        <v>0.32249042999999999</v>
      </c>
      <c r="AP7" s="30">
        <f t="shared" si="39"/>
        <v>0.32249042999999999</v>
      </c>
      <c r="AQ7" s="30">
        <f t="shared" si="40"/>
        <v>0.32249042999999999</v>
      </c>
      <c r="AR7" s="30">
        <f t="shared" si="41"/>
        <v>0.32249042999999999</v>
      </c>
      <c r="AS7" s="30">
        <f t="shared" si="42"/>
        <v>0.32249042999999999</v>
      </c>
      <c r="AT7" s="30">
        <f t="shared" si="43"/>
        <v>0.32249042999999999</v>
      </c>
      <c r="AU7" s="30">
        <f t="shared" si="44"/>
        <v>0.32249042999999999</v>
      </c>
      <c r="AV7" s="30">
        <f t="shared" si="45"/>
        <v>0.32249042999999999</v>
      </c>
      <c r="AW7" s="30">
        <f t="shared" si="46"/>
        <v>0.32249042999999999</v>
      </c>
      <c r="AX7" s="30">
        <f t="shared" si="47"/>
        <v>0.32249042999999999</v>
      </c>
      <c r="AY7" s="30">
        <f t="shared" si="48"/>
        <v>0.32249042999999999</v>
      </c>
      <c r="AZ7" s="30">
        <f t="shared" si="49"/>
        <v>0.32249042999999999</v>
      </c>
    </row>
    <row r="8" spans="1:52" x14ac:dyDescent="0.2">
      <c r="A8" s="33">
        <v>18</v>
      </c>
      <c r="B8" s="34">
        <v>0.42287034628391301</v>
      </c>
      <c r="C8" s="30">
        <f t="shared" si="2"/>
        <v>0.42287034628391301</v>
      </c>
      <c r="D8" s="30">
        <f t="shared" si="3"/>
        <v>0.42287034628391301</v>
      </c>
      <c r="E8" s="30">
        <f t="shared" si="4"/>
        <v>0.42287034628391301</v>
      </c>
      <c r="F8" s="130">
        <v>0.31194297900998991</v>
      </c>
      <c r="G8" s="30">
        <f t="shared" si="5"/>
        <v>0.31194297900998991</v>
      </c>
      <c r="H8" s="30">
        <f t="shared" si="6"/>
        <v>0.31194297900998991</v>
      </c>
      <c r="I8" s="254">
        <v>0.37326119000000002</v>
      </c>
      <c r="J8" s="30">
        <f t="shared" si="7"/>
        <v>0.37326119000000002</v>
      </c>
      <c r="K8" s="30">
        <f t="shared" si="8"/>
        <v>0.37326119000000002</v>
      </c>
      <c r="L8" s="30">
        <f t="shared" si="9"/>
        <v>0.37326119000000002</v>
      </c>
      <c r="M8" s="30">
        <f t="shared" si="10"/>
        <v>0.37326119000000002</v>
      </c>
      <c r="N8" s="30">
        <f t="shared" si="11"/>
        <v>0.37326119000000002</v>
      </c>
      <c r="O8" s="30">
        <f t="shared" si="12"/>
        <v>0.37326119000000002</v>
      </c>
      <c r="P8" s="30">
        <f t="shared" si="13"/>
        <v>0.37326119000000002</v>
      </c>
      <c r="Q8" s="30">
        <f t="shared" si="14"/>
        <v>0.37326119000000002</v>
      </c>
      <c r="R8" s="30">
        <f t="shared" si="15"/>
        <v>0.37326119000000002</v>
      </c>
      <c r="S8" s="30">
        <f t="shared" si="16"/>
        <v>0.37326119000000002</v>
      </c>
      <c r="T8" s="30">
        <f t="shared" si="17"/>
        <v>0.37326119000000002</v>
      </c>
      <c r="U8" s="30">
        <f t="shared" si="18"/>
        <v>0.37326119000000002</v>
      </c>
      <c r="V8" s="30">
        <f t="shared" si="19"/>
        <v>0.37326119000000002</v>
      </c>
      <c r="W8" s="30">
        <f t="shared" si="20"/>
        <v>0.37326119000000002</v>
      </c>
      <c r="X8" s="30">
        <f t="shared" si="21"/>
        <v>0.37326119000000002</v>
      </c>
      <c r="Y8" s="30">
        <f t="shared" si="22"/>
        <v>0.37326119000000002</v>
      </c>
      <c r="Z8" s="30">
        <f t="shared" si="23"/>
        <v>0.37326119000000002</v>
      </c>
      <c r="AA8" s="30">
        <f t="shared" si="24"/>
        <v>0.37326119000000002</v>
      </c>
      <c r="AB8" s="30">
        <f t="shared" si="25"/>
        <v>0.37326119000000002</v>
      </c>
      <c r="AC8" s="30">
        <f t="shared" si="26"/>
        <v>0.37326119000000002</v>
      </c>
      <c r="AD8" s="30">
        <f t="shared" si="27"/>
        <v>0.37326119000000002</v>
      </c>
      <c r="AE8" s="30">
        <f t="shared" si="28"/>
        <v>0.37326119000000002</v>
      </c>
      <c r="AF8" s="30">
        <f t="shared" si="29"/>
        <v>0.37326119000000002</v>
      </c>
      <c r="AG8" s="30">
        <f t="shared" si="30"/>
        <v>0.37326119000000002</v>
      </c>
      <c r="AH8" s="30">
        <f t="shared" si="31"/>
        <v>0.37326119000000002</v>
      </c>
      <c r="AI8" s="30">
        <f t="shared" si="32"/>
        <v>0.37326119000000002</v>
      </c>
      <c r="AJ8" s="30">
        <f t="shared" si="33"/>
        <v>0.37326119000000002</v>
      </c>
      <c r="AK8" s="30">
        <f t="shared" si="34"/>
        <v>0.37326119000000002</v>
      </c>
      <c r="AL8" s="30">
        <f t="shared" si="35"/>
        <v>0.37326119000000002</v>
      </c>
      <c r="AM8" s="30">
        <f t="shared" si="36"/>
        <v>0.37326119000000002</v>
      </c>
      <c r="AN8" s="30">
        <f t="shared" si="37"/>
        <v>0.37326119000000002</v>
      </c>
      <c r="AO8" s="30">
        <f t="shared" si="38"/>
        <v>0.37326119000000002</v>
      </c>
      <c r="AP8" s="30">
        <f t="shared" si="39"/>
        <v>0.37326119000000002</v>
      </c>
      <c r="AQ8" s="30">
        <f t="shared" si="40"/>
        <v>0.37326119000000002</v>
      </c>
      <c r="AR8" s="30">
        <f t="shared" si="41"/>
        <v>0.37326119000000002</v>
      </c>
      <c r="AS8" s="30">
        <f t="shared" si="42"/>
        <v>0.37326119000000002</v>
      </c>
      <c r="AT8" s="30">
        <f t="shared" si="43"/>
        <v>0.37326119000000002</v>
      </c>
      <c r="AU8" s="30">
        <f t="shared" si="44"/>
        <v>0.37326119000000002</v>
      </c>
      <c r="AV8" s="30">
        <f t="shared" si="45"/>
        <v>0.37326119000000002</v>
      </c>
      <c r="AW8" s="30">
        <f t="shared" si="46"/>
        <v>0.37326119000000002</v>
      </c>
      <c r="AX8" s="30">
        <f t="shared" si="47"/>
        <v>0.37326119000000002</v>
      </c>
      <c r="AY8" s="30">
        <f t="shared" si="48"/>
        <v>0.37326119000000002</v>
      </c>
      <c r="AZ8" s="30">
        <f t="shared" si="49"/>
        <v>0.37326119000000002</v>
      </c>
    </row>
    <row r="9" spans="1:52" x14ac:dyDescent="0.2">
      <c r="A9" s="33">
        <v>19</v>
      </c>
      <c r="B9" s="34">
        <v>0.46458628253192913</v>
      </c>
      <c r="C9" s="30">
        <f t="shared" si="2"/>
        <v>0.46458628253192913</v>
      </c>
      <c r="D9" s="30">
        <f t="shared" si="3"/>
        <v>0.46458628253192913</v>
      </c>
      <c r="E9" s="30">
        <f t="shared" si="4"/>
        <v>0.46458628253192913</v>
      </c>
      <c r="F9" s="130">
        <v>0.53104695558979165</v>
      </c>
      <c r="G9" s="30">
        <f t="shared" si="5"/>
        <v>0.53104695558979165</v>
      </c>
      <c r="H9" s="30">
        <f t="shared" si="6"/>
        <v>0.53104695558979165</v>
      </c>
      <c r="I9" s="254">
        <v>0.43248012000000002</v>
      </c>
      <c r="J9" s="30">
        <f t="shared" si="7"/>
        <v>0.43248012000000002</v>
      </c>
      <c r="K9" s="30">
        <f t="shared" si="8"/>
        <v>0.43248012000000002</v>
      </c>
      <c r="L9" s="30">
        <f t="shared" si="9"/>
        <v>0.43248012000000002</v>
      </c>
      <c r="M9" s="30">
        <f t="shared" si="10"/>
        <v>0.43248012000000002</v>
      </c>
      <c r="N9" s="30">
        <f t="shared" si="11"/>
        <v>0.43248012000000002</v>
      </c>
      <c r="O9" s="30">
        <f t="shared" si="12"/>
        <v>0.43248012000000002</v>
      </c>
      <c r="P9" s="30">
        <f t="shared" si="13"/>
        <v>0.43248012000000002</v>
      </c>
      <c r="Q9" s="30">
        <f t="shared" si="14"/>
        <v>0.43248012000000002</v>
      </c>
      <c r="R9" s="30">
        <f t="shared" si="15"/>
        <v>0.43248012000000002</v>
      </c>
      <c r="S9" s="30">
        <f t="shared" si="16"/>
        <v>0.43248012000000002</v>
      </c>
      <c r="T9" s="30">
        <f t="shared" si="17"/>
        <v>0.43248012000000002</v>
      </c>
      <c r="U9" s="30">
        <f t="shared" si="18"/>
        <v>0.43248012000000002</v>
      </c>
      <c r="V9" s="30">
        <f t="shared" si="19"/>
        <v>0.43248012000000002</v>
      </c>
      <c r="W9" s="30">
        <f t="shared" si="20"/>
        <v>0.43248012000000002</v>
      </c>
      <c r="X9" s="30">
        <f t="shared" si="21"/>
        <v>0.43248012000000002</v>
      </c>
      <c r="Y9" s="30">
        <f t="shared" si="22"/>
        <v>0.43248012000000002</v>
      </c>
      <c r="Z9" s="30">
        <f t="shared" si="23"/>
        <v>0.43248012000000002</v>
      </c>
      <c r="AA9" s="30">
        <f t="shared" si="24"/>
        <v>0.43248012000000002</v>
      </c>
      <c r="AB9" s="30">
        <f t="shared" si="25"/>
        <v>0.43248012000000002</v>
      </c>
      <c r="AC9" s="30">
        <f t="shared" si="26"/>
        <v>0.43248012000000002</v>
      </c>
      <c r="AD9" s="30">
        <f t="shared" si="27"/>
        <v>0.43248012000000002</v>
      </c>
      <c r="AE9" s="30">
        <f t="shared" si="28"/>
        <v>0.43248012000000002</v>
      </c>
      <c r="AF9" s="30">
        <f t="shared" si="29"/>
        <v>0.43248012000000002</v>
      </c>
      <c r="AG9" s="30">
        <f t="shared" si="30"/>
        <v>0.43248012000000002</v>
      </c>
      <c r="AH9" s="30">
        <f t="shared" si="31"/>
        <v>0.43248012000000002</v>
      </c>
      <c r="AI9" s="30">
        <f t="shared" si="32"/>
        <v>0.43248012000000002</v>
      </c>
      <c r="AJ9" s="30">
        <f t="shared" si="33"/>
        <v>0.43248012000000002</v>
      </c>
      <c r="AK9" s="30">
        <f t="shared" si="34"/>
        <v>0.43248012000000002</v>
      </c>
      <c r="AL9" s="30">
        <f t="shared" si="35"/>
        <v>0.43248012000000002</v>
      </c>
      <c r="AM9" s="30">
        <f t="shared" si="36"/>
        <v>0.43248012000000002</v>
      </c>
      <c r="AN9" s="30">
        <f t="shared" si="37"/>
        <v>0.43248012000000002</v>
      </c>
      <c r="AO9" s="30">
        <f t="shared" si="38"/>
        <v>0.43248012000000002</v>
      </c>
      <c r="AP9" s="30">
        <f t="shared" si="39"/>
        <v>0.43248012000000002</v>
      </c>
      <c r="AQ9" s="30">
        <f t="shared" si="40"/>
        <v>0.43248012000000002</v>
      </c>
      <c r="AR9" s="30">
        <f t="shared" si="41"/>
        <v>0.43248012000000002</v>
      </c>
      <c r="AS9" s="30">
        <f t="shared" si="42"/>
        <v>0.43248012000000002</v>
      </c>
      <c r="AT9" s="30">
        <f t="shared" si="43"/>
        <v>0.43248012000000002</v>
      </c>
      <c r="AU9" s="30">
        <f t="shared" si="44"/>
        <v>0.43248012000000002</v>
      </c>
      <c r="AV9" s="30">
        <f t="shared" si="45"/>
        <v>0.43248012000000002</v>
      </c>
      <c r="AW9" s="30">
        <f t="shared" si="46"/>
        <v>0.43248012000000002</v>
      </c>
      <c r="AX9" s="30">
        <f t="shared" si="47"/>
        <v>0.43248012000000002</v>
      </c>
      <c r="AY9" s="30">
        <f t="shared" si="48"/>
        <v>0.43248012000000002</v>
      </c>
      <c r="AZ9" s="30">
        <f t="shared" si="49"/>
        <v>0.43248012000000002</v>
      </c>
    </row>
    <row r="10" spans="1:52" x14ac:dyDescent="0.2">
      <c r="A10" s="33">
        <v>20</v>
      </c>
      <c r="B10" s="34">
        <v>0.50726032190342896</v>
      </c>
      <c r="C10" s="30">
        <f t="shared" si="2"/>
        <v>0.50726032190342896</v>
      </c>
      <c r="D10" s="30">
        <f t="shared" si="3"/>
        <v>0.50726032190342896</v>
      </c>
      <c r="E10" s="30">
        <f t="shared" si="4"/>
        <v>0.50726032190342896</v>
      </c>
      <c r="F10" s="130">
        <v>0.57442822457360387</v>
      </c>
      <c r="G10" s="30">
        <f t="shared" si="5"/>
        <v>0.57442822457360387</v>
      </c>
      <c r="H10" s="30">
        <f t="shared" si="6"/>
        <v>0.57442822457360387</v>
      </c>
      <c r="I10" s="254">
        <v>0.49241231000000002</v>
      </c>
      <c r="J10" s="30">
        <f t="shared" si="7"/>
        <v>0.49241231000000002</v>
      </c>
      <c r="K10" s="30">
        <f t="shared" si="8"/>
        <v>0.49241231000000002</v>
      </c>
      <c r="L10" s="30">
        <f t="shared" si="9"/>
        <v>0.49241231000000002</v>
      </c>
      <c r="M10" s="30">
        <f t="shared" si="10"/>
        <v>0.49241231000000002</v>
      </c>
      <c r="N10" s="30">
        <f t="shared" si="11"/>
        <v>0.49241231000000002</v>
      </c>
      <c r="O10" s="30">
        <f t="shared" si="12"/>
        <v>0.49241231000000002</v>
      </c>
      <c r="P10" s="30">
        <f t="shared" si="13"/>
        <v>0.49241231000000002</v>
      </c>
      <c r="Q10" s="30">
        <f t="shared" si="14"/>
        <v>0.49241231000000002</v>
      </c>
      <c r="R10" s="30">
        <f t="shared" si="15"/>
        <v>0.49241231000000002</v>
      </c>
      <c r="S10" s="30">
        <f t="shared" si="16"/>
        <v>0.49241231000000002</v>
      </c>
      <c r="T10" s="30">
        <f t="shared" si="17"/>
        <v>0.49241231000000002</v>
      </c>
      <c r="U10" s="30">
        <f t="shared" si="18"/>
        <v>0.49241231000000002</v>
      </c>
      <c r="V10" s="30">
        <f t="shared" si="19"/>
        <v>0.49241231000000002</v>
      </c>
      <c r="W10" s="30">
        <f t="shared" si="20"/>
        <v>0.49241231000000002</v>
      </c>
      <c r="X10" s="30">
        <f t="shared" si="21"/>
        <v>0.49241231000000002</v>
      </c>
      <c r="Y10" s="30">
        <f t="shared" si="22"/>
        <v>0.49241231000000002</v>
      </c>
      <c r="Z10" s="30">
        <f t="shared" si="23"/>
        <v>0.49241231000000002</v>
      </c>
      <c r="AA10" s="30">
        <f t="shared" si="24"/>
        <v>0.49241231000000002</v>
      </c>
      <c r="AB10" s="30">
        <f t="shared" si="25"/>
        <v>0.49241231000000002</v>
      </c>
      <c r="AC10" s="30">
        <f t="shared" si="26"/>
        <v>0.49241231000000002</v>
      </c>
      <c r="AD10" s="30">
        <f t="shared" si="27"/>
        <v>0.49241231000000002</v>
      </c>
      <c r="AE10" s="30">
        <f t="shared" si="28"/>
        <v>0.49241231000000002</v>
      </c>
      <c r="AF10" s="30">
        <f t="shared" si="29"/>
        <v>0.49241231000000002</v>
      </c>
      <c r="AG10" s="30">
        <f t="shared" si="30"/>
        <v>0.49241231000000002</v>
      </c>
      <c r="AH10" s="30">
        <f t="shared" si="31"/>
        <v>0.49241231000000002</v>
      </c>
      <c r="AI10" s="30">
        <f t="shared" si="32"/>
        <v>0.49241231000000002</v>
      </c>
      <c r="AJ10" s="30">
        <f t="shared" si="33"/>
        <v>0.49241231000000002</v>
      </c>
      <c r="AK10" s="30">
        <f t="shared" si="34"/>
        <v>0.49241231000000002</v>
      </c>
      <c r="AL10" s="30">
        <f t="shared" si="35"/>
        <v>0.49241231000000002</v>
      </c>
      <c r="AM10" s="30">
        <f t="shared" si="36"/>
        <v>0.49241231000000002</v>
      </c>
      <c r="AN10" s="30">
        <f t="shared" si="37"/>
        <v>0.49241231000000002</v>
      </c>
      <c r="AO10" s="30">
        <f t="shared" si="38"/>
        <v>0.49241231000000002</v>
      </c>
      <c r="AP10" s="30">
        <f t="shared" si="39"/>
        <v>0.49241231000000002</v>
      </c>
      <c r="AQ10" s="30">
        <f t="shared" si="40"/>
        <v>0.49241231000000002</v>
      </c>
      <c r="AR10" s="30">
        <f t="shared" si="41"/>
        <v>0.49241231000000002</v>
      </c>
      <c r="AS10" s="30">
        <f t="shared" si="42"/>
        <v>0.49241231000000002</v>
      </c>
      <c r="AT10" s="30">
        <f t="shared" si="43"/>
        <v>0.49241231000000002</v>
      </c>
      <c r="AU10" s="30">
        <f t="shared" si="44"/>
        <v>0.49241231000000002</v>
      </c>
      <c r="AV10" s="30">
        <f t="shared" si="45"/>
        <v>0.49241231000000002</v>
      </c>
      <c r="AW10" s="30">
        <f t="shared" si="46"/>
        <v>0.49241231000000002</v>
      </c>
      <c r="AX10" s="30">
        <f t="shared" si="47"/>
        <v>0.49241231000000002</v>
      </c>
      <c r="AY10" s="30">
        <f t="shared" si="48"/>
        <v>0.49241231000000002</v>
      </c>
      <c r="AZ10" s="30">
        <f t="shared" si="49"/>
        <v>0.49241231000000002</v>
      </c>
    </row>
    <row r="11" spans="1:52" x14ac:dyDescent="0.2">
      <c r="A11" s="33">
        <v>21</v>
      </c>
      <c r="B11" s="34">
        <v>0.60443184171538722</v>
      </c>
      <c r="C11" s="30">
        <f t="shared" si="2"/>
        <v>0.60443184171538722</v>
      </c>
      <c r="D11" s="30">
        <f t="shared" si="3"/>
        <v>0.60443184171538722</v>
      </c>
      <c r="E11" s="30">
        <f t="shared" si="4"/>
        <v>0.60443184171538722</v>
      </c>
      <c r="F11" s="130">
        <v>0.59887936717205015</v>
      </c>
      <c r="G11" s="30">
        <f t="shared" si="5"/>
        <v>0.59887936717205015</v>
      </c>
      <c r="H11" s="30">
        <f t="shared" si="6"/>
        <v>0.59887936717205015</v>
      </c>
      <c r="I11" s="254">
        <v>0.54320228000000004</v>
      </c>
      <c r="J11" s="30">
        <f t="shared" si="7"/>
        <v>0.54320228000000004</v>
      </c>
      <c r="K11" s="30">
        <f t="shared" si="8"/>
        <v>0.54320228000000004</v>
      </c>
      <c r="L11" s="30">
        <f t="shared" si="9"/>
        <v>0.54320228000000004</v>
      </c>
      <c r="M11" s="30">
        <f t="shared" si="10"/>
        <v>0.54320228000000004</v>
      </c>
      <c r="N11" s="30">
        <f t="shared" si="11"/>
        <v>0.54320228000000004</v>
      </c>
      <c r="O11" s="30">
        <f t="shared" si="12"/>
        <v>0.54320228000000004</v>
      </c>
      <c r="P11" s="30">
        <f t="shared" si="13"/>
        <v>0.54320228000000004</v>
      </c>
      <c r="Q11" s="30">
        <f t="shared" si="14"/>
        <v>0.54320228000000004</v>
      </c>
      <c r="R11" s="30">
        <f t="shared" si="15"/>
        <v>0.54320228000000004</v>
      </c>
      <c r="S11" s="30">
        <f t="shared" si="16"/>
        <v>0.54320228000000004</v>
      </c>
      <c r="T11" s="30">
        <f t="shared" si="17"/>
        <v>0.54320228000000004</v>
      </c>
      <c r="U11" s="30">
        <f t="shared" si="18"/>
        <v>0.54320228000000004</v>
      </c>
      <c r="V11" s="30">
        <f t="shared" si="19"/>
        <v>0.54320228000000004</v>
      </c>
      <c r="W11" s="30">
        <f t="shared" si="20"/>
        <v>0.54320228000000004</v>
      </c>
      <c r="X11" s="30">
        <f t="shared" si="21"/>
        <v>0.54320228000000004</v>
      </c>
      <c r="Y11" s="30">
        <f t="shared" si="22"/>
        <v>0.54320228000000004</v>
      </c>
      <c r="Z11" s="30">
        <f t="shared" si="23"/>
        <v>0.54320228000000004</v>
      </c>
      <c r="AA11" s="30">
        <f t="shared" si="24"/>
        <v>0.54320228000000004</v>
      </c>
      <c r="AB11" s="30">
        <f t="shared" si="25"/>
        <v>0.54320228000000004</v>
      </c>
      <c r="AC11" s="30">
        <f t="shared" si="26"/>
        <v>0.54320228000000004</v>
      </c>
      <c r="AD11" s="30">
        <f t="shared" si="27"/>
        <v>0.54320228000000004</v>
      </c>
      <c r="AE11" s="30">
        <f t="shared" si="28"/>
        <v>0.54320228000000004</v>
      </c>
      <c r="AF11" s="30">
        <f t="shared" si="29"/>
        <v>0.54320228000000004</v>
      </c>
      <c r="AG11" s="30">
        <f t="shared" si="30"/>
        <v>0.54320228000000004</v>
      </c>
      <c r="AH11" s="30">
        <f t="shared" si="31"/>
        <v>0.54320228000000004</v>
      </c>
      <c r="AI11" s="30">
        <f t="shared" si="32"/>
        <v>0.54320228000000004</v>
      </c>
      <c r="AJ11" s="30">
        <f t="shared" si="33"/>
        <v>0.54320228000000004</v>
      </c>
      <c r="AK11" s="30">
        <f t="shared" si="34"/>
        <v>0.54320228000000004</v>
      </c>
      <c r="AL11" s="30">
        <f t="shared" si="35"/>
        <v>0.54320228000000004</v>
      </c>
      <c r="AM11" s="30">
        <f t="shared" si="36"/>
        <v>0.54320228000000004</v>
      </c>
      <c r="AN11" s="30">
        <f t="shared" si="37"/>
        <v>0.54320228000000004</v>
      </c>
      <c r="AO11" s="30">
        <f t="shared" si="38"/>
        <v>0.54320228000000004</v>
      </c>
      <c r="AP11" s="30">
        <f t="shared" si="39"/>
        <v>0.54320228000000004</v>
      </c>
      <c r="AQ11" s="30">
        <f t="shared" si="40"/>
        <v>0.54320228000000004</v>
      </c>
      <c r="AR11" s="30">
        <f t="shared" si="41"/>
        <v>0.54320228000000004</v>
      </c>
      <c r="AS11" s="30">
        <f t="shared" si="42"/>
        <v>0.54320228000000004</v>
      </c>
      <c r="AT11" s="30">
        <f t="shared" si="43"/>
        <v>0.54320228000000004</v>
      </c>
      <c r="AU11" s="30">
        <f t="shared" si="44"/>
        <v>0.54320228000000004</v>
      </c>
      <c r="AV11" s="30">
        <f t="shared" si="45"/>
        <v>0.54320228000000004</v>
      </c>
      <c r="AW11" s="30">
        <f t="shared" si="46"/>
        <v>0.54320228000000004</v>
      </c>
      <c r="AX11" s="30">
        <f t="shared" si="47"/>
        <v>0.54320228000000004</v>
      </c>
      <c r="AY11" s="30">
        <f t="shared" si="48"/>
        <v>0.54320228000000004</v>
      </c>
      <c r="AZ11" s="30">
        <f t="shared" si="49"/>
        <v>0.54320228000000004</v>
      </c>
    </row>
    <row r="12" spans="1:52" x14ac:dyDescent="0.2">
      <c r="A12" s="33">
        <v>22</v>
      </c>
      <c r="B12" s="34">
        <v>0.59596414479327497</v>
      </c>
      <c r="C12" s="30">
        <f t="shared" si="2"/>
        <v>0.59596414479327497</v>
      </c>
      <c r="D12" s="30">
        <f t="shared" si="3"/>
        <v>0.59596414479327497</v>
      </c>
      <c r="E12" s="30">
        <f t="shared" si="4"/>
        <v>0.59596414479327497</v>
      </c>
      <c r="F12" s="130">
        <v>0.57616848973884671</v>
      </c>
      <c r="G12" s="30">
        <f t="shared" si="5"/>
        <v>0.57616848973884671</v>
      </c>
      <c r="H12" s="30">
        <f t="shared" si="6"/>
        <v>0.57616848973884671</v>
      </c>
      <c r="I12" s="254">
        <v>0.58257212999999997</v>
      </c>
      <c r="J12" s="30">
        <f t="shared" si="7"/>
        <v>0.58257212999999997</v>
      </c>
      <c r="K12" s="30">
        <f t="shared" si="8"/>
        <v>0.58257212999999997</v>
      </c>
      <c r="L12" s="30">
        <f t="shared" si="9"/>
        <v>0.58257212999999997</v>
      </c>
      <c r="M12" s="30">
        <f t="shared" si="10"/>
        <v>0.58257212999999997</v>
      </c>
      <c r="N12" s="30">
        <f t="shared" si="11"/>
        <v>0.58257212999999997</v>
      </c>
      <c r="O12" s="30">
        <f t="shared" si="12"/>
        <v>0.58257212999999997</v>
      </c>
      <c r="P12" s="30">
        <f t="shared" si="13"/>
        <v>0.58257212999999997</v>
      </c>
      <c r="Q12" s="30">
        <f t="shared" si="14"/>
        <v>0.58257212999999997</v>
      </c>
      <c r="R12" s="30">
        <f t="shared" si="15"/>
        <v>0.58257212999999997</v>
      </c>
      <c r="S12" s="30">
        <f t="shared" si="16"/>
        <v>0.58257212999999997</v>
      </c>
      <c r="T12" s="30">
        <f t="shared" si="17"/>
        <v>0.58257212999999997</v>
      </c>
      <c r="U12" s="30">
        <f t="shared" si="18"/>
        <v>0.58257212999999997</v>
      </c>
      <c r="V12" s="30">
        <f t="shared" si="19"/>
        <v>0.58257212999999997</v>
      </c>
      <c r="W12" s="30">
        <f t="shared" si="20"/>
        <v>0.58257212999999997</v>
      </c>
      <c r="X12" s="30">
        <f t="shared" si="21"/>
        <v>0.58257212999999997</v>
      </c>
      <c r="Y12" s="30">
        <f t="shared" si="22"/>
        <v>0.58257212999999997</v>
      </c>
      <c r="Z12" s="30">
        <f t="shared" si="23"/>
        <v>0.58257212999999997</v>
      </c>
      <c r="AA12" s="30">
        <f t="shared" si="24"/>
        <v>0.58257212999999997</v>
      </c>
      <c r="AB12" s="30">
        <f t="shared" si="25"/>
        <v>0.58257212999999997</v>
      </c>
      <c r="AC12" s="30">
        <f t="shared" si="26"/>
        <v>0.58257212999999997</v>
      </c>
      <c r="AD12" s="30">
        <f t="shared" si="27"/>
        <v>0.58257212999999997</v>
      </c>
      <c r="AE12" s="30">
        <f t="shared" si="28"/>
        <v>0.58257212999999997</v>
      </c>
      <c r="AF12" s="30">
        <f t="shared" si="29"/>
        <v>0.58257212999999997</v>
      </c>
      <c r="AG12" s="30">
        <f t="shared" si="30"/>
        <v>0.58257212999999997</v>
      </c>
      <c r="AH12" s="30">
        <f t="shared" si="31"/>
        <v>0.58257212999999997</v>
      </c>
      <c r="AI12" s="30">
        <f t="shared" si="32"/>
        <v>0.58257212999999997</v>
      </c>
      <c r="AJ12" s="30">
        <f t="shared" si="33"/>
        <v>0.58257212999999997</v>
      </c>
      <c r="AK12" s="30">
        <f t="shared" si="34"/>
        <v>0.58257212999999997</v>
      </c>
      <c r="AL12" s="30">
        <f t="shared" si="35"/>
        <v>0.58257212999999997</v>
      </c>
      <c r="AM12" s="30">
        <f t="shared" si="36"/>
        <v>0.58257212999999997</v>
      </c>
      <c r="AN12" s="30">
        <f t="shared" si="37"/>
        <v>0.58257212999999997</v>
      </c>
      <c r="AO12" s="30">
        <f t="shared" si="38"/>
        <v>0.58257212999999997</v>
      </c>
      <c r="AP12" s="30">
        <f t="shared" si="39"/>
        <v>0.58257212999999997</v>
      </c>
      <c r="AQ12" s="30">
        <f t="shared" si="40"/>
        <v>0.58257212999999997</v>
      </c>
      <c r="AR12" s="30">
        <f t="shared" si="41"/>
        <v>0.58257212999999997</v>
      </c>
      <c r="AS12" s="30">
        <f t="shared" si="42"/>
        <v>0.58257212999999997</v>
      </c>
      <c r="AT12" s="30">
        <f t="shared" si="43"/>
        <v>0.58257212999999997</v>
      </c>
      <c r="AU12" s="30">
        <f t="shared" si="44"/>
        <v>0.58257212999999997</v>
      </c>
      <c r="AV12" s="30">
        <f t="shared" si="45"/>
        <v>0.58257212999999997</v>
      </c>
      <c r="AW12" s="30">
        <f t="shared" si="46"/>
        <v>0.58257212999999997</v>
      </c>
      <c r="AX12" s="30">
        <f t="shared" si="47"/>
        <v>0.58257212999999997</v>
      </c>
      <c r="AY12" s="30">
        <f t="shared" si="48"/>
        <v>0.58257212999999997</v>
      </c>
      <c r="AZ12" s="30">
        <f t="shared" si="49"/>
        <v>0.58257212999999997</v>
      </c>
    </row>
    <row r="13" spans="1:52" x14ac:dyDescent="0.2">
      <c r="A13" s="33">
        <v>23</v>
      </c>
      <c r="B13" s="34">
        <v>0.53825246260488868</v>
      </c>
      <c r="C13" s="30">
        <f t="shared" si="2"/>
        <v>0.53825246260488868</v>
      </c>
      <c r="D13" s="30">
        <f t="shared" si="3"/>
        <v>0.53825246260488868</v>
      </c>
      <c r="E13" s="30">
        <f t="shared" si="4"/>
        <v>0.53825246260488868</v>
      </c>
      <c r="F13" s="130">
        <v>0.62622570606541017</v>
      </c>
      <c r="G13" s="30">
        <f t="shared" si="5"/>
        <v>0.62622570606541017</v>
      </c>
      <c r="H13" s="30">
        <f t="shared" si="6"/>
        <v>0.62622570606541017</v>
      </c>
      <c r="I13" s="254">
        <v>0.60950322999999995</v>
      </c>
      <c r="J13" s="30">
        <f t="shared" si="7"/>
        <v>0.60950322999999995</v>
      </c>
      <c r="K13" s="30">
        <f t="shared" si="8"/>
        <v>0.60950322999999995</v>
      </c>
      <c r="L13" s="30">
        <f t="shared" si="9"/>
        <v>0.60950322999999995</v>
      </c>
      <c r="M13" s="30">
        <f t="shared" si="10"/>
        <v>0.60950322999999995</v>
      </c>
      <c r="N13" s="30">
        <f t="shared" si="11"/>
        <v>0.60950322999999995</v>
      </c>
      <c r="O13" s="30">
        <f t="shared" si="12"/>
        <v>0.60950322999999995</v>
      </c>
      <c r="P13" s="30">
        <f t="shared" si="13"/>
        <v>0.60950322999999995</v>
      </c>
      <c r="Q13" s="30">
        <f t="shared" si="14"/>
        <v>0.60950322999999995</v>
      </c>
      <c r="R13" s="30">
        <f t="shared" si="15"/>
        <v>0.60950322999999995</v>
      </c>
      <c r="S13" s="30">
        <f t="shared" si="16"/>
        <v>0.60950322999999995</v>
      </c>
      <c r="T13" s="30">
        <f t="shared" si="17"/>
        <v>0.60950322999999995</v>
      </c>
      <c r="U13" s="30">
        <f t="shared" si="18"/>
        <v>0.60950322999999995</v>
      </c>
      <c r="V13" s="30">
        <f t="shared" si="19"/>
        <v>0.60950322999999995</v>
      </c>
      <c r="W13" s="30">
        <f t="shared" si="20"/>
        <v>0.60950322999999995</v>
      </c>
      <c r="X13" s="30">
        <f t="shared" si="21"/>
        <v>0.60950322999999995</v>
      </c>
      <c r="Y13" s="30">
        <f t="shared" si="22"/>
        <v>0.60950322999999995</v>
      </c>
      <c r="Z13" s="30">
        <f t="shared" si="23"/>
        <v>0.60950322999999995</v>
      </c>
      <c r="AA13" s="30">
        <f t="shared" si="24"/>
        <v>0.60950322999999995</v>
      </c>
      <c r="AB13" s="30">
        <f t="shared" si="25"/>
        <v>0.60950322999999995</v>
      </c>
      <c r="AC13" s="30">
        <f t="shared" si="26"/>
        <v>0.60950322999999995</v>
      </c>
      <c r="AD13" s="30">
        <f t="shared" si="27"/>
        <v>0.60950322999999995</v>
      </c>
      <c r="AE13" s="30">
        <f t="shared" si="28"/>
        <v>0.60950322999999995</v>
      </c>
      <c r="AF13" s="30">
        <f t="shared" si="29"/>
        <v>0.60950322999999995</v>
      </c>
      <c r="AG13" s="30">
        <f t="shared" si="30"/>
        <v>0.60950322999999995</v>
      </c>
      <c r="AH13" s="30">
        <f t="shared" si="31"/>
        <v>0.60950322999999995</v>
      </c>
      <c r="AI13" s="30">
        <f t="shared" si="32"/>
        <v>0.60950322999999995</v>
      </c>
      <c r="AJ13" s="30">
        <f t="shared" si="33"/>
        <v>0.60950322999999995</v>
      </c>
      <c r="AK13" s="30">
        <f t="shared" si="34"/>
        <v>0.60950322999999995</v>
      </c>
      <c r="AL13" s="30">
        <f t="shared" si="35"/>
        <v>0.60950322999999995</v>
      </c>
      <c r="AM13" s="30">
        <f t="shared" si="36"/>
        <v>0.60950322999999995</v>
      </c>
      <c r="AN13" s="30">
        <f t="shared" si="37"/>
        <v>0.60950322999999995</v>
      </c>
      <c r="AO13" s="30">
        <f t="shared" si="38"/>
        <v>0.60950322999999995</v>
      </c>
      <c r="AP13" s="30">
        <f t="shared" si="39"/>
        <v>0.60950322999999995</v>
      </c>
      <c r="AQ13" s="30">
        <f t="shared" si="40"/>
        <v>0.60950322999999995</v>
      </c>
      <c r="AR13" s="30">
        <f t="shared" si="41"/>
        <v>0.60950322999999995</v>
      </c>
      <c r="AS13" s="30">
        <f t="shared" si="42"/>
        <v>0.60950322999999995</v>
      </c>
      <c r="AT13" s="30">
        <f t="shared" si="43"/>
        <v>0.60950322999999995</v>
      </c>
      <c r="AU13" s="30">
        <f t="shared" si="44"/>
        <v>0.60950322999999995</v>
      </c>
      <c r="AV13" s="30">
        <f t="shared" si="45"/>
        <v>0.60950322999999995</v>
      </c>
      <c r="AW13" s="30">
        <f t="shared" si="46"/>
        <v>0.60950322999999995</v>
      </c>
      <c r="AX13" s="30">
        <f t="shared" si="47"/>
        <v>0.60950322999999995</v>
      </c>
      <c r="AY13" s="30">
        <f t="shared" si="48"/>
        <v>0.60950322999999995</v>
      </c>
      <c r="AZ13" s="30">
        <f t="shared" si="49"/>
        <v>0.60950322999999995</v>
      </c>
    </row>
    <row r="14" spans="1:52" x14ac:dyDescent="0.2">
      <c r="A14" s="33">
        <v>24</v>
      </c>
      <c r="B14" s="34">
        <v>0.63912062887297727</v>
      </c>
      <c r="C14" s="30">
        <f t="shared" si="2"/>
        <v>0.63912062887297727</v>
      </c>
      <c r="D14" s="30">
        <f t="shared" si="3"/>
        <v>0.63912062887297727</v>
      </c>
      <c r="E14" s="30">
        <f t="shared" si="4"/>
        <v>0.63912062887297727</v>
      </c>
      <c r="F14" s="130">
        <v>0.6863896130803363</v>
      </c>
      <c r="G14" s="30">
        <f t="shared" si="5"/>
        <v>0.6863896130803363</v>
      </c>
      <c r="H14" s="30">
        <f t="shared" si="6"/>
        <v>0.6863896130803363</v>
      </c>
      <c r="I14" s="254">
        <v>0.62900412000000006</v>
      </c>
      <c r="J14" s="30">
        <f t="shared" si="7"/>
        <v>0.62900412000000006</v>
      </c>
      <c r="K14" s="30">
        <f t="shared" si="8"/>
        <v>0.62900412000000006</v>
      </c>
      <c r="L14" s="30">
        <f t="shared" si="9"/>
        <v>0.62900412000000006</v>
      </c>
      <c r="M14" s="30">
        <f t="shared" si="10"/>
        <v>0.62900412000000006</v>
      </c>
      <c r="N14" s="30">
        <f t="shared" si="11"/>
        <v>0.62900412000000006</v>
      </c>
      <c r="O14" s="30">
        <f t="shared" si="12"/>
        <v>0.62900412000000006</v>
      </c>
      <c r="P14" s="30">
        <f t="shared" si="13"/>
        <v>0.62900412000000006</v>
      </c>
      <c r="Q14" s="30">
        <f t="shared" si="14"/>
        <v>0.62900412000000006</v>
      </c>
      <c r="R14" s="30">
        <f t="shared" si="15"/>
        <v>0.62900412000000006</v>
      </c>
      <c r="S14" s="30">
        <f t="shared" si="16"/>
        <v>0.62900412000000006</v>
      </c>
      <c r="T14" s="30">
        <f t="shared" si="17"/>
        <v>0.62900412000000006</v>
      </c>
      <c r="U14" s="30">
        <f t="shared" si="18"/>
        <v>0.62900412000000006</v>
      </c>
      <c r="V14" s="30">
        <f t="shared" si="19"/>
        <v>0.62900412000000006</v>
      </c>
      <c r="W14" s="30">
        <f t="shared" si="20"/>
        <v>0.62900412000000006</v>
      </c>
      <c r="X14" s="30">
        <f t="shared" si="21"/>
        <v>0.62900412000000006</v>
      </c>
      <c r="Y14" s="30">
        <f t="shared" si="22"/>
        <v>0.62900412000000006</v>
      </c>
      <c r="Z14" s="30">
        <f t="shared" si="23"/>
        <v>0.62900412000000006</v>
      </c>
      <c r="AA14" s="30">
        <f t="shared" si="24"/>
        <v>0.62900412000000006</v>
      </c>
      <c r="AB14" s="30">
        <f t="shared" si="25"/>
        <v>0.62900412000000006</v>
      </c>
      <c r="AC14" s="30">
        <f t="shared" si="26"/>
        <v>0.62900412000000006</v>
      </c>
      <c r="AD14" s="30">
        <f t="shared" si="27"/>
        <v>0.62900412000000006</v>
      </c>
      <c r="AE14" s="30">
        <f t="shared" si="28"/>
        <v>0.62900412000000006</v>
      </c>
      <c r="AF14" s="30">
        <f t="shared" si="29"/>
        <v>0.62900412000000006</v>
      </c>
      <c r="AG14" s="30">
        <f t="shared" si="30"/>
        <v>0.62900412000000006</v>
      </c>
      <c r="AH14" s="30">
        <f t="shared" si="31"/>
        <v>0.62900412000000006</v>
      </c>
      <c r="AI14" s="30">
        <f t="shared" si="32"/>
        <v>0.62900412000000006</v>
      </c>
      <c r="AJ14" s="30">
        <f t="shared" si="33"/>
        <v>0.62900412000000006</v>
      </c>
      <c r="AK14" s="30">
        <f t="shared" si="34"/>
        <v>0.62900412000000006</v>
      </c>
      <c r="AL14" s="30">
        <f t="shared" si="35"/>
        <v>0.62900412000000006</v>
      </c>
      <c r="AM14" s="30">
        <f t="shared" si="36"/>
        <v>0.62900412000000006</v>
      </c>
      <c r="AN14" s="30">
        <f t="shared" si="37"/>
        <v>0.62900412000000006</v>
      </c>
      <c r="AO14" s="30">
        <f t="shared" si="38"/>
        <v>0.62900412000000006</v>
      </c>
      <c r="AP14" s="30">
        <f t="shared" si="39"/>
        <v>0.62900412000000006</v>
      </c>
      <c r="AQ14" s="30">
        <f t="shared" si="40"/>
        <v>0.62900412000000006</v>
      </c>
      <c r="AR14" s="30">
        <f t="shared" si="41"/>
        <v>0.62900412000000006</v>
      </c>
      <c r="AS14" s="30">
        <f t="shared" si="42"/>
        <v>0.62900412000000006</v>
      </c>
      <c r="AT14" s="30">
        <f t="shared" si="43"/>
        <v>0.62900412000000006</v>
      </c>
      <c r="AU14" s="30">
        <f t="shared" si="44"/>
        <v>0.62900412000000006</v>
      </c>
      <c r="AV14" s="30">
        <f t="shared" si="45"/>
        <v>0.62900412000000006</v>
      </c>
      <c r="AW14" s="30">
        <f t="shared" si="46"/>
        <v>0.62900412000000006</v>
      </c>
      <c r="AX14" s="30">
        <f t="shared" si="47"/>
        <v>0.62900412000000006</v>
      </c>
      <c r="AY14" s="30">
        <f t="shared" si="48"/>
        <v>0.62900412000000006</v>
      </c>
      <c r="AZ14" s="30">
        <f t="shared" si="49"/>
        <v>0.62900412000000006</v>
      </c>
    </row>
    <row r="15" spans="1:52" x14ac:dyDescent="0.2">
      <c r="A15" s="33">
        <v>25</v>
      </c>
      <c r="B15" s="34">
        <v>0.63998114467533485</v>
      </c>
      <c r="C15" s="30">
        <f t="shared" si="2"/>
        <v>0.63998114467533485</v>
      </c>
      <c r="D15" s="30">
        <f t="shared" si="3"/>
        <v>0.63998114467533485</v>
      </c>
      <c r="E15" s="30">
        <f t="shared" si="4"/>
        <v>0.63998114467533485</v>
      </c>
      <c r="F15" s="130">
        <v>0.7120742534301856</v>
      </c>
      <c r="G15" s="30">
        <f t="shared" si="5"/>
        <v>0.7120742534301856</v>
      </c>
      <c r="H15" s="30">
        <f t="shared" si="6"/>
        <v>0.7120742534301856</v>
      </c>
      <c r="I15" s="254">
        <v>0.64543074</v>
      </c>
      <c r="J15" s="30">
        <f t="shared" si="7"/>
        <v>0.64543074</v>
      </c>
      <c r="K15" s="30">
        <f t="shared" si="8"/>
        <v>0.64543074</v>
      </c>
      <c r="L15" s="30">
        <f t="shared" si="9"/>
        <v>0.64543074</v>
      </c>
      <c r="M15" s="30">
        <f t="shared" si="10"/>
        <v>0.64543074</v>
      </c>
      <c r="N15" s="30">
        <f t="shared" si="11"/>
        <v>0.64543074</v>
      </c>
      <c r="O15" s="30">
        <f t="shared" si="12"/>
        <v>0.64543074</v>
      </c>
      <c r="P15" s="30">
        <f t="shared" si="13"/>
        <v>0.64543074</v>
      </c>
      <c r="Q15" s="30">
        <f t="shared" si="14"/>
        <v>0.64543074</v>
      </c>
      <c r="R15" s="30">
        <f t="shared" si="15"/>
        <v>0.64543074</v>
      </c>
      <c r="S15" s="30">
        <f t="shared" si="16"/>
        <v>0.64543074</v>
      </c>
      <c r="T15" s="30">
        <f t="shared" si="17"/>
        <v>0.64543074</v>
      </c>
      <c r="U15" s="30">
        <f t="shared" si="18"/>
        <v>0.64543074</v>
      </c>
      <c r="V15" s="30">
        <f t="shared" si="19"/>
        <v>0.64543074</v>
      </c>
      <c r="W15" s="30">
        <f t="shared" si="20"/>
        <v>0.64543074</v>
      </c>
      <c r="X15" s="30">
        <f t="shared" si="21"/>
        <v>0.64543074</v>
      </c>
      <c r="Y15" s="30">
        <f t="shared" si="22"/>
        <v>0.64543074</v>
      </c>
      <c r="Z15" s="30">
        <f t="shared" si="23"/>
        <v>0.64543074</v>
      </c>
      <c r="AA15" s="30">
        <f t="shared" si="24"/>
        <v>0.64543074</v>
      </c>
      <c r="AB15" s="30">
        <f t="shared" si="25"/>
        <v>0.64543074</v>
      </c>
      <c r="AC15" s="30">
        <f t="shared" si="26"/>
        <v>0.64543074</v>
      </c>
      <c r="AD15" s="30">
        <f t="shared" si="27"/>
        <v>0.64543074</v>
      </c>
      <c r="AE15" s="30">
        <f t="shared" si="28"/>
        <v>0.64543074</v>
      </c>
      <c r="AF15" s="30">
        <f t="shared" si="29"/>
        <v>0.64543074</v>
      </c>
      <c r="AG15" s="30">
        <f t="shared" si="30"/>
        <v>0.64543074</v>
      </c>
      <c r="AH15" s="30">
        <f t="shared" si="31"/>
        <v>0.64543074</v>
      </c>
      <c r="AI15" s="30">
        <f t="shared" si="32"/>
        <v>0.64543074</v>
      </c>
      <c r="AJ15" s="30">
        <f t="shared" si="33"/>
        <v>0.64543074</v>
      </c>
      <c r="AK15" s="30">
        <f t="shared" si="34"/>
        <v>0.64543074</v>
      </c>
      <c r="AL15" s="30">
        <f t="shared" si="35"/>
        <v>0.64543074</v>
      </c>
      <c r="AM15" s="30">
        <f t="shared" si="36"/>
        <v>0.64543074</v>
      </c>
      <c r="AN15" s="30">
        <f t="shared" si="37"/>
        <v>0.64543074</v>
      </c>
      <c r="AO15" s="30">
        <f t="shared" si="38"/>
        <v>0.64543074</v>
      </c>
      <c r="AP15" s="30">
        <f t="shared" si="39"/>
        <v>0.64543074</v>
      </c>
      <c r="AQ15" s="30">
        <f t="shared" si="40"/>
        <v>0.64543074</v>
      </c>
      <c r="AR15" s="30">
        <f t="shared" si="41"/>
        <v>0.64543074</v>
      </c>
      <c r="AS15" s="30">
        <f t="shared" si="42"/>
        <v>0.64543074</v>
      </c>
      <c r="AT15" s="30">
        <f t="shared" si="43"/>
        <v>0.64543074</v>
      </c>
      <c r="AU15" s="30">
        <f t="shared" si="44"/>
        <v>0.64543074</v>
      </c>
      <c r="AV15" s="30">
        <f t="shared" si="45"/>
        <v>0.64543074</v>
      </c>
      <c r="AW15" s="30">
        <f t="shared" si="46"/>
        <v>0.64543074</v>
      </c>
      <c r="AX15" s="30">
        <f t="shared" si="47"/>
        <v>0.64543074</v>
      </c>
      <c r="AY15" s="30">
        <f t="shared" si="48"/>
        <v>0.64543074</v>
      </c>
      <c r="AZ15" s="30">
        <f t="shared" si="49"/>
        <v>0.64543074</v>
      </c>
    </row>
    <row r="16" spans="1:52" x14ac:dyDescent="0.2">
      <c r="A16" s="33">
        <v>26</v>
      </c>
      <c r="B16" s="34">
        <v>0.6405886756767406</v>
      </c>
      <c r="C16" s="30">
        <f t="shared" si="2"/>
        <v>0.6405886756767406</v>
      </c>
      <c r="D16" s="30">
        <f t="shared" si="3"/>
        <v>0.6405886756767406</v>
      </c>
      <c r="E16" s="30">
        <f t="shared" si="4"/>
        <v>0.6405886756767406</v>
      </c>
      <c r="F16" s="130">
        <v>0.67929921931158999</v>
      </c>
      <c r="G16" s="30">
        <f t="shared" si="5"/>
        <v>0.67929921931158999</v>
      </c>
      <c r="H16" s="30">
        <f t="shared" si="6"/>
        <v>0.67929921931158999</v>
      </c>
      <c r="I16" s="254">
        <v>0.66065494999999996</v>
      </c>
      <c r="J16" s="30">
        <f t="shared" si="7"/>
        <v>0.66065494999999996</v>
      </c>
      <c r="K16" s="30">
        <f t="shared" si="8"/>
        <v>0.66065494999999996</v>
      </c>
      <c r="L16" s="30">
        <f t="shared" si="9"/>
        <v>0.66065494999999996</v>
      </c>
      <c r="M16" s="30">
        <f t="shared" si="10"/>
        <v>0.66065494999999996</v>
      </c>
      <c r="N16" s="30">
        <f t="shared" si="11"/>
        <v>0.66065494999999996</v>
      </c>
      <c r="O16" s="30">
        <f t="shared" si="12"/>
        <v>0.66065494999999996</v>
      </c>
      <c r="P16" s="30">
        <f t="shared" si="13"/>
        <v>0.66065494999999996</v>
      </c>
      <c r="Q16" s="30">
        <f t="shared" si="14"/>
        <v>0.66065494999999996</v>
      </c>
      <c r="R16" s="30">
        <f t="shared" si="15"/>
        <v>0.66065494999999996</v>
      </c>
      <c r="S16" s="30">
        <f t="shared" si="16"/>
        <v>0.66065494999999996</v>
      </c>
      <c r="T16" s="30">
        <f t="shared" si="17"/>
        <v>0.66065494999999996</v>
      </c>
      <c r="U16" s="30">
        <f t="shared" si="18"/>
        <v>0.66065494999999996</v>
      </c>
      <c r="V16" s="30">
        <f t="shared" si="19"/>
        <v>0.66065494999999996</v>
      </c>
      <c r="W16" s="30">
        <f t="shared" si="20"/>
        <v>0.66065494999999996</v>
      </c>
      <c r="X16" s="30">
        <f t="shared" si="21"/>
        <v>0.66065494999999996</v>
      </c>
      <c r="Y16" s="30">
        <f t="shared" si="22"/>
        <v>0.66065494999999996</v>
      </c>
      <c r="Z16" s="30">
        <f t="shared" si="23"/>
        <v>0.66065494999999996</v>
      </c>
      <c r="AA16" s="30">
        <f t="shared" si="24"/>
        <v>0.66065494999999996</v>
      </c>
      <c r="AB16" s="30">
        <f t="shared" si="25"/>
        <v>0.66065494999999996</v>
      </c>
      <c r="AC16" s="30">
        <f t="shared" si="26"/>
        <v>0.66065494999999996</v>
      </c>
      <c r="AD16" s="30">
        <f t="shared" si="27"/>
        <v>0.66065494999999996</v>
      </c>
      <c r="AE16" s="30">
        <f t="shared" si="28"/>
        <v>0.66065494999999996</v>
      </c>
      <c r="AF16" s="30">
        <f t="shared" si="29"/>
        <v>0.66065494999999996</v>
      </c>
      <c r="AG16" s="30">
        <f t="shared" si="30"/>
        <v>0.66065494999999996</v>
      </c>
      <c r="AH16" s="30">
        <f t="shared" si="31"/>
        <v>0.66065494999999996</v>
      </c>
      <c r="AI16" s="30">
        <f t="shared" si="32"/>
        <v>0.66065494999999996</v>
      </c>
      <c r="AJ16" s="30">
        <f t="shared" si="33"/>
        <v>0.66065494999999996</v>
      </c>
      <c r="AK16" s="30">
        <f t="shared" si="34"/>
        <v>0.66065494999999996</v>
      </c>
      <c r="AL16" s="30">
        <f t="shared" si="35"/>
        <v>0.66065494999999996</v>
      </c>
      <c r="AM16" s="30">
        <f t="shared" si="36"/>
        <v>0.66065494999999996</v>
      </c>
      <c r="AN16" s="30">
        <f t="shared" si="37"/>
        <v>0.66065494999999996</v>
      </c>
      <c r="AO16" s="30">
        <f t="shared" si="38"/>
        <v>0.66065494999999996</v>
      </c>
      <c r="AP16" s="30">
        <f t="shared" si="39"/>
        <v>0.66065494999999996</v>
      </c>
      <c r="AQ16" s="30">
        <f t="shared" si="40"/>
        <v>0.66065494999999996</v>
      </c>
      <c r="AR16" s="30">
        <f t="shared" si="41"/>
        <v>0.66065494999999996</v>
      </c>
      <c r="AS16" s="30">
        <f t="shared" si="42"/>
        <v>0.66065494999999996</v>
      </c>
      <c r="AT16" s="30">
        <f t="shared" si="43"/>
        <v>0.66065494999999996</v>
      </c>
      <c r="AU16" s="30">
        <f t="shared" si="44"/>
        <v>0.66065494999999996</v>
      </c>
      <c r="AV16" s="30">
        <f t="shared" si="45"/>
        <v>0.66065494999999996</v>
      </c>
      <c r="AW16" s="30">
        <f t="shared" si="46"/>
        <v>0.66065494999999996</v>
      </c>
      <c r="AX16" s="30">
        <f t="shared" si="47"/>
        <v>0.66065494999999996</v>
      </c>
      <c r="AY16" s="30">
        <f t="shared" si="48"/>
        <v>0.66065494999999996</v>
      </c>
      <c r="AZ16" s="30">
        <f t="shared" si="49"/>
        <v>0.66065494999999996</v>
      </c>
    </row>
    <row r="17" spans="1:52" x14ac:dyDescent="0.2">
      <c r="A17" s="33">
        <v>27</v>
      </c>
      <c r="B17" s="34">
        <v>0.62868486116394062</v>
      </c>
      <c r="C17" s="30">
        <f t="shared" si="2"/>
        <v>0.62868486116394062</v>
      </c>
      <c r="D17" s="30">
        <f t="shared" si="3"/>
        <v>0.62868486116394062</v>
      </c>
      <c r="E17" s="30">
        <f t="shared" si="4"/>
        <v>0.62868486116394062</v>
      </c>
      <c r="F17" s="130">
        <v>0.73216613169925104</v>
      </c>
      <c r="G17" s="30">
        <f t="shared" si="5"/>
        <v>0.73216613169925104</v>
      </c>
      <c r="H17" s="30">
        <f t="shared" si="6"/>
        <v>0.73216613169925104</v>
      </c>
      <c r="I17" s="254">
        <v>0.67336932000000005</v>
      </c>
      <c r="J17" s="30">
        <f t="shared" si="7"/>
        <v>0.67336932000000005</v>
      </c>
      <c r="K17" s="30">
        <f t="shared" si="8"/>
        <v>0.67336932000000005</v>
      </c>
      <c r="L17" s="30">
        <f t="shared" si="9"/>
        <v>0.67336932000000005</v>
      </c>
      <c r="M17" s="30">
        <f t="shared" si="10"/>
        <v>0.67336932000000005</v>
      </c>
      <c r="N17" s="30">
        <f t="shared" si="11"/>
        <v>0.67336932000000005</v>
      </c>
      <c r="O17" s="30">
        <f t="shared" si="12"/>
        <v>0.67336932000000005</v>
      </c>
      <c r="P17" s="30">
        <f t="shared" si="13"/>
        <v>0.67336932000000005</v>
      </c>
      <c r="Q17" s="30">
        <f t="shared" si="14"/>
        <v>0.67336932000000005</v>
      </c>
      <c r="R17" s="30">
        <f t="shared" si="15"/>
        <v>0.67336932000000005</v>
      </c>
      <c r="S17" s="30">
        <f t="shared" si="16"/>
        <v>0.67336932000000005</v>
      </c>
      <c r="T17" s="30">
        <f t="shared" si="17"/>
        <v>0.67336932000000005</v>
      </c>
      <c r="U17" s="30">
        <f t="shared" si="18"/>
        <v>0.67336932000000005</v>
      </c>
      <c r="V17" s="30">
        <f t="shared" si="19"/>
        <v>0.67336932000000005</v>
      </c>
      <c r="W17" s="30">
        <f t="shared" si="20"/>
        <v>0.67336932000000005</v>
      </c>
      <c r="X17" s="30">
        <f t="shared" si="21"/>
        <v>0.67336932000000005</v>
      </c>
      <c r="Y17" s="30">
        <f t="shared" si="22"/>
        <v>0.67336932000000005</v>
      </c>
      <c r="Z17" s="30">
        <f t="shared" si="23"/>
        <v>0.67336932000000005</v>
      </c>
      <c r="AA17" s="30">
        <f t="shared" si="24"/>
        <v>0.67336932000000005</v>
      </c>
      <c r="AB17" s="30">
        <f t="shared" si="25"/>
        <v>0.67336932000000005</v>
      </c>
      <c r="AC17" s="30">
        <f t="shared" si="26"/>
        <v>0.67336932000000005</v>
      </c>
      <c r="AD17" s="30">
        <f t="shared" si="27"/>
        <v>0.67336932000000005</v>
      </c>
      <c r="AE17" s="30">
        <f t="shared" si="28"/>
        <v>0.67336932000000005</v>
      </c>
      <c r="AF17" s="30">
        <f t="shared" si="29"/>
        <v>0.67336932000000005</v>
      </c>
      <c r="AG17" s="30">
        <f t="shared" si="30"/>
        <v>0.67336932000000005</v>
      </c>
      <c r="AH17" s="30">
        <f t="shared" si="31"/>
        <v>0.67336932000000005</v>
      </c>
      <c r="AI17" s="30">
        <f t="shared" si="32"/>
        <v>0.67336932000000005</v>
      </c>
      <c r="AJ17" s="30">
        <f t="shared" si="33"/>
        <v>0.67336932000000005</v>
      </c>
      <c r="AK17" s="30">
        <f t="shared" si="34"/>
        <v>0.67336932000000005</v>
      </c>
      <c r="AL17" s="30">
        <f t="shared" si="35"/>
        <v>0.67336932000000005</v>
      </c>
      <c r="AM17" s="30">
        <f t="shared" si="36"/>
        <v>0.67336932000000005</v>
      </c>
      <c r="AN17" s="30">
        <f t="shared" si="37"/>
        <v>0.67336932000000005</v>
      </c>
      <c r="AO17" s="30">
        <f t="shared" si="38"/>
        <v>0.67336932000000005</v>
      </c>
      <c r="AP17" s="30">
        <f t="shared" si="39"/>
        <v>0.67336932000000005</v>
      </c>
      <c r="AQ17" s="30">
        <f t="shared" si="40"/>
        <v>0.67336932000000005</v>
      </c>
      <c r="AR17" s="30">
        <f t="shared" si="41"/>
        <v>0.67336932000000005</v>
      </c>
      <c r="AS17" s="30">
        <f t="shared" si="42"/>
        <v>0.67336932000000005</v>
      </c>
      <c r="AT17" s="30">
        <f t="shared" si="43"/>
        <v>0.67336932000000005</v>
      </c>
      <c r="AU17" s="30">
        <f t="shared" si="44"/>
        <v>0.67336932000000005</v>
      </c>
      <c r="AV17" s="30">
        <f t="shared" si="45"/>
        <v>0.67336932000000005</v>
      </c>
      <c r="AW17" s="30">
        <f t="shared" si="46"/>
        <v>0.67336932000000005</v>
      </c>
      <c r="AX17" s="30">
        <f t="shared" si="47"/>
        <v>0.67336932000000005</v>
      </c>
      <c r="AY17" s="30">
        <f t="shared" si="48"/>
        <v>0.67336932000000005</v>
      </c>
      <c r="AZ17" s="30">
        <f t="shared" si="49"/>
        <v>0.67336932000000005</v>
      </c>
    </row>
    <row r="18" spans="1:52" x14ac:dyDescent="0.2">
      <c r="A18" s="33">
        <v>28</v>
      </c>
      <c r="B18" s="34">
        <v>0.68003307151715586</v>
      </c>
      <c r="C18" s="30">
        <f t="shared" si="2"/>
        <v>0.68003307151715586</v>
      </c>
      <c r="D18" s="30">
        <f t="shared" si="3"/>
        <v>0.68003307151715586</v>
      </c>
      <c r="E18" s="30">
        <f t="shared" si="4"/>
        <v>0.68003307151715586</v>
      </c>
      <c r="F18" s="130">
        <v>0.6533073127389849</v>
      </c>
      <c r="G18" s="30">
        <f t="shared" si="5"/>
        <v>0.6533073127389849</v>
      </c>
      <c r="H18" s="30">
        <f t="shared" si="6"/>
        <v>0.6533073127389849</v>
      </c>
      <c r="I18" s="254">
        <v>0.68108283000000003</v>
      </c>
      <c r="J18" s="30">
        <f t="shared" si="7"/>
        <v>0.68108283000000003</v>
      </c>
      <c r="K18" s="30">
        <f t="shared" si="8"/>
        <v>0.68108283000000003</v>
      </c>
      <c r="L18" s="30">
        <f t="shared" si="9"/>
        <v>0.68108283000000003</v>
      </c>
      <c r="M18" s="30">
        <f t="shared" si="10"/>
        <v>0.68108283000000003</v>
      </c>
      <c r="N18" s="30">
        <f t="shared" si="11"/>
        <v>0.68108283000000003</v>
      </c>
      <c r="O18" s="30">
        <f t="shared" si="12"/>
        <v>0.68108283000000003</v>
      </c>
      <c r="P18" s="30">
        <f t="shared" si="13"/>
        <v>0.68108283000000003</v>
      </c>
      <c r="Q18" s="30">
        <f t="shared" si="14"/>
        <v>0.68108283000000003</v>
      </c>
      <c r="R18" s="30">
        <f t="shared" si="15"/>
        <v>0.68108283000000003</v>
      </c>
      <c r="S18" s="30">
        <f t="shared" si="16"/>
        <v>0.68108283000000003</v>
      </c>
      <c r="T18" s="30">
        <f t="shared" si="17"/>
        <v>0.68108283000000003</v>
      </c>
      <c r="U18" s="30">
        <f t="shared" si="18"/>
        <v>0.68108283000000003</v>
      </c>
      <c r="V18" s="30">
        <f t="shared" si="19"/>
        <v>0.68108283000000003</v>
      </c>
      <c r="W18" s="30">
        <f t="shared" si="20"/>
        <v>0.68108283000000003</v>
      </c>
      <c r="X18" s="30">
        <f t="shared" si="21"/>
        <v>0.68108283000000003</v>
      </c>
      <c r="Y18" s="30">
        <f t="shared" si="22"/>
        <v>0.68108283000000003</v>
      </c>
      <c r="Z18" s="30">
        <f t="shared" si="23"/>
        <v>0.68108283000000003</v>
      </c>
      <c r="AA18" s="30">
        <f t="shared" si="24"/>
        <v>0.68108283000000003</v>
      </c>
      <c r="AB18" s="30">
        <f t="shared" si="25"/>
        <v>0.68108283000000003</v>
      </c>
      <c r="AC18" s="30">
        <f t="shared" si="26"/>
        <v>0.68108283000000003</v>
      </c>
      <c r="AD18" s="30">
        <f t="shared" si="27"/>
        <v>0.68108283000000003</v>
      </c>
      <c r="AE18" s="30">
        <f t="shared" si="28"/>
        <v>0.68108283000000003</v>
      </c>
      <c r="AF18" s="30">
        <f t="shared" si="29"/>
        <v>0.68108283000000003</v>
      </c>
      <c r="AG18" s="30">
        <f t="shared" si="30"/>
        <v>0.68108283000000003</v>
      </c>
      <c r="AH18" s="30">
        <f t="shared" si="31"/>
        <v>0.68108283000000003</v>
      </c>
      <c r="AI18" s="30">
        <f t="shared" si="32"/>
        <v>0.68108283000000003</v>
      </c>
      <c r="AJ18" s="30">
        <f t="shared" si="33"/>
        <v>0.68108283000000003</v>
      </c>
      <c r="AK18" s="30">
        <f t="shared" si="34"/>
        <v>0.68108283000000003</v>
      </c>
      <c r="AL18" s="30">
        <f t="shared" si="35"/>
        <v>0.68108283000000003</v>
      </c>
      <c r="AM18" s="30">
        <f t="shared" si="36"/>
        <v>0.68108283000000003</v>
      </c>
      <c r="AN18" s="30">
        <f t="shared" si="37"/>
        <v>0.68108283000000003</v>
      </c>
      <c r="AO18" s="30">
        <f t="shared" si="38"/>
        <v>0.68108283000000003</v>
      </c>
      <c r="AP18" s="30">
        <f t="shared" si="39"/>
        <v>0.68108283000000003</v>
      </c>
      <c r="AQ18" s="30">
        <f t="shared" si="40"/>
        <v>0.68108283000000003</v>
      </c>
      <c r="AR18" s="30">
        <f t="shared" si="41"/>
        <v>0.68108283000000003</v>
      </c>
      <c r="AS18" s="30">
        <f t="shared" si="42"/>
        <v>0.68108283000000003</v>
      </c>
      <c r="AT18" s="30">
        <f t="shared" si="43"/>
        <v>0.68108283000000003</v>
      </c>
      <c r="AU18" s="30">
        <f t="shared" si="44"/>
        <v>0.68108283000000003</v>
      </c>
      <c r="AV18" s="30">
        <f t="shared" si="45"/>
        <v>0.68108283000000003</v>
      </c>
      <c r="AW18" s="30">
        <f t="shared" si="46"/>
        <v>0.68108283000000003</v>
      </c>
      <c r="AX18" s="30">
        <f t="shared" si="47"/>
        <v>0.68108283000000003</v>
      </c>
      <c r="AY18" s="30">
        <f t="shared" si="48"/>
        <v>0.68108283000000003</v>
      </c>
      <c r="AZ18" s="30">
        <f t="shared" si="49"/>
        <v>0.68108283000000003</v>
      </c>
    </row>
    <row r="19" spans="1:52" x14ac:dyDescent="0.2">
      <c r="A19" s="33">
        <v>29</v>
      </c>
      <c r="B19" s="34">
        <v>0.68609707884911053</v>
      </c>
      <c r="C19" s="30">
        <f t="shared" si="2"/>
        <v>0.68609707884911053</v>
      </c>
      <c r="D19" s="30">
        <f t="shared" si="3"/>
        <v>0.68609707884911053</v>
      </c>
      <c r="E19" s="30">
        <f t="shared" si="4"/>
        <v>0.68609707884911053</v>
      </c>
      <c r="F19" s="130">
        <v>0.68584528915840848</v>
      </c>
      <c r="G19" s="30">
        <f t="shared" si="5"/>
        <v>0.68584528915840848</v>
      </c>
      <c r="H19" s="30">
        <f t="shared" si="6"/>
        <v>0.68584528915840848</v>
      </c>
      <c r="I19" s="254">
        <v>0.68437446000000002</v>
      </c>
      <c r="J19" s="30">
        <f t="shared" si="7"/>
        <v>0.68437446000000002</v>
      </c>
      <c r="K19" s="30">
        <f t="shared" si="8"/>
        <v>0.68437446000000002</v>
      </c>
      <c r="L19" s="30">
        <f t="shared" si="9"/>
        <v>0.68437446000000002</v>
      </c>
      <c r="M19" s="30">
        <f t="shared" si="10"/>
        <v>0.68437446000000002</v>
      </c>
      <c r="N19" s="30">
        <f t="shared" si="11"/>
        <v>0.68437446000000002</v>
      </c>
      <c r="O19" s="30">
        <f t="shared" si="12"/>
        <v>0.68437446000000002</v>
      </c>
      <c r="P19" s="30">
        <f t="shared" si="13"/>
        <v>0.68437446000000002</v>
      </c>
      <c r="Q19" s="30">
        <f t="shared" si="14"/>
        <v>0.68437446000000002</v>
      </c>
      <c r="R19" s="30">
        <f t="shared" si="15"/>
        <v>0.68437446000000002</v>
      </c>
      <c r="S19" s="30">
        <f t="shared" si="16"/>
        <v>0.68437446000000002</v>
      </c>
      <c r="T19" s="30">
        <f t="shared" si="17"/>
        <v>0.68437446000000002</v>
      </c>
      <c r="U19" s="30">
        <f t="shared" si="18"/>
        <v>0.68437446000000002</v>
      </c>
      <c r="V19" s="30">
        <f t="shared" si="19"/>
        <v>0.68437446000000002</v>
      </c>
      <c r="W19" s="30">
        <f t="shared" si="20"/>
        <v>0.68437446000000002</v>
      </c>
      <c r="X19" s="30">
        <f t="shared" si="21"/>
        <v>0.68437446000000002</v>
      </c>
      <c r="Y19" s="30">
        <f t="shared" si="22"/>
        <v>0.68437446000000002</v>
      </c>
      <c r="Z19" s="30">
        <f t="shared" si="23"/>
        <v>0.68437446000000002</v>
      </c>
      <c r="AA19" s="30">
        <f t="shared" si="24"/>
        <v>0.68437446000000002</v>
      </c>
      <c r="AB19" s="30">
        <f t="shared" si="25"/>
        <v>0.68437446000000002</v>
      </c>
      <c r="AC19" s="30">
        <f t="shared" si="26"/>
        <v>0.68437446000000002</v>
      </c>
      <c r="AD19" s="30">
        <f t="shared" si="27"/>
        <v>0.68437446000000002</v>
      </c>
      <c r="AE19" s="30">
        <f t="shared" si="28"/>
        <v>0.68437446000000002</v>
      </c>
      <c r="AF19" s="30">
        <f t="shared" si="29"/>
        <v>0.68437446000000002</v>
      </c>
      <c r="AG19" s="30">
        <f t="shared" si="30"/>
        <v>0.68437446000000002</v>
      </c>
      <c r="AH19" s="30">
        <f t="shared" si="31"/>
        <v>0.68437446000000002</v>
      </c>
      <c r="AI19" s="30">
        <f t="shared" si="32"/>
        <v>0.68437446000000002</v>
      </c>
      <c r="AJ19" s="30">
        <f t="shared" si="33"/>
        <v>0.68437446000000002</v>
      </c>
      <c r="AK19" s="30">
        <f t="shared" si="34"/>
        <v>0.68437446000000002</v>
      </c>
      <c r="AL19" s="30">
        <f t="shared" si="35"/>
        <v>0.68437446000000002</v>
      </c>
      <c r="AM19" s="30">
        <f t="shared" si="36"/>
        <v>0.68437446000000002</v>
      </c>
      <c r="AN19" s="30">
        <f t="shared" si="37"/>
        <v>0.68437446000000002</v>
      </c>
      <c r="AO19" s="30">
        <f t="shared" si="38"/>
        <v>0.68437446000000002</v>
      </c>
      <c r="AP19" s="30">
        <f t="shared" si="39"/>
        <v>0.68437446000000002</v>
      </c>
      <c r="AQ19" s="30">
        <f t="shared" si="40"/>
        <v>0.68437446000000002</v>
      </c>
      <c r="AR19" s="30">
        <f t="shared" si="41"/>
        <v>0.68437446000000002</v>
      </c>
      <c r="AS19" s="30">
        <f t="shared" si="42"/>
        <v>0.68437446000000002</v>
      </c>
      <c r="AT19" s="30">
        <f t="shared" si="43"/>
        <v>0.68437446000000002</v>
      </c>
      <c r="AU19" s="30">
        <f t="shared" si="44"/>
        <v>0.68437446000000002</v>
      </c>
      <c r="AV19" s="30">
        <f t="shared" si="45"/>
        <v>0.68437446000000002</v>
      </c>
      <c r="AW19" s="30">
        <f t="shared" si="46"/>
        <v>0.68437446000000002</v>
      </c>
      <c r="AX19" s="30">
        <f t="shared" si="47"/>
        <v>0.68437446000000002</v>
      </c>
      <c r="AY19" s="30">
        <f t="shared" si="48"/>
        <v>0.68437446000000002</v>
      </c>
      <c r="AZ19" s="30">
        <f t="shared" si="49"/>
        <v>0.68437446000000002</v>
      </c>
    </row>
    <row r="20" spans="1:52" x14ac:dyDescent="0.2">
      <c r="A20" s="33">
        <v>30</v>
      </c>
      <c r="B20" s="34">
        <v>0.66722639273014617</v>
      </c>
      <c r="C20" s="30">
        <f t="shared" si="2"/>
        <v>0.66722639273014617</v>
      </c>
      <c r="D20" s="30">
        <f t="shared" si="3"/>
        <v>0.66722639273014617</v>
      </c>
      <c r="E20" s="30">
        <f t="shared" si="4"/>
        <v>0.66722639273014617</v>
      </c>
      <c r="F20" s="130">
        <v>0.66414292894084082</v>
      </c>
      <c r="G20" s="30">
        <f t="shared" si="5"/>
        <v>0.66414292894084082</v>
      </c>
      <c r="H20" s="30">
        <f t="shared" si="6"/>
        <v>0.66414292894084082</v>
      </c>
      <c r="I20" s="254">
        <v>0.68624616999999999</v>
      </c>
      <c r="J20" s="30">
        <f t="shared" si="7"/>
        <v>0.68624616999999999</v>
      </c>
      <c r="K20" s="30">
        <f t="shared" si="8"/>
        <v>0.68624616999999999</v>
      </c>
      <c r="L20" s="30">
        <f t="shared" si="9"/>
        <v>0.68624616999999999</v>
      </c>
      <c r="M20" s="30">
        <f t="shared" si="10"/>
        <v>0.68624616999999999</v>
      </c>
      <c r="N20" s="30">
        <f t="shared" si="11"/>
        <v>0.68624616999999999</v>
      </c>
      <c r="O20" s="30">
        <f t="shared" si="12"/>
        <v>0.68624616999999999</v>
      </c>
      <c r="P20" s="30">
        <f t="shared" si="13"/>
        <v>0.68624616999999999</v>
      </c>
      <c r="Q20" s="30">
        <f t="shared" si="14"/>
        <v>0.68624616999999999</v>
      </c>
      <c r="R20" s="30">
        <f t="shared" si="15"/>
        <v>0.68624616999999999</v>
      </c>
      <c r="S20" s="30">
        <f t="shared" si="16"/>
        <v>0.68624616999999999</v>
      </c>
      <c r="T20" s="30">
        <f t="shared" si="17"/>
        <v>0.68624616999999999</v>
      </c>
      <c r="U20" s="30">
        <f t="shared" si="18"/>
        <v>0.68624616999999999</v>
      </c>
      <c r="V20" s="30">
        <f t="shared" si="19"/>
        <v>0.68624616999999999</v>
      </c>
      <c r="W20" s="30">
        <f t="shared" si="20"/>
        <v>0.68624616999999999</v>
      </c>
      <c r="X20" s="30">
        <f t="shared" si="21"/>
        <v>0.68624616999999999</v>
      </c>
      <c r="Y20" s="30">
        <f t="shared" si="22"/>
        <v>0.68624616999999999</v>
      </c>
      <c r="Z20" s="30">
        <f t="shared" si="23"/>
        <v>0.68624616999999999</v>
      </c>
      <c r="AA20" s="30">
        <f t="shared" si="24"/>
        <v>0.68624616999999999</v>
      </c>
      <c r="AB20" s="30">
        <f t="shared" si="25"/>
        <v>0.68624616999999999</v>
      </c>
      <c r="AC20" s="30">
        <f t="shared" si="26"/>
        <v>0.68624616999999999</v>
      </c>
      <c r="AD20" s="30">
        <f t="shared" si="27"/>
        <v>0.68624616999999999</v>
      </c>
      <c r="AE20" s="30">
        <f t="shared" si="28"/>
        <v>0.68624616999999999</v>
      </c>
      <c r="AF20" s="30">
        <f t="shared" si="29"/>
        <v>0.68624616999999999</v>
      </c>
      <c r="AG20" s="30">
        <f t="shared" si="30"/>
        <v>0.68624616999999999</v>
      </c>
      <c r="AH20" s="30">
        <f t="shared" si="31"/>
        <v>0.68624616999999999</v>
      </c>
      <c r="AI20" s="30">
        <f t="shared" si="32"/>
        <v>0.68624616999999999</v>
      </c>
      <c r="AJ20" s="30">
        <f t="shared" si="33"/>
        <v>0.68624616999999999</v>
      </c>
      <c r="AK20" s="30">
        <f t="shared" si="34"/>
        <v>0.68624616999999999</v>
      </c>
      <c r="AL20" s="30">
        <f t="shared" si="35"/>
        <v>0.68624616999999999</v>
      </c>
      <c r="AM20" s="30">
        <f t="shared" si="36"/>
        <v>0.68624616999999999</v>
      </c>
      <c r="AN20" s="30">
        <f t="shared" si="37"/>
        <v>0.68624616999999999</v>
      </c>
      <c r="AO20" s="30">
        <f t="shared" si="38"/>
        <v>0.68624616999999999</v>
      </c>
      <c r="AP20" s="30">
        <f t="shared" si="39"/>
        <v>0.68624616999999999</v>
      </c>
      <c r="AQ20" s="30">
        <f t="shared" si="40"/>
        <v>0.68624616999999999</v>
      </c>
      <c r="AR20" s="30">
        <f t="shared" si="41"/>
        <v>0.68624616999999999</v>
      </c>
      <c r="AS20" s="30">
        <f t="shared" si="42"/>
        <v>0.68624616999999999</v>
      </c>
      <c r="AT20" s="30">
        <f t="shared" si="43"/>
        <v>0.68624616999999999</v>
      </c>
      <c r="AU20" s="30">
        <f t="shared" si="44"/>
        <v>0.68624616999999999</v>
      </c>
      <c r="AV20" s="30">
        <f t="shared" si="45"/>
        <v>0.68624616999999999</v>
      </c>
      <c r="AW20" s="30">
        <f t="shared" si="46"/>
        <v>0.68624616999999999</v>
      </c>
      <c r="AX20" s="30">
        <f t="shared" si="47"/>
        <v>0.68624616999999999</v>
      </c>
      <c r="AY20" s="30">
        <f t="shared" si="48"/>
        <v>0.68624616999999999</v>
      </c>
      <c r="AZ20" s="30">
        <f t="shared" si="49"/>
        <v>0.68624616999999999</v>
      </c>
    </row>
    <row r="21" spans="1:52" x14ac:dyDescent="0.2">
      <c r="A21" s="33">
        <v>31</v>
      </c>
      <c r="B21" s="34">
        <v>0.56701395020307255</v>
      </c>
      <c r="C21" s="30">
        <f t="shared" si="2"/>
        <v>0.56701395020307255</v>
      </c>
      <c r="D21" s="30">
        <f t="shared" si="3"/>
        <v>0.56701395020307255</v>
      </c>
      <c r="E21" s="30">
        <f t="shared" si="4"/>
        <v>0.56701395020307255</v>
      </c>
      <c r="F21" s="130">
        <v>0.67535315201349355</v>
      </c>
      <c r="G21" s="30">
        <f t="shared" si="5"/>
        <v>0.67535315201349355</v>
      </c>
      <c r="H21" s="30">
        <f t="shared" si="6"/>
        <v>0.67535315201349355</v>
      </c>
      <c r="I21" s="254">
        <v>0.69218557000000003</v>
      </c>
      <c r="J21" s="30">
        <f t="shared" si="7"/>
        <v>0.69218557000000003</v>
      </c>
      <c r="K21" s="30">
        <f t="shared" si="8"/>
        <v>0.69218557000000003</v>
      </c>
      <c r="L21" s="30">
        <f t="shared" si="9"/>
        <v>0.69218557000000003</v>
      </c>
      <c r="M21" s="30">
        <f t="shared" si="10"/>
        <v>0.69218557000000003</v>
      </c>
      <c r="N21" s="30">
        <f t="shared" si="11"/>
        <v>0.69218557000000003</v>
      </c>
      <c r="O21" s="30">
        <f t="shared" si="12"/>
        <v>0.69218557000000003</v>
      </c>
      <c r="P21" s="30">
        <f t="shared" si="13"/>
        <v>0.69218557000000003</v>
      </c>
      <c r="Q21" s="30">
        <f t="shared" si="14"/>
        <v>0.69218557000000003</v>
      </c>
      <c r="R21" s="30">
        <f t="shared" si="15"/>
        <v>0.69218557000000003</v>
      </c>
      <c r="S21" s="30">
        <f t="shared" si="16"/>
        <v>0.69218557000000003</v>
      </c>
      <c r="T21" s="30">
        <f t="shared" si="17"/>
        <v>0.69218557000000003</v>
      </c>
      <c r="U21" s="30">
        <f t="shared" si="18"/>
        <v>0.69218557000000003</v>
      </c>
      <c r="V21" s="30">
        <f t="shared" si="19"/>
        <v>0.69218557000000003</v>
      </c>
      <c r="W21" s="30">
        <f t="shared" si="20"/>
        <v>0.69218557000000003</v>
      </c>
      <c r="X21" s="30">
        <f t="shared" si="21"/>
        <v>0.69218557000000003</v>
      </c>
      <c r="Y21" s="30">
        <f t="shared" si="22"/>
        <v>0.69218557000000003</v>
      </c>
      <c r="Z21" s="30">
        <f t="shared" si="23"/>
        <v>0.69218557000000003</v>
      </c>
      <c r="AA21" s="30">
        <f t="shared" si="24"/>
        <v>0.69218557000000003</v>
      </c>
      <c r="AB21" s="30">
        <f t="shared" si="25"/>
        <v>0.69218557000000003</v>
      </c>
      <c r="AC21" s="30">
        <f t="shared" si="26"/>
        <v>0.69218557000000003</v>
      </c>
      <c r="AD21" s="30">
        <f t="shared" si="27"/>
        <v>0.69218557000000003</v>
      </c>
      <c r="AE21" s="30">
        <f t="shared" si="28"/>
        <v>0.69218557000000003</v>
      </c>
      <c r="AF21" s="30">
        <f t="shared" si="29"/>
        <v>0.69218557000000003</v>
      </c>
      <c r="AG21" s="30">
        <f t="shared" si="30"/>
        <v>0.69218557000000003</v>
      </c>
      <c r="AH21" s="30">
        <f t="shared" si="31"/>
        <v>0.69218557000000003</v>
      </c>
      <c r="AI21" s="30">
        <f t="shared" si="32"/>
        <v>0.69218557000000003</v>
      </c>
      <c r="AJ21" s="30">
        <f t="shared" si="33"/>
        <v>0.69218557000000003</v>
      </c>
      <c r="AK21" s="30">
        <f t="shared" si="34"/>
        <v>0.69218557000000003</v>
      </c>
      <c r="AL21" s="30">
        <f t="shared" si="35"/>
        <v>0.69218557000000003</v>
      </c>
      <c r="AM21" s="30">
        <f t="shared" si="36"/>
        <v>0.69218557000000003</v>
      </c>
      <c r="AN21" s="30">
        <f t="shared" si="37"/>
        <v>0.69218557000000003</v>
      </c>
      <c r="AO21" s="30">
        <f t="shared" si="38"/>
        <v>0.69218557000000003</v>
      </c>
      <c r="AP21" s="30">
        <f t="shared" si="39"/>
        <v>0.69218557000000003</v>
      </c>
      <c r="AQ21" s="30">
        <f t="shared" si="40"/>
        <v>0.69218557000000003</v>
      </c>
      <c r="AR21" s="30">
        <f t="shared" si="41"/>
        <v>0.69218557000000003</v>
      </c>
      <c r="AS21" s="30">
        <f t="shared" si="42"/>
        <v>0.69218557000000003</v>
      </c>
      <c r="AT21" s="30">
        <f t="shared" si="43"/>
        <v>0.69218557000000003</v>
      </c>
      <c r="AU21" s="30">
        <f t="shared" si="44"/>
        <v>0.69218557000000003</v>
      </c>
      <c r="AV21" s="30">
        <f t="shared" si="45"/>
        <v>0.69218557000000003</v>
      </c>
      <c r="AW21" s="30">
        <f t="shared" si="46"/>
        <v>0.69218557000000003</v>
      </c>
      <c r="AX21" s="30">
        <f t="shared" si="47"/>
        <v>0.69218557000000003</v>
      </c>
      <c r="AY21" s="30">
        <f t="shared" si="48"/>
        <v>0.69218557000000003</v>
      </c>
      <c r="AZ21" s="30">
        <f t="shared" si="49"/>
        <v>0.69218557000000003</v>
      </c>
    </row>
    <row r="22" spans="1:52" x14ac:dyDescent="0.2">
      <c r="A22" s="33">
        <v>32</v>
      </c>
      <c r="B22" s="34">
        <v>0.72099455003931567</v>
      </c>
      <c r="C22" s="30">
        <f t="shared" si="2"/>
        <v>0.72099455003931567</v>
      </c>
      <c r="D22" s="30">
        <f t="shared" si="3"/>
        <v>0.72099455003931567</v>
      </c>
      <c r="E22" s="30">
        <f t="shared" si="4"/>
        <v>0.72099455003931567</v>
      </c>
      <c r="F22" s="130">
        <v>0.67929456660676901</v>
      </c>
      <c r="G22" s="30">
        <f t="shared" si="5"/>
        <v>0.67929456660676901</v>
      </c>
      <c r="H22" s="30">
        <f t="shared" si="6"/>
        <v>0.67929456660676901</v>
      </c>
      <c r="I22" s="254">
        <v>0.70039686999999995</v>
      </c>
      <c r="J22" s="30">
        <f t="shared" si="7"/>
        <v>0.70039686999999995</v>
      </c>
      <c r="K22" s="30">
        <f t="shared" si="8"/>
        <v>0.70039686999999995</v>
      </c>
      <c r="L22" s="30">
        <f t="shared" si="9"/>
        <v>0.70039686999999995</v>
      </c>
      <c r="M22" s="30">
        <f t="shared" si="10"/>
        <v>0.70039686999999995</v>
      </c>
      <c r="N22" s="30">
        <f t="shared" si="11"/>
        <v>0.70039686999999995</v>
      </c>
      <c r="O22" s="30">
        <f t="shared" si="12"/>
        <v>0.70039686999999995</v>
      </c>
      <c r="P22" s="30">
        <f t="shared" si="13"/>
        <v>0.70039686999999995</v>
      </c>
      <c r="Q22" s="30">
        <f t="shared" si="14"/>
        <v>0.70039686999999995</v>
      </c>
      <c r="R22" s="30">
        <f t="shared" si="15"/>
        <v>0.70039686999999995</v>
      </c>
      <c r="S22" s="30">
        <f t="shared" si="16"/>
        <v>0.70039686999999995</v>
      </c>
      <c r="T22" s="30">
        <f t="shared" si="17"/>
        <v>0.70039686999999995</v>
      </c>
      <c r="U22" s="30">
        <f t="shared" si="18"/>
        <v>0.70039686999999995</v>
      </c>
      <c r="V22" s="30">
        <f t="shared" si="19"/>
        <v>0.70039686999999995</v>
      </c>
      <c r="W22" s="30">
        <f t="shared" si="20"/>
        <v>0.70039686999999995</v>
      </c>
      <c r="X22" s="30">
        <f t="shared" si="21"/>
        <v>0.70039686999999995</v>
      </c>
      <c r="Y22" s="30">
        <f t="shared" si="22"/>
        <v>0.70039686999999995</v>
      </c>
      <c r="Z22" s="30">
        <f t="shared" si="23"/>
        <v>0.70039686999999995</v>
      </c>
      <c r="AA22" s="30">
        <f t="shared" si="24"/>
        <v>0.70039686999999995</v>
      </c>
      <c r="AB22" s="30">
        <f t="shared" si="25"/>
        <v>0.70039686999999995</v>
      </c>
      <c r="AC22" s="30">
        <f t="shared" si="26"/>
        <v>0.70039686999999995</v>
      </c>
      <c r="AD22" s="30">
        <f t="shared" si="27"/>
        <v>0.70039686999999995</v>
      </c>
      <c r="AE22" s="30">
        <f t="shared" si="28"/>
        <v>0.70039686999999995</v>
      </c>
      <c r="AF22" s="30">
        <f t="shared" si="29"/>
        <v>0.70039686999999995</v>
      </c>
      <c r="AG22" s="30">
        <f t="shared" si="30"/>
        <v>0.70039686999999995</v>
      </c>
      <c r="AH22" s="30">
        <f t="shared" si="31"/>
        <v>0.70039686999999995</v>
      </c>
      <c r="AI22" s="30">
        <f t="shared" si="32"/>
        <v>0.70039686999999995</v>
      </c>
      <c r="AJ22" s="30">
        <f t="shared" si="33"/>
        <v>0.70039686999999995</v>
      </c>
      <c r="AK22" s="30">
        <f t="shared" si="34"/>
        <v>0.70039686999999995</v>
      </c>
      <c r="AL22" s="30">
        <f t="shared" si="35"/>
        <v>0.70039686999999995</v>
      </c>
      <c r="AM22" s="30">
        <f t="shared" si="36"/>
        <v>0.70039686999999995</v>
      </c>
      <c r="AN22" s="30">
        <f t="shared" si="37"/>
        <v>0.70039686999999995</v>
      </c>
      <c r="AO22" s="30">
        <f t="shared" si="38"/>
        <v>0.70039686999999995</v>
      </c>
      <c r="AP22" s="30">
        <f t="shared" si="39"/>
        <v>0.70039686999999995</v>
      </c>
      <c r="AQ22" s="30">
        <f t="shared" si="40"/>
        <v>0.70039686999999995</v>
      </c>
      <c r="AR22" s="30">
        <f t="shared" si="41"/>
        <v>0.70039686999999995</v>
      </c>
      <c r="AS22" s="30">
        <f t="shared" si="42"/>
        <v>0.70039686999999995</v>
      </c>
      <c r="AT22" s="30">
        <f t="shared" si="43"/>
        <v>0.70039686999999995</v>
      </c>
      <c r="AU22" s="30">
        <f t="shared" si="44"/>
        <v>0.70039686999999995</v>
      </c>
      <c r="AV22" s="30">
        <f t="shared" si="45"/>
        <v>0.70039686999999995</v>
      </c>
      <c r="AW22" s="30">
        <f t="shared" si="46"/>
        <v>0.70039686999999995</v>
      </c>
      <c r="AX22" s="30">
        <f t="shared" si="47"/>
        <v>0.70039686999999995</v>
      </c>
      <c r="AY22" s="30">
        <f t="shared" si="48"/>
        <v>0.70039686999999995</v>
      </c>
      <c r="AZ22" s="30">
        <f t="shared" si="49"/>
        <v>0.70039686999999995</v>
      </c>
    </row>
    <row r="23" spans="1:52" x14ac:dyDescent="0.2">
      <c r="A23" s="33">
        <v>33</v>
      </c>
      <c r="B23" s="34">
        <v>0.64222929533525852</v>
      </c>
      <c r="C23" s="30">
        <f t="shared" si="2"/>
        <v>0.64222929533525852</v>
      </c>
      <c r="D23" s="30">
        <f t="shared" si="3"/>
        <v>0.64222929533525852</v>
      </c>
      <c r="E23" s="30">
        <f t="shared" si="4"/>
        <v>0.64222929533525852</v>
      </c>
      <c r="F23" s="130">
        <v>0.68883499854496066</v>
      </c>
      <c r="G23" s="30">
        <f t="shared" si="5"/>
        <v>0.68883499854496066</v>
      </c>
      <c r="H23" s="30">
        <f t="shared" si="6"/>
        <v>0.68883499854496066</v>
      </c>
      <c r="I23" s="254">
        <v>0.70852333999999995</v>
      </c>
      <c r="J23" s="30">
        <f t="shared" si="7"/>
        <v>0.70852333999999995</v>
      </c>
      <c r="K23" s="30">
        <f t="shared" si="8"/>
        <v>0.70852333999999995</v>
      </c>
      <c r="L23" s="30">
        <f t="shared" si="9"/>
        <v>0.70852333999999995</v>
      </c>
      <c r="M23" s="30">
        <f t="shared" si="10"/>
        <v>0.70852333999999995</v>
      </c>
      <c r="N23" s="30">
        <f t="shared" si="11"/>
        <v>0.70852333999999995</v>
      </c>
      <c r="O23" s="30">
        <f t="shared" si="12"/>
        <v>0.70852333999999995</v>
      </c>
      <c r="P23" s="30">
        <f t="shared" si="13"/>
        <v>0.70852333999999995</v>
      </c>
      <c r="Q23" s="30">
        <f t="shared" si="14"/>
        <v>0.70852333999999995</v>
      </c>
      <c r="R23" s="30">
        <f t="shared" si="15"/>
        <v>0.70852333999999995</v>
      </c>
      <c r="S23" s="30">
        <f t="shared" si="16"/>
        <v>0.70852333999999995</v>
      </c>
      <c r="T23" s="30">
        <f t="shared" si="17"/>
        <v>0.70852333999999995</v>
      </c>
      <c r="U23" s="30">
        <f t="shared" si="18"/>
        <v>0.70852333999999995</v>
      </c>
      <c r="V23" s="30">
        <f t="shared" si="19"/>
        <v>0.70852333999999995</v>
      </c>
      <c r="W23" s="30">
        <f t="shared" si="20"/>
        <v>0.70852333999999995</v>
      </c>
      <c r="X23" s="30">
        <f t="shared" si="21"/>
        <v>0.70852333999999995</v>
      </c>
      <c r="Y23" s="30">
        <f t="shared" si="22"/>
        <v>0.70852333999999995</v>
      </c>
      <c r="Z23" s="30">
        <f t="shared" si="23"/>
        <v>0.70852333999999995</v>
      </c>
      <c r="AA23" s="30">
        <f t="shared" si="24"/>
        <v>0.70852333999999995</v>
      </c>
      <c r="AB23" s="30">
        <f t="shared" si="25"/>
        <v>0.70852333999999995</v>
      </c>
      <c r="AC23" s="30">
        <f t="shared" si="26"/>
        <v>0.70852333999999995</v>
      </c>
      <c r="AD23" s="30">
        <f t="shared" si="27"/>
        <v>0.70852333999999995</v>
      </c>
      <c r="AE23" s="30">
        <f t="shared" si="28"/>
        <v>0.70852333999999995</v>
      </c>
      <c r="AF23" s="30">
        <f t="shared" si="29"/>
        <v>0.70852333999999995</v>
      </c>
      <c r="AG23" s="30">
        <f t="shared" si="30"/>
        <v>0.70852333999999995</v>
      </c>
      <c r="AH23" s="30">
        <f t="shared" si="31"/>
        <v>0.70852333999999995</v>
      </c>
      <c r="AI23" s="30">
        <f t="shared" si="32"/>
        <v>0.70852333999999995</v>
      </c>
      <c r="AJ23" s="30">
        <f t="shared" si="33"/>
        <v>0.70852333999999995</v>
      </c>
      <c r="AK23" s="30">
        <f t="shared" si="34"/>
        <v>0.70852333999999995</v>
      </c>
      <c r="AL23" s="30">
        <f t="shared" si="35"/>
        <v>0.70852333999999995</v>
      </c>
      <c r="AM23" s="30">
        <f t="shared" si="36"/>
        <v>0.70852333999999995</v>
      </c>
      <c r="AN23" s="30">
        <f t="shared" si="37"/>
        <v>0.70852333999999995</v>
      </c>
      <c r="AO23" s="30">
        <f t="shared" si="38"/>
        <v>0.70852333999999995</v>
      </c>
      <c r="AP23" s="30">
        <f t="shared" si="39"/>
        <v>0.70852333999999995</v>
      </c>
      <c r="AQ23" s="30">
        <f t="shared" si="40"/>
        <v>0.70852333999999995</v>
      </c>
      <c r="AR23" s="30">
        <f t="shared" si="41"/>
        <v>0.70852333999999995</v>
      </c>
      <c r="AS23" s="30">
        <f t="shared" si="42"/>
        <v>0.70852333999999995</v>
      </c>
      <c r="AT23" s="30">
        <f t="shared" si="43"/>
        <v>0.70852333999999995</v>
      </c>
      <c r="AU23" s="30">
        <f t="shared" si="44"/>
        <v>0.70852333999999995</v>
      </c>
      <c r="AV23" s="30">
        <f t="shared" si="45"/>
        <v>0.70852333999999995</v>
      </c>
      <c r="AW23" s="30">
        <f t="shared" si="46"/>
        <v>0.70852333999999995</v>
      </c>
      <c r="AX23" s="30">
        <f t="shared" si="47"/>
        <v>0.70852333999999995</v>
      </c>
      <c r="AY23" s="30">
        <f t="shared" si="48"/>
        <v>0.70852333999999995</v>
      </c>
      <c r="AZ23" s="30">
        <f t="shared" si="49"/>
        <v>0.70852333999999995</v>
      </c>
    </row>
    <row r="24" spans="1:52" x14ac:dyDescent="0.2">
      <c r="A24" s="33">
        <v>34</v>
      </c>
      <c r="B24" s="34">
        <v>0.70449431882101476</v>
      </c>
      <c r="C24" s="30">
        <f t="shared" si="2"/>
        <v>0.70449431882101476</v>
      </c>
      <c r="D24" s="30">
        <f t="shared" si="3"/>
        <v>0.70449431882101476</v>
      </c>
      <c r="E24" s="30">
        <f t="shared" si="4"/>
        <v>0.70449431882101476</v>
      </c>
      <c r="F24" s="130">
        <v>0.68640401402862039</v>
      </c>
      <c r="G24" s="30">
        <f t="shared" si="5"/>
        <v>0.68640401402862039</v>
      </c>
      <c r="H24" s="30">
        <f t="shared" si="6"/>
        <v>0.68640401402862039</v>
      </c>
      <c r="I24" s="254">
        <v>0.71242247000000003</v>
      </c>
      <c r="J24" s="30">
        <f t="shared" si="7"/>
        <v>0.71242247000000003</v>
      </c>
      <c r="K24" s="30">
        <f t="shared" si="8"/>
        <v>0.71242247000000003</v>
      </c>
      <c r="L24" s="30">
        <f t="shared" si="9"/>
        <v>0.71242247000000003</v>
      </c>
      <c r="M24" s="30">
        <f t="shared" si="10"/>
        <v>0.71242247000000003</v>
      </c>
      <c r="N24" s="30">
        <f t="shared" si="11"/>
        <v>0.71242247000000003</v>
      </c>
      <c r="O24" s="30">
        <f t="shared" si="12"/>
        <v>0.71242247000000003</v>
      </c>
      <c r="P24" s="30">
        <f t="shared" si="13"/>
        <v>0.71242247000000003</v>
      </c>
      <c r="Q24" s="30">
        <f t="shared" si="14"/>
        <v>0.71242247000000003</v>
      </c>
      <c r="R24" s="30">
        <f t="shared" si="15"/>
        <v>0.71242247000000003</v>
      </c>
      <c r="S24" s="30">
        <f t="shared" si="16"/>
        <v>0.71242247000000003</v>
      </c>
      <c r="T24" s="30">
        <f t="shared" si="17"/>
        <v>0.71242247000000003</v>
      </c>
      <c r="U24" s="30">
        <f t="shared" si="18"/>
        <v>0.71242247000000003</v>
      </c>
      <c r="V24" s="30">
        <f t="shared" si="19"/>
        <v>0.71242247000000003</v>
      </c>
      <c r="W24" s="30">
        <f t="shared" si="20"/>
        <v>0.71242247000000003</v>
      </c>
      <c r="X24" s="30">
        <f t="shared" si="21"/>
        <v>0.71242247000000003</v>
      </c>
      <c r="Y24" s="30">
        <f t="shared" si="22"/>
        <v>0.71242247000000003</v>
      </c>
      <c r="Z24" s="30">
        <f t="shared" si="23"/>
        <v>0.71242247000000003</v>
      </c>
      <c r="AA24" s="30">
        <f t="shared" si="24"/>
        <v>0.71242247000000003</v>
      </c>
      <c r="AB24" s="30">
        <f t="shared" si="25"/>
        <v>0.71242247000000003</v>
      </c>
      <c r="AC24" s="30">
        <f t="shared" si="26"/>
        <v>0.71242247000000003</v>
      </c>
      <c r="AD24" s="30">
        <f t="shared" si="27"/>
        <v>0.71242247000000003</v>
      </c>
      <c r="AE24" s="30">
        <f t="shared" si="28"/>
        <v>0.71242247000000003</v>
      </c>
      <c r="AF24" s="30">
        <f t="shared" si="29"/>
        <v>0.71242247000000003</v>
      </c>
      <c r="AG24" s="30">
        <f t="shared" si="30"/>
        <v>0.71242247000000003</v>
      </c>
      <c r="AH24" s="30">
        <f t="shared" si="31"/>
        <v>0.71242247000000003</v>
      </c>
      <c r="AI24" s="30">
        <f t="shared" si="32"/>
        <v>0.71242247000000003</v>
      </c>
      <c r="AJ24" s="30">
        <f t="shared" si="33"/>
        <v>0.71242247000000003</v>
      </c>
      <c r="AK24" s="30">
        <f t="shared" si="34"/>
        <v>0.71242247000000003</v>
      </c>
      <c r="AL24" s="30">
        <f t="shared" si="35"/>
        <v>0.71242247000000003</v>
      </c>
      <c r="AM24" s="30">
        <f t="shared" si="36"/>
        <v>0.71242247000000003</v>
      </c>
      <c r="AN24" s="30">
        <f t="shared" si="37"/>
        <v>0.71242247000000003</v>
      </c>
      <c r="AO24" s="30">
        <f t="shared" si="38"/>
        <v>0.71242247000000003</v>
      </c>
      <c r="AP24" s="30">
        <f t="shared" si="39"/>
        <v>0.71242247000000003</v>
      </c>
      <c r="AQ24" s="30">
        <f t="shared" si="40"/>
        <v>0.71242247000000003</v>
      </c>
      <c r="AR24" s="30">
        <f t="shared" si="41"/>
        <v>0.71242247000000003</v>
      </c>
      <c r="AS24" s="30">
        <f t="shared" si="42"/>
        <v>0.71242247000000003</v>
      </c>
      <c r="AT24" s="30">
        <f t="shared" si="43"/>
        <v>0.71242247000000003</v>
      </c>
      <c r="AU24" s="30">
        <f t="shared" si="44"/>
        <v>0.71242247000000003</v>
      </c>
      <c r="AV24" s="30">
        <f t="shared" si="45"/>
        <v>0.71242247000000003</v>
      </c>
      <c r="AW24" s="30">
        <f t="shared" si="46"/>
        <v>0.71242247000000003</v>
      </c>
      <c r="AX24" s="30">
        <f t="shared" si="47"/>
        <v>0.71242247000000003</v>
      </c>
      <c r="AY24" s="30">
        <f t="shared" si="48"/>
        <v>0.71242247000000003</v>
      </c>
      <c r="AZ24" s="30">
        <f t="shared" si="49"/>
        <v>0.71242247000000003</v>
      </c>
    </row>
    <row r="25" spans="1:52" x14ac:dyDescent="0.2">
      <c r="A25" s="33">
        <v>35</v>
      </c>
      <c r="B25" s="34">
        <v>0.76307180326019519</v>
      </c>
      <c r="C25" s="30">
        <f t="shared" si="2"/>
        <v>0.76307180326019519</v>
      </c>
      <c r="D25" s="30">
        <f t="shared" si="3"/>
        <v>0.76307180326019519</v>
      </c>
      <c r="E25" s="30">
        <f t="shared" si="4"/>
        <v>0.76307180326019519</v>
      </c>
      <c r="F25" s="130">
        <v>0.7199420947611409</v>
      </c>
      <c r="G25" s="30">
        <f t="shared" si="5"/>
        <v>0.7199420947611409</v>
      </c>
      <c r="H25" s="30">
        <f t="shared" si="6"/>
        <v>0.7199420947611409</v>
      </c>
      <c r="I25" s="254">
        <v>0.71691749999999999</v>
      </c>
      <c r="J25" s="30">
        <f t="shared" si="7"/>
        <v>0.71691749999999999</v>
      </c>
      <c r="K25" s="30">
        <f t="shared" si="8"/>
        <v>0.71691749999999999</v>
      </c>
      <c r="L25" s="30">
        <f t="shared" si="9"/>
        <v>0.71691749999999999</v>
      </c>
      <c r="M25" s="30">
        <f t="shared" si="10"/>
        <v>0.71691749999999999</v>
      </c>
      <c r="N25" s="30">
        <f t="shared" si="11"/>
        <v>0.71691749999999999</v>
      </c>
      <c r="O25" s="30">
        <f t="shared" si="12"/>
        <v>0.71691749999999999</v>
      </c>
      <c r="P25" s="30">
        <f t="shared" si="13"/>
        <v>0.71691749999999999</v>
      </c>
      <c r="Q25" s="30">
        <f t="shared" si="14"/>
        <v>0.71691749999999999</v>
      </c>
      <c r="R25" s="30">
        <f t="shared" si="15"/>
        <v>0.71691749999999999</v>
      </c>
      <c r="S25" s="30">
        <f t="shared" si="16"/>
        <v>0.71691749999999999</v>
      </c>
      <c r="T25" s="30">
        <f t="shared" si="17"/>
        <v>0.71691749999999999</v>
      </c>
      <c r="U25" s="30">
        <f t="shared" si="18"/>
        <v>0.71691749999999999</v>
      </c>
      <c r="V25" s="30">
        <f t="shared" si="19"/>
        <v>0.71691749999999999</v>
      </c>
      <c r="W25" s="30">
        <f t="shared" si="20"/>
        <v>0.71691749999999999</v>
      </c>
      <c r="X25" s="30">
        <f t="shared" si="21"/>
        <v>0.71691749999999999</v>
      </c>
      <c r="Y25" s="30">
        <f t="shared" si="22"/>
        <v>0.71691749999999999</v>
      </c>
      <c r="Z25" s="30">
        <f t="shared" si="23"/>
        <v>0.71691749999999999</v>
      </c>
      <c r="AA25" s="30">
        <f t="shared" si="24"/>
        <v>0.71691749999999999</v>
      </c>
      <c r="AB25" s="30">
        <f t="shared" si="25"/>
        <v>0.71691749999999999</v>
      </c>
      <c r="AC25" s="30">
        <f t="shared" si="26"/>
        <v>0.71691749999999999</v>
      </c>
      <c r="AD25" s="30">
        <f t="shared" si="27"/>
        <v>0.71691749999999999</v>
      </c>
      <c r="AE25" s="30">
        <f t="shared" si="28"/>
        <v>0.71691749999999999</v>
      </c>
      <c r="AF25" s="30">
        <f t="shared" si="29"/>
        <v>0.71691749999999999</v>
      </c>
      <c r="AG25" s="30">
        <f t="shared" si="30"/>
        <v>0.71691749999999999</v>
      </c>
      <c r="AH25" s="30">
        <f t="shared" si="31"/>
        <v>0.71691749999999999</v>
      </c>
      <c r="AI25" s="30">
        <f t="shared" si="32"/>
        <v>0.71691749999999999</v>
      </c>
      <c r="AJ25" s="30">
        <f t="shared" si="33"/>
        <v>0.71691749999999999</v>
      </c>
      <c r="AK25" s="30">
        <f t="shared" si="34"/>
        <v>0.71691749999999999</v>
      </c>
      <c r="AL25" s="30">
        <f t="shared" si="35"/>
        <v>0.71691749999999999</v>
      </c>
      <c r="AM25" s="30">
        <f t="shared" si="36"/>
        <v>0.71691749999999999</v>
      </c>
      <c r="AN25" s="30">
        <f t="shared" si="37"/>
        <v>0.71691749999999999</v>
      </c>
      <c r="AO25" s="30">
        <f t="shared" si="38"/>
        <v>0.71691749999999999</v>
      </c>
      <c r="AP25" s="30">
        <f t="shared" si="39"/>
        <v>0.71691749999999999</v>
      </c>
      <c r="AQ25" s="30">
        <f t="shared" si="40"/>
        <v>0.71691749999999999</v>
      </c>
      <c r="AR25" s="30">
        <f t="shared" si="41"/>
        <v>0.71691749999999999</v>
      </c>
      <c r="AS25" s="30">
        <f t="shared" si="42"/>
        <v>0.71691749999999999</v>
      </c>
      <c r="AT25" s="30">
        <f t="shared" si="43"/>
        <v>0.71691749999999999</v>
      </c>
      <c r="AU25" s="30">
        <f t="shared" si="44"/>
        <v>0.71691749999999999</v>
      </c>
      <c r="AV25" s="30">
        <f t="shared" si="45"/>
        <v>0.71691749999999999</v>
      </c>
      <c r="AW25" s="30">
        <f t="shared" si="46"/>
        <v>0.71691749999999999</v>
      </c>
      <c r="AX25" s="30">
        <f t="shared" si="47"/>
        <v>0.71691749999999999</v>
      </c>
      <c r="AY25" s="30">
        <f t="shared" si="48"/>
        <v>0.71691749999999999</v>
      </c>
      <c r="AZ25" s="30">
        <f t="shared" si="49"/>
        <v>0.71691749999999999</v>
      </c>
    </row>
    <row r="26" spans="1:52" x14ac:dyDescent="0.2">
      <c r="A26" s="33">
        <v>36</v>
      </c>
      <c r="B26" s="34">
        <v>0.67813442700742299</v>
      </c>
      <c r="C26" s="30">
        <f t="shared" si="2"/>
        <v>0.67813442700742299</v>
      </c>
      <c r="D26" s="30">
        <f t="shared" si="3"/>
        <v>0.67813442700742299</v>
      </c>
      <c r="E26" s="30">
        <f t="shared" si="4"/>
        <v>0.67813442700742299</v>
      </c>
      <c r="F26" s="130">
        <v>0.68943486391024311</v>
      </c>
      <c r="G26" s="30">
        <f t="shared" si="5"/>
        <v>0.68943486391024311</v>
      </c>
      <c r="H26" s="30">
        <f t="shared" si="6"/>
        <v>0.68943486391024311</v>
      </c>
      <c r="I26" s="254">
        <v>0.72354233999999995</v>
      </c>
      <c r="J26" s="30">
        <f t="shared" si="7"/>
        <v>0.72354233999999995</v>
      </c>
      <c r="K26" s="30">
        <f t="shared" si="8"/>
        <v>0.72354233999999995</v>
      </c>
      <c r="L26" s="30">
        <f t="shared" si="9"/>
        <v>0.72354233999999995</v>
      </c>
      <c r="M26" s="30">
        <f t="shared" si="10"/>
        <v>0.72354233999999995</v>
      </c>
      <c r="N26" s="30">
        <f t="shared" si="11"/>
        <v>0.72354233999999995</v>
      </c>
      <c r="O26" s="30">
        <f t="shared" si="12"/>
        <v>0.72354233999999995</v>
      </c>
      <c r="P26" s="30">
        <f t="shared" si="13"/>
        <v>0.72354233999999995</v>
      </c>
      <c r="Q26" s="30">
        <f t="shared" si="14"/>
        <v>0.72354233999999995</v>
      </c>
      <c r="R26" s="30">
        <f t="shared" si="15"/>
        <v>0.72354233999999995</v>
      </c>
      <c r="S26" s="30">
        <f t="shared" si="16"/>
        <v>0.72354233999999995</v>
      </c>
      <c r="T26" s="30">
        <f t="shared" si="17"/>
        <v>0.72354233999999995</v>
      </c>
      <c r="U26" s="30">
        <f t="shared" si="18"/>
        <v>0.72354233999999995</v>
      </c>
      <c r="V26" s="30">
        <f t="shared" si="19"/>
        <v>0.72354233999999995</v>
      </c>
      <c r="W26" s="30">
        <f t="shared" si="20"/>
        <v>0.72354233999999995</v>
      </c>
      <c r="X26" s="30">
        <f t="shared" si="21"/>
        <v>0.72354233999999995</v>
      </c>
      <c r="Y26" s="30">
        <f t="shared" si="22"/>
        <v>0.72354233999999995</v>
      </c>
      <c r="Z26" s="30">
        <f t="shared" si="23"/>
        <v>0.72354233999999995</v>
      </c>
      <c r="AA26" s="30">
        <f t="shared" si="24"/>
        <v>0.72354233999999995</v>
      </c>
      <c r="AB26" s="30">
        <f t="shared" si="25"/>
        <v>0.72354233999999995</v>
      </c>
      <c r="AC26" s="30">
        <f t="shared" si="26"/>
        <v>0.72354233999999995</v>
      </c>
      <c r="AD26" s="30">
        <f t="shared" si="27"/>
        <v>0.72354233999999995</v>
      </c>
      <c r="AE26" s="30">
        <f t="shared" si="28"/>
        <v>0.72354233999999995</v>
      </c>
      <c r="AF26" s="30">
        <f t="shared" si="29"/>
        <v>0.72354233999999995</v>
      </c>
      <c r="AG26" s="30">
        <f t="shared" si="30"/>
        <v>0.72354233999999995</v>
      </c>
      <c r="AH26" s="30">
        <f t="shared" si="31"/>
        <v>0.72354233999999995</v>
      </c>
      <c r="AI26" s="30">
        <f t="shared" si="32"/>
        <v>0.72354233999999995</v>
      </c>
      <c r="AJ26" s="30">
        <f t="shared" si="33"/>
        <v>0.72354233999999995</v>
      </c>
      <c r="AK26" s="30">
        <f t="shared" si="34"/>
        <v>0.72354233999999995</v>
      </c>
      <c r="AL26" s="30">
        <f t="shared" si="35"/>
        <v>0.72354233999999995</v>
      </c>
      <c r="AM26" s="30">
        <f t="shared" si="36"/>
        <v>0.72354233999999995</v>
      </c>
      <c r="AN26" s="30">
        <f t="shared" si="37"/>
        <v>0.72354233999999995</v>
      </c>
      <c r="AO26" s="30">
        <f t="shared" si="38"/>
        <v>0.72354233999999995</v>
      </c>
      <c r="AP26" s="30">
        <f t="shared" si="39"/>
        <v>0.72354233999999995</v>
      </c>
      <c r="AQ26" s="30">
        <f t="shared" si="40"/>
        <v>0.72354233999999995</v>
      </c>
      <c r="AR26" s="30">
        <f t="shared" si="41"/>
        <v>0.72354233999999995</v>
      </c>
      <c r="AS26" s="30">
        <f t="shared" si="42"/>
        <v>0.72354233999999995</v>
      </c>
      <c r="AT26" s="30">
        <f t="shared" si="43"/>
        <v>0.72354233999999995</v>
      </c>
      <c r="AU26" s="30">
        <f t="shared" si="44"/>
        <v>0.72354233999999995</v>
      </c>
      <c r="AV26" s="30">
        <f t="shared" si="45"/>
        <v>0.72354233999999995</v>
      </c>
      <c r="AW26" s="30">
        <f t="shared" si="46"/>
        <v>0.72354233999999995</v>
      </c>
      <c r="AX26" s="30">
        <f t="shared" si="47"/>
        <v>0.72354233999999995</v>
      </c>
      <c r="AY26" s="30">
        <f t="shared" si="48"/>
        <v>0.72354233999999995</v>
      </c>
      <c r="AZ26" s="30">
        <f t="shared" si="49"/>
        <v>0.72354233999999995</v>
      </c>
    </row>
    <row r="27" spans="1:52" x14ac:dyDescent="0.2">
      <c r="A27" s="33">
        <v>37</v>
      </c>
      <c r="B27" s="34">
        <v>0.67356075587782904</v>
      </c>
      <c r="C27" s="30">
        <f t="shared" si="2"/>
        <v>0.67356075587782904</v>
      </c>
      <c r="D27" s="30">
        <f t="shared" si="3"/>
        <v>0.67356075587782904</v>
      </c>
      <c r="E27" s="30">
        <f t="shared" si="4"/>
        <v>0.67356075587782904</v>
      </c>
      <c r="F27" s="130">
        <v>0.76312910284463897</v>
      </c>
      <c r="G27" s="30">
        <f t="shared" si="5"/>
        <v>0.76312910284463897</v>
      </c>
      <c r="H27" s="30">
        <f t="shared" si="6"/>
        <v>0.76312910284463897</v>
      </c>
      <c r="I27" s="254">
        <v>0.73020991000000002</v>
      </c>
      <c r="J27" s="30">
        <f t="shared" si="7"/>
        <v>0.73020991000000002</v>
      </c>
      <c r="K27" s="30">
        <f t="shared" si="8"/>
        <v>0.73020991000000002</v>
      </c>
      <c r="L27" s="30">
        <f t="shared" si="9"/>
        <v>0.73020991000000002</v>
      </c>
      <c r="M27" s="30">
        <f t="shared" si="10"/>
        <v>0.73020991000000002</v>
      </c>
      <c r="N27" s="30">
        <f t="shared" si="11"/>
        <v>0.73020991000000002</v>
      </c>
      <c r="O27" s="30">
        <f t="shared" si="12"/>
        <v>0.73020991000000002</v>
      </c>
      <c r="P27" s="30">
        <f t="shared" si="13"/>
        <v>0.73020991000000002</v>
      </c>
      <c r="Q27" s="30">
        <f t="shared" si="14"/>
        <v>0.73020991000000002</v>
      </c>
      <c r="R27" s="30">
        <f t="shared" si="15"/>
        <v>0.73020991000000002</v>
      </c>
      <c r="S27" s="30">
        <f t="shared" si="16"/>
        <v>0.73020991000000002</v>
      </c>
      <c r="T27" s="30">
        <f t="shared" si="17"/>
        <v>0.73020991000000002</v>
      </c>
      <c r="U27" s="30">
        <f t="shared" si="18"/>
        <v>0.73020991000000002</v>
      </c>
      <c r="V27" s="30">
        <f t="shared" si="19"/>
        <v>0.73020991000000002</v>
      </c>
      <c r="W27" s="30">
        <f t="shared" si="20"/>
        <v>0.73020991000000002</v>
      </c>
      <c r="X27" s="30">
        <f t="shared" si="21"/>
        <v>0.73020991000000002</v>
      </c>
      <c r="Y27" s="30">
        <f t="shared" si="22"/>
        <v>0.73020991000000002</v>
      </c>
      <c r="Z27" s="30">
        <f t="shared" si="23"/>
        <v>0.73020991000000002</v>
      </c>
      <c r="AA27" s="30">
        <f t="shared" si="24"/>
        <v>0.73020991000000002</v>
      </c>
      <c r="AB27" s="30">
        <f t="shared" si="25"/>
        <v>0.73020991000000002</v>
      </c>
      <c r="AC27" s="30">
        <f t="shared" si="26"/>
        <v>0.73020991000000002</v>
      </c>
      <c r="AD27" s="30">
        <f t="shared" si="27"/>
        <v>0.73020991000000002</v>
      </c>
      <c r="AE27" s="30">
        <f t="shared" si="28"/>
        <v>0.73020991000000002</v>
      </c>
      <c r="AF27" s="30">
        <f t="shared" si="29"/>
        <v>0.73020991000000002</v>
      </c>
      <c r="AG27" s="30">
        <f t="shared" si="30"/>
        <v>0.73020991000000002</v>
      </c>
      <c r="AH27" s="30">
        <f t="shared" si="31"/>
        <v>0.73020991000000002</v>
      </c>
      <c r="AI27" s="30">
        <f t="shared" si="32"/>
        <v>0.73020991000000002</v>
      </c>
      <c r="AJ27" s="30">
        <f t="shared" si="33"/>
        <v>0.73020991000000002</v>
      </c>
      <c r="AK27" s="30">
        <f t="shared" si="34"/>
        <v>0.73020991000000002</v>
      </c>
      <c r="AL27" s="30">
        <f t="shared" si="35"/>
        <v>0.73020991000000002</v>
      </c>
      <c r="AM27" s="30">
        <f t="shared" si="36"/>
        <v>0.73020991000000002</v>
      </c>
      <c r="AN27" s="30">
        <f t="shared" si="37"/>
        <v>0.73020991000000002</v>
      </c>
      <c r="AO27" s="30">
        <f t="shared" si="38"/>
        <v>0.73020991000000002</v>
      </c>
      <c r="AP27" s="30">
        <f t="shared" si="39"/>
        <v>0.73020991000000002</v>
      </c>
      <c r="AQ27" s="30">
        <f t="shared" si="40"/>
        <v>0.73020991000000002</v>
      </c>
      <c r="AR27" s="30">
        <f t="shared" si="41"/>
        <v>0.73020991000000002</v>
      </c>
      <c r="AS27" s="30">
        <f t="shared" si="42"/>
        <v>0.73020991000000002</v>
      </c>
      <c r="AT27" s="30">
        <f t="shared" si="43"/>
        <v>0.73020991000000002</v>
      </c>
      <c r="AU27" s="30">
        <f t="shared" si="44"/>
        <v>0.73020991000000002</v>
      </c>
      <c r="AV27" s="30">
        <f t="shared" si="45"/>
        <v>0.73020991000000002</v>
      </c>
      <c r="AW27" s="30">
        <f t="shared" si="46"/>
        <v>0.73020991000000002</v>
      </c>
      <c r="AX27" s="30">
        <f t="shared" si="47"/>
        <v>0.73020991000000002</v>
      </c>
      <c r="AY27" s="30">
        <f t="shared" si="48"/>
        <v>0.73020991000000002</v>
      </c>
      <c r="AZ27" s="30">
        <f t="shared" si="49"/>
        <v>0.73020991000000002</v>
      </c>
    </row>
    <row r="28" spans="1:52" x14ac:dyDescent="0.2">
      <c r="A28" s="33">
        <v>38</v>
      </c>
      <c r="B28" s="34">
        <v>0.68759689922480616</v>
      </c>
      <c r="C28" s="30">
        <f t="shared" si="2"/>
        <v>0.68759689922480616</v>
      </c>
      <c r="D28" s="30">
        <f t="shared" si="3"/>
        <v>0.68759689922480616</v>
      </c>
      <c r="E28" s="30">
        <f t="shared" si="4"/>
        <v>0.68759689922480616</v>
      </c>
      <c r="F28" s="130">
        <v>0.77530150614127713</v>
      </c>
      <c r="G28" s="30">
        <f t="shared" si="5"/>
        <v>0.77530150614127713</v>
      </c>
      <c r="H28" s="30">
        <f t="shared" si="6"/>
        <v>0.77530150614127713</v>
      </c>
      <c r="I28" s="254">
        <v>0.73390133999999996</v>
      </c>
      <c r="J28" s="30">
        <f t="shared" si="7"/>
        <v>0.73390133999999996</v>
      </c>
      <c r="K28" s="30">
        <f t="shared" si="8"/>
        <v>0.73390133999999996</v>
      </c>
      <c r="L28" s="30">
        <f t="shared" si="9"/>
        <v>0.73390133999999996</v>
      </c>
      <c r="M28" s="30">
        <f t="shared" si="10"/>
        <v>0.73390133999999996</v>
      </c>
      <c r="N28" s="30">
        <f t="shared" si="11"/>
        <v>0.73390133999999996</v>
      </c>
      <c r="O28" s="30">
        <f t="shared" si="12"/>
        <v>0.73390133999999996</v>
      </c>
      <c r="P28" s="30">
        <f t="shared" si="13"/>
        <v>0.73390133999999996</v>
      </c>
      <c r="Q28" s="30">
        <f t="shared" si="14"/>
        <v>0.73390133999999996</v>
      </c>
      <c r="R28" s="30">
        <f t="shared" si="15"/>
        <v>0.73390133999999996</v>
      </c>
      <c r="S28" s="30">
        <f t="shared" si="16"/>
        <v>0.73390133999999996</v>
      </c>
      <c r="T28" s="30">
        <f t="shared" si="17"/>
        <v>0.73390133999999996</v>
      </c>
      <c r="U28" s="30">
        <f t="shared" si="18"/>
        <v>0.73390133999999996</v>
      </c>
      <c r="V28" s="30">
        <f t="shared" si="19"/>
        <v>0.73390133999999996</v>
      </c>
      <c r="W28" s="30">
        <f t="shared" si="20"/>
        <v>0.73390133999999996</v>
      </c>
      <c r="X28" s="30">
        <f t="shared" si="21"/>
        <v>0.73390133999999996</v>
      </c>
      <c r="Y28" s="30">
        <f t="shared" si="22"/>
        <v>0.73390133999999996</v>
      </c>
      <c r="Z28" s="30">
        <f t="shared" si="23"/>
        <v>0.73390133999999996</v>
      </c>
      <c r="AA28" s="30">
        <f t="shared" si="24"/>
        <v>0.73390133999999996</v>
      </c>
      <c r="AB28" s="30">
        <f t="shared" si="25"/>
        <v>0.73390133999999996</v>
      </c>
      <c r="AC28" s="30">
        <f t="shared" si="26"/>
        <v>0.73390133999999996</v>
      </c>
      <c r="AD28" s="30">
        <f t="shared" si="27"/>
        <v>0.73390133999999996</v>
      </c>
      <c r="AE28" s="30">
        <f t="shared" si="28"/>
        <v>0.73390133999999996</v>
      </c>
      <c r="AF28" s="30">
        <f t="shared" si="29"/>
        <v>0.73390133999999996</v>
      </c>
      <c r="AG28" s="30">
        <f t="shared" si="30"/>
        <v>0.73390133999999996</v>
      </c>
      <c r="AH28" s="30">
        <f t="shared" si="31"/>
        <v>0.73390133999999996</v>
      </c>
      <c r="AI28" s="30">
        <f t="shared" si="32"/>
        <v>0.73390133999999996</v>
      </c>
      <c r="AJ28" s="30">
        <f t="shared" si="33"/>
        <v>0.73390133999999996</v>
      </c>
      <c r="AK28" s="30">
        <f t="shared" si="34"/>
        <v>0.73390133999999996</v>
      </c>
      <c r="AL28" s="30">
        <f t="shared" si="35"/>
        <v>0.73390133999999996</v>
      </c>
      <c r="AM28" s="30">
        <f t="shared" si="36"/>
        <v>0.73390133999999996</v>
      </c>
      <c r="AN28" s="30">
        <f t="shared" si="37"/>
        <v>0.73390133999999996</v>
      </c>
      <c r="AO28" s="30">
        <f t="shared" si="38"/>
        <v>0.73390133999999996</v>
      </c>
      <c r="AP28" s="30">
        <f t="shared" si="39"/>
        <v>0.73390133999999996</v>
      </c>
      <c r="AQ28" s="30">
        <f t="shared" si="40"/>
        <v>0.73390133999999996</v>
      </c>
      <c r="AR28" s="30">
        <f t="shared" si="41"/>
        <v>0.73390133999999996</v>
      </c>
      <c r="AS28" s="30">
        <f t="shared" si="42"/>
        <v>0.73390133999999996</v>
      </c>
      <c r="AT28" s="30">
        <f t="shared" si="43"/>
        <v>0.73390133999999996</v>
      </c>
      <c r="AU28" s="30">
        <f t="shared" si="44"/>
        <v>0.73390133999999996</v>
      </c>
      <c r="AV28" s="30">
        <f t="shared" si="45"/>
        <v>0.73390133999999996</v>
      </c>
      <c r="AW28" s="30">
        <f t="shared" si="46"/>
        <v>0.73390133999999996</v>
      </c>
      <c r="AX28" s="30">
        <f t="shared" si="47"/>
        <v>0.73390133999999996</v>
      </c>
      <c r="AY28" s="30">
        <f t="shared" si="48"/>
        <v>0.73390133999999996</v>
      </c>
      <c r="AZ28" s="30">
        <f t="shared" si="49"/>
        <v>0.73390133999999996</v>
      </c>
    </row>
    <row r="29" spans="1:52" x14ac:dyDescent="0.2">
      <c r="A29" s="33">
        <v>39</v>
      </c>
      <c r="B29" s="34">
        <v>0.74642080591873039</v>
      </c>
      <c r="C29" s="30">
        <f t="shared" si="2"/>
        <v>0.74642080591873039</v>
      </c>
      <c r="D29" s="30">
        <f t="shared" si="3"/>
        <v>0.74642080591873039</v>
      </c>
      <c r="E29" s="30">
        <f t="shared" si="4"/>
        <v>0.74642080591873039</v>
      </c>
      <c r="F29" s="130">
        <v>0.68137150506556332</v>
      </c>
      <c r="G29" s="30">
        <f t="shared" si="5"/>
        <v>0.68137150506556332</v>
      </c>
      <c r="H29" s="30">
        <f t="shared" si="6"/>
        <v>0.68137150506556332</v>
      </c>
      <c r="I29" s="254">
        <v>0.73776651000000004</v>
      </c>
      <c r="J29" s="30">
        <f t="shared" si="7"/>
        <v>0.73776651000000004</v>
      </c>
      <c r="K29" s="30">
        <f t="shared" si="8"/>
        <v>0.73776651000000004</v>
      </c>
      <c r="L29" s="30">
        <f t="shared" si="9"/>
        <v>0.73776651000000004</v>
      </c>
      <c r="M29" s="30">
        <f t="shared" si="10"/>
        <v>0.73776651000000004</v>
      </c>
      <c r="N29" s="30">
        <f t="shared" si="11"/>
        <v>0.73776651000000004</v>
      </c>
      <c r="O29" s="30">
        <f t="shared" si="12"/>
        <v>0.73776651000000004</v>
      </c>
      <c r="P29" s="30">
        <f t="shared" si="13"/>
        <v>0.73776651000000004</v>
      </c>
      <c r="Q29" s="30">
        <f t="shared" si="14"/>
        <v>0.73776651000000004</v>
      </c>
      <c r="R29" s="30">
        <f t="shared" si="15"/>
        <v>0.73776651000000004</v>
      </c>
      <c r="S29" s="30">
        <f t="shared" si="16"/>
        <v>0.73776651000000004</v>
      </c>
      <c r="T29" s="30">
        <f t="shared" si="17"/>
        <v>0.73776651000000004</v>
      </c>
      <c r="U29" s="30">
        <f t="shared" si="18"/>
        <v>0.73776651000000004</v>
      </c>
      <c r="V29" s="30">
        <f t="shared" si="19"/>
        <v>0.73776651000000004</v>
      </c>
      <c r="W29" s="30">
        <f t="shared" si="20"/>
        <v>0.73776651000000004</v>
      </c>
      <c r="X29" s="30">
        <f t="shared" si="21"/>
        <v>0.73776651000000004</v>
      </c>
      <c r="Y29" s="30">
        <f t="shared" si="22"/>
        <v>0.73776651000000004</v>
      </c>
      <c r="Z29" s="30">
        <f t="shared" si="23"/>
        <v>0.73776651000000004</v>
      </c>
      <c r="AA29" s="30">
        <f t="shared" si="24"/>
        <v>0.73776651000000004</v>
      </c>
      <c r="AB29" s="30">
        <f t="shared" si="25"/>
        <v>0.73776651000000004</v>
      </c>
      <c r="AC29" s="30">
        <f t="shared" si="26"/>
        <v>0.73776651000000004</v>
      </c>
      <c r="AD29" s="30">
        <f t="shared" si="27"/>
        <v>0.73776651000000004</v>
      </c>
      <c r="AE29" s="30">
        <f t="shared" si="28"/>
        <v>0.73776651000000004</v>
      </c>
      <c r="AF29" s="30">
        <f t="shared" si="29"/>
        <v>0.73776651000000004</v>
      </c>
      <c r="AG29" s="30">
        <f t="shared" si="30"/>
        <v>0.73776651000000004</v>
      </c>
      <c r="AH29" s="30">
        <f t="shared" si="31"/>
        <v>0.73776651000000004</v>
      </c>
      <c r="AI29" s="30">
        <f t="shared" si="32"/>
        <v>0.73776651000000004</v>
      </c>
      <c r="AJ29" s="30">
        <f t="shared" si="33"/>
        <v>0.73776651000000004</v>
      </c>
      <c r="AK29" s="30">
        <f t="shared" si="34"/>
        <v>0.73776651000000004</v>
      </c>
      <c r="AL29" s="30">
        <f t="shared" si="35"/>
        <v>0.73776651000000004</v>
      </c>
      <c r="AM29" s="30">
        <f t="shared" si="36"/>
        <v>0.73776651000000004</v>
      </c>
      <c r="AN29" s="30">
        <f t="shared" si="37"/>
        <v>0.73776651000000004</v>
      </c>
      <c r="AO29" s="30">
        <f t="shared" si="38"/>
        <v>0.73776651000000004</v>
      </c>
      <c r="AP29" s="30">
        <f t="shared" si="39"/>
        <v>0.73776651000000004</v>
      </c>
      <c r="AQ29" s="30">
        <f t="shared" si="40"/>
        <v>0.73776651000000004</v>
      </c>
      <c r="AR29" s="30">
        <f t="shared" si="41"/>
        <v>0.73776651000000004</v>
      </c>
      <c r="AS29" s="30">
        <f t="shared" si="42"/>
        <v>0.73776651000000004</v>
      </c>
      <c r="AT29" s="30">
        <f t="shared" si="43"/>
        <v>0.73776651000000004</v>
      </c>
      <c r="AU29" s="30">
        <f t="shared" si="44"/>
        <v>0.73776651000000004</v>
      </c>
      <c r="AV29" s="30">
        <f t="shared" si="45"/>
        <v>0.73776651000000004</v>
      </c>
      <c r="AW29" s="30">
        <f t="shared" si="46"/>
        <v>0.73776651000000004</v>
      </c>
      <c r="AX29" s="30">
        <f t="shared" si="47"/>
        <v>0.73776651000000004</v>
      </c>
      <c r="AY29" s="30">
        <f t="shared" si="48"/>
        <v>0.73776651000000004</v>
      </c>
      <c r="AZ29" s="30">
        <f t="shared" si="49"/>
        <v>0.73776651000000004</v>
      </c>
    </row>
    <row r="30" spans="1:52" x14ac:dyDescent="0.2">
      <c r="A30" s="33">
        <v>40</v>
      </c>
      <c r="B30" s="34">
        <v>0.60587805768528658</v>
      </c>
      <c r="C30" s="30">
        <f t="shared" si="2"/>
        <v>0.60587805768528658</v>
      </c>
      <c r="D30" s="30">
        <f t="shared" si="3"/>
        <v>0.60587805768528658</v>
      </c>
      <c r="E30" s="30">
        <f t="shared" si="4"/>
        <v>0.60587805768528658</v>
      </c>
      <c r="F30" s="130">
        <v>0.76793299575223783</v>
      </c>
      <c r="G30" s="30">
        <f t="shared" si="5"/>
        <v>0.76793299575223783</v>
      </c>
      <c r="H30" s="30">
        <f t="shared" si="6"/>
        <v>0.76793299575223783</v>
      </c>
      <c r="I30" s="254">
        <v>0.74143358999999998</v>
      </c>
      <c r="J30" s="30">
        <f t="shared" si="7"/>
        <v>0.74143358999999998</v>
      </c>
      <c r="K30" s="30">
        <f t="shared" si="8"/>
        <v>0.74143358999999998</v>
      </c>
      <c r="L30" s="30">
        <f t="shared" si="9"/>
        <v>0.74143358999999998</v>
      </c>
      <c r="M30" s="30">
        <f t="shared" si="10"/>
        <v>0.74143358999999998</v>
      </c>
      <c r="N30" s="30">
        <f t="shared" si="11"/>
        <v>0.74143358999999998</v>
      </c>
      <c r="O30" s="30">
        <f t="shared" si="12"/>
        <v>0.74143358999999998</v>
      </c>
      <c r="P30" s="30">
        <f t="shared" si="13"/>
        <v>0.74143358999999998</v>
      </c>
      <c r="Q30" s="30">
        <f t="shared" si="14"/>
        <v>0.74143358999999998</v>
      </c>
      <c r="R30" s="30">
        <f t="shared" si="15"/>
        <v>0.74143358999999998</v>
      </c>
      <c r="S30" s="30">
        <f t="shared" si="16"/>
        <v>0.74143358999999998</v>
      </c>
      <c r="T30" s="30">
        <f t="shared" si="17"/>
        <v>0.74143358999999998</v>
      </c>
      <c r="U30" s="30">
        <f t="shared" si="18"/>
        <v>0.74143358999999998</v>
      </c>
      <c r="V30" s="30">
        <f t="shared" si="19"/>
        <v>0.74143358999999998</v>
      </c>
      <c r="W30" s="30">
        <f t="shared" si="20"/>
        <v>0.74143358999999998</v>
      </c>
      <c r="X30" s="30">
        <f t="shared" si="21"/>
        <v>0.74143358999999998</v>
      </c>
      <c r="Y30" s="30">
        <f t="shared" si="22"/>
        <v>0.74143358999999998</v>
      </c>
      <c r="Z30" s="30">
        <f t="shared" si="23"/>
        <v>0.74143358999999998</v>
      </c>
      <c r="AA30" s="30">
        <f t="shared" si="24"/>
        <v>0.74143358999999998</v>
      </c>
      <c r="AB30" s="30">
        <f t="shared" si="25"/>
        <v>0.74143358999999998</v>
      </c>
      <c r="AC30" s="30">
        <f t="shared" si="26"/>
        <v>0.74143358999999998</v>
      </c>
      <c r="AD30" s="30">
        <f t="shared" si="27"/>
        <v>0.74143358999999998</v>
      </c>
      <c r="AE30" s="30">
        <f t="shared" si="28"/>
        <v>0.74143358999999998</v>
      </c>
      <c r="AF30" s="30">
        <f t="shared" si="29"/>
        <v>0.74143358999999998</v>
      </c>
      <c r="AG30" s="30">
        <f t="shared" si="30"/>
        <v>0.74143358999999998</v>
      </c>
      <c r="AH30" s="30">
        <f t="shared" si="31"/>
        <v>0.74143358999999998</v>
      </c>
      <c r="AI30" s="30">
        <f t="shared" si="32"/>
        <v>0.74143358999999998</v>
      </c>
      <c r="AJ30" s="30">
        <f t="shared" si="33"/>
        <v>0.74143358999999998</v>
      </c>
      <c r="AK30" s="30">
        <f t="shared" si="34"/>
        <v>0.74143358999999998</v>
      </c>
      <c r="AL30" s="30">
        <f t="shared" si="35"/>
        <v>0.74143358999999998</v>
      </c>
      <c r="AM30" s="30">
        <f t="shared" si="36"/>
        <v>0.74143358999999998</v>
      </c>
      <c r="AN30" s="30">
        <f t="shared" si="37"/>
        <v>0.74143358999999998</v>
      </c>
      <c r="AO30" s="30">
        <f t="shared" si="38"/>
        <v>0.74143358999999998</v>
      </c>
      <c r="AP30" s="30">
        <f t="shared" si="39"/>
        <v>0.74143358999999998</v>
      </c>
      <c r="AQ30" s="30">
        <f t="shared" si="40"/>
        <v>0.74143358999999998</v>
      </c>
      <c r="AR30" s="30">
        <f t="shared" si="41"/>
        <v>0.74143358999999998</v>
      </c>
      <c r="AS30" s="30">
        <f t="shared" si="42"/>
        <v>0.74143358999999998</v>
      </c>
      <c r="AT30" s="30">
        <f t="shared" si="43"/>
        <v>0.74143358999999998</v>
      </c>
      <c r="AU30" s="30">
        <f t="shared" si="44"/>
        <v>0.74143358999999998</v>
      </c>
      <c r="AV30" s="30">
        <f t="shared" si="45"/>
        <v>0.74143358999999998</v>
      </c>
      <c r="AW30" s="30">
        <f t="shared" si="46"/>
        <v>0.74143358999999998</v>
      </c>
      <c r="AX30" s="30">
        <f t="shared" si="47"/>
        <v>0.74143358999999998</v>
      </c>
      <c r="AY30" s="30">
        <f t="shared" si="48"/>
        <v>0.74143358999999998</v>
      </c>
      <c r="AZ30" s="30">
        <f t="shared" si="49"/>
        <v>0.74143358999999998</v>
      </c>
    </row>
    <row r="31" spans="1:52" x14ac:dyDescent="0.2">
      <c r="A31" s="33">
        <v>41</v>
      </c>
      <c r="B31" s="34">
        <v>0.679062422591033</v>
      </c>
      <c r="C31" s="30">
        <f t="shared" si="2"/>
        <v>0.679062422591033</v>
      </c>
      <c r="D31" s="30">
        <f t="shared" si="3"/>
        <v>0.679062422591033</v>
      </c>
      <c r="E31" s="30">
        <f t="shared" si="4"/>
        <v>0.679062422591033</v>
      </c>
      <c r="F31" s="130">
        <v>0.62653089789348448</v>
      </c>
      <c r="G31" s="30">
        <f t="shared" si="5"/>
        <v>0.62653089789348448</v>
      </c>
      <c r="H31" s="30">
        <f t="shared" si="6"/>
        <v>0.62653089789348448</v>
      </c>
      <c r="I31" s="254">
        <v>0.74291116999999995</v>
      </c>
      <c r="J31" s="30">
        <f t="shared" si="7"/>
        <v>0.74291116999999995</v>
      </c>
      <c r="K31" s="30">
        <f t="shared" si="8"/>
        <v>0.74291116999999995</v>
      </c>
      <c r="L31" s="30">
        <f t="shared" si="9"/>
        <v>0.74291116999999995</v>
      </c>
      <c r="M31" s="30">
        <f t="shared" si="10"/>
        <v>0.74291116999999995</v>
      </c>
      <c r="N31" s="30">
        <f t="shared" si="11"/>
        <v>0.74291116999999995</v>
      </c>
      <c r="O31" s="30">
        <f t="shared" si="12"/>
        <v>0.74291116999999995</v>
      </c>
      <c r="P31" s="30">
        <f t="shared" si="13"/>
        <v>0.74291116999999995</v>
      </c>
      <c r="Q31" s="30">
        <f t="shared" si="14"/>
        <v>0.74291116999999995</v>
      </c>
      <c r="R31" s="30">
        <f t="shared" si="15"/>
        <v>0.74291116999999995</v>
      </c>
      <c r="S31" s="30">
        <f t="shared" si="16"/>
        <v>0.74291116999999995</v>
      </c>
      <c r="T31" s="30">
        <f t="shared" si="17"/>
        <v>0.74291116999999995</v>
      </c>
      <c r="U31" s="30">
        <f t="shared" si="18"/>
        <v>0.74291116999999995</v>
      </c>
      <c r="V31" s="30">
        <f t="shared" si="19"/>
        <v>0.74291116999999995</v>
      </c>
      <c r="W31" s="30">
        <f t="shared" si="20"/>
        <v>0.74291116999999995</v>
      </c>
      <c r="X31" s="30">
        <f t="shared" si="21"/>
        <v>0.74291116999999995</v>
      </c>
      <c r="Y31" s="30">
        <f t="shared" si="22"/>
        <v>0.74291116999999995</v>
      </c>
      <c r="Z31" s="30">
        <f t="shared" si="23"/>
        <v>0.74291116999999995</v>
      </c>
      <c r="AA31" s="30">
        <f t="shared" si="24"/>
        <v>0.74291116999999995</v>
      </c>
      <c r="AB31" s="30">
        <f t="shared" si="25"/>
        <v>0.74291116999999995</v>
      </c>
      <c r="AC31" s="30">
        <f t="shared" si="26"/>
        <v>0.74291116999999995</v>
      </c>
      <c r="AD31" s="30">
        <f t="shared" si="27"/>
        <v>0.74291116999999995</v>
      </c>
      <c r="AE31" s="30">
        <f t="shared" si="28"/>
        <v>0.74291116999999995</v>
      </c>
      <c r="AF31" s="30">
        <f t="shared" si="29"/>
        <v>0.74291116999999995</v>
      </c>
      <c r="AG31" s="30">
        <f t="shared" si="30"/>
        <v>0.74291116999999995</v>
      </c>
      <c r="AH31" s="30">
        <f t="shared" si="31"/>
        <v>0.74291116999999995</v>
      </c>
      <c r="AI31" s="30">
        <f t="shared" si="32"/>
        <v>0.74291116999999995</v>
      </c>
      <c r="AJ31" s="30">
        <f t="shared" si="33"/>
        <v>0.74291116999999995</v>
      </c>
      <c r="AK31" s="30">
        <f t="shared" si="34"/>
        <v>0.74291116999999995</v>
      </c>
      <c r="AL31" s="30">
        <f t="shared" si="35"/>
        <v>0.74291116999999995</v>
      </c>
      <c r="AM31" s="30">
        <f t="shared" si="36"/>
        <v>0.74291116999999995</v>
      </c>
      <c r="AN31" s="30">
        <f t="shared" si="37"/>
        <v>0.74291116999999995</v>
      </c>
      <c r="AO31" s="30">
        <f t="shared" si="38"/>
        <v>0.74291116999999995</v>
      </c>
      <c r="AP31" s="30">
        <f t="shared" si="39"/>
        <v>0.74291116999999995</v>
      </c>
      <c r="AQ31" s="30">
        <f t="shared" si="40"/>
        <v>0.74291116999999995</v>
      </c>
      <c r="AR31" s="30">
        <f t="shared" si="41"/>
        <v>0.74291116999999995</v>
      </c>
      <c r="AS31" s="30">
        <f t="shared" si="42"/>
        <v>0.74291116999999995</v>
      </c>
      <c r="AT31" s="30">
        <f t="shared" si="43"/>
        <v>0.74291116999999995</v>
      </c>
      <c r="AU31" s="30">
        <f t="shared" si="44"/>
        <v>0.74291116999999995</v>
      </c>
      <c r="AV31" s="30">
        <f t="shared" si="45"/>
        <v>0.74291116999999995</v>
      </c>
      <c r="AW31" s="30">
        <f t="shared" si="46"/>
        <v>0.74291116999999995</v>
      </c>
      <c r="AX31" s="30">
        <f t="shared" si="47"/>
        <v>0.74291116999999995</v>
      </c>
      <c r="AY31" s="30">
        <f t="shared" si="48"/>
        <v>0.74291116999999995</v>
      </c>
      <c r="AZ31" s="30">
        <f t="shared" si="49"/>
        <v>0.74291116999999995</v>
      </c>
    </row>
    <row r="32" spans="1:52" x14ac:dyDescent="0.2">
      <c r="A32" s="33">
        <v>42</v>
      </c>
      <c r="B32" s="34">
        <v>0.68168949246173327</v>
      </c>
      <c r="C32" s="30">
        <f t="shared" si="2"/>
        <v>0.68168949246173327</v>
      </c>
      <c r="D32" s="30">
        <f t="shared" si="3"/>
        <v>0.68168949246173327</v>
      </c>
      <c r="E32" s="30">
        <f t="shared" si="4"/>
        <v>0.68168949246173327</v>
      </c>
      <c r="F32" s="130">
        <v>0.65708861574103872</v>
      </c>
      <c r="G32" s="30">
        <f t="shared" si="5"/>
        <v>0.65708861574103872</v>
      </c>
      <c r="H32" s="30">
        <f t="shared" si="6"/>
        <v>0.65708861574103872</v>
      </c>
      <c r="I32" s="254">
        <v>0.74091571000000001</v>
      </c>
      <c r="J32" s="30">
        <f t="shared" si="7"/>
        <v>0.74091571000000001</v>
      </c>
      <c r="K32" s="30">
        <f t="shared" si="8"/>
        <v>0.74091571000000001</v>
      </c>
      <c r="L32" s="30">
        <f t="shared" si="9"/>
        <v>0.74091571000000001</v>
      </c>
      <c r="M32" s="30">
        <f t="shared" si="10"/>
        <v>0.74091571000000001</v>
      </c>
      <c r="N32" s="30">
        <f t="shared" si="11"/>
        <v>0.74091571000000001</v>
      </c>
      <c r="O32" s="30">
        <f t="shared" si="12"/>
        <v>0.74091571000000001</v>
      </c>
      <c r="P32" s="30">
        <f t="shared" si="13"/>
        <v>0.74091571000000001</v>
      </c>
      <c r="Q32" s="30">
        <f t="shared" si="14"/>
        <v>0.74091571000000001</v>
      </c>
      <c r="R32" s="30">
        <f t="shared" si="15"/>
        <v>0.74091571000000001</v>
      </c>
      <c r="S32" s="30">
        <f t="shared" si="16"/>
        <v>0.74091571000000001</v>
      </c>
      <c r="T32" s="30">
        <f t="shared" si="17"/>
        <v>0.74091571000000001</v>
      </c>
      <c r="U32" s="30">
        <f t="shared" si="18"/>
        <v>0.74091571000000001</v>
      </c>
      <c r="V32" s="30">
        <f t="shared" si="19"/>
        <v>0.74091571000000001</v>
      </c>
      <c r="W32" s="30">
        <f t="shared" si="20"/>
        <v>0.74091571000000001</v>
      </c>
      <c r="X32" s="30">
        <f t="shared" si="21"/>
        <v>0.74091571000000001</v>
      </c>
      <c r="Y32" s="30">
        <f t="shared" si="22"/>
        <v>0.74091571000000001</v>
      </c>
      <c r="Z32" s="30">
        <f t="shared" si="23"/>
        <v>0.74091571000000001</v>
      </c>
      <c r="AA32" s="30">
        <f t="shared" si="24"/>
        <v>0.74091571000000001</v>
      </c>
      <c r="AB32" s="30">
        <f t="shared" si="25"/>
        <v>0.74091571000000001</v>
      </c>
      <c r="AC32" s="30">
        <f t="shared" si="26"/>
        <v>0.74091571000000001</v>
      </c>
      <c r="AD32" s="30">
        <f t="shared" si="27"/>
        <v>0.74091571000000001</v>
      </c>
      <c r="AE32" s="30">
        <f t="shared" si="28"/>
        <v>0.74091571000000001</v>
      </c>
      <c r="AF32" s="30">
        <f t="shared" si="29"/>
        <v>0.74091571000000001</v>
      </c>
      <c r="AG32" s="30">
        <f t="shared" si="30"/>
        <v>0.74091571000000001</v>
      </c>
      <c r="AH32" s="30">
        <f t="shared" si="31"/>
        <v>0.74091571000000001</v>
      </c>
      <c r="AI32" s="30">
        <f t="shared" si="32"/>
        <v>0.74091571000000001</v>
      </c>
      <c r="AJ32" s="30">
        <f t="shared" si="33"/>
        <v>0.74091571000000001</v>
      </c>
      <c r="AK32" s="30">
        <f t="shared" si="34"/>
        <v>0.74091571000000001</v>
      </c>
      <c r="AL32" s="30">
        <f t="shared" si="35"/>
        <v>0.74091571000000001</v>
      </c>
      <c r="AM32" s="30">
        <f t="shared" si="36"/>
        <v>0.74091571000000001</v>
      </c>
      <c r="AN32" s="30">
        <f t="shared" si="37"/>
        <v>0.74091571000000001</v>
      </c>
      <c r="AO32" s="30">
        <f t="shared" si="38"/>
        <v>0.74091571000000001</v>
      </c>
      <c r="AP32" s="30">
        <f t="shared" si="39"/>
        <v>0.74091571000000001</v>
      </c>
      <c r="AQ32" s="30">
        <f t="shared" si="40"/>
        <v>0.74091571000000001</v>
      </c>
      <c r="AR32" s="30">
        <f t="shared" si="41"/>
        <v>0.74091571000000001</v>
      </c>
      <c r="AS32" s="30">
        <f t="shared" si="42"/>
        <v>0.74091571000000001</v>
      </c>
      <c r="AT32" s="30">
        <f t="shared" si="43"/>
        <v>0.74091571000000001</v>
      </c>
      <c r="AU32" s="30">
        <f t="shared" si="44"/>
        <v>0.74091571000000001</v>
      </c>
      <c r="AV32" s="30">
        <f t="shared" si="45"/>
        <v>0.74091571000000001</v>
      </c>
      <c r="AW32" s="30">
        <f t="shared" si="46"/>
        <v>0.74091571000000001</v>
      </c>
      <c r="AX32" s="30">
        <f t="shared" si="47"/>
        <v>0.74091571000000001</v>
      </c>
      <c r="AY32" s="30">
        <f t="shared" si="48"/>
        <v>0.74091571000000001</v>
      </c>
      <c r="AZ32" s="30">
        <f t="shared" si="49"/>
        <v>0.74091571000000001</v>
      </c>
    </row>
    <row r="33" spans="1:52" x14ac:dyDescent="0.2">
      <c r="A33" s="33">
        <v>43</v>
      </c>
      <c r="B33" s="34">
        <v>0.66711802494016881</v>
      </c>
      <c r="C33" s="30">
        <f t="shared" si="2"/>
        <v>0.66711802494016881</v>
      </c>
      <c r="D33" s="30">
        <f t="shared" si="3"/>
        <v>0.66711802494016881</v>
      </c>
      <c r="E33" s="30">
        <f t="shared" si="4"/>
        <v>0.66711802494016881</v>
      </c>
      <c r="F33" s="130">
        <v>0.70876118122779075</v>
      </c>
      <c r="G33" s="30">
        <f t="shared" si="5"/>
        <v>0.70876118122779075</v>
      </c>
      <c r="H33" s="30">
        <f t="shared" si="6"/>
        <v>0.70876118122779075</v>
      </c>
      <c r="I33" s="254">
        <v>0.73097053000000001</v>
      </c>
      <c r="J33" s="30">
        <f t="shared" si="7"/>
        <v>0.73097053000000001</v>
      </c>
      <c r="K33" s="30">
        <f t="shared" si="8"/>
        <v>0.73097053000000001</v>
      </c>
      <c r="L33" s="30">
        <f t="shared" si="9"/>
        <v>0.73097053000000001</v>
      </c>
      <c r="M33" s="30">
        <f t="shared" si="10"/>
        <v>0.73097053000000001</v>
      </c>
      <c r="N33" s="30">
        <f t="shared" si="11"/>
        <v>0.73097053000000001</v>
      </c>
      <c r="O33" s="30">
        <f t="shared" si="12"/>
        <v>0.73097053000000001</v>
      </c>
      <c r="P33" s="30">
        <f t="shared" si="13"/>
        <v>0.73097053000000001</v>
      </c>
      <c r="Q33" s="30">
        <f t="shared" si="14"/>
        <v>0.73097053000000001</v>
      </c>
      <c r="R33" s="30">
        <f t="shared" si="15"/>
        <v>0.73097053000000001</v>
      </c>
      <c r="S33" s="30">
        <f t="shared" si="16"/>
        <v>0.73097053000000001</v>
      </c>
      <c r="T33" s="30">
        <f t="shared" si="17"/>
        <v>0.73097053000000001</v>
      </c>
      <c r="U33" s="30">
        <f t="shared" si="18"/>
        <v>0.73097053000000001</v>
      </c>
      <c r="V33" s="30">
        <f t="shared" si="19"/>
        <v>0.73097053000000001</v>
      </c>
      <c r="W33" s="30">
        <f t="shared" si="20"/>
        <v>0.73097053000000001</v>
      </c>
      <c r="X33" s="30">
        <f t="shared" si="21"/>
        <v>0.73097053000000001</v>
      </c>
      <c r="Y33" s="30">
        <f t="shared" si="22"/>
        <v>0.73097053000000001</v>
      </c>
      <c r="Z33" s="30">
        <f t="shared" si="23"/>
        <v>0.73097053000000001</v>
      </c>
      <c r="AA33" s="30">
        <f t="shared" si="24"/>
        <v>0.73097053000000001</v>
      </c>
      <c r="AB33" s="30">
        <f t="shared" si="25"/>
        <v>0.73097053000000001</v>
      </c>
      <c r="AC33" s="30">
        <f t="shared" si="26"/>
        <v>0.73097053000000001</v>
      </c>
      <c r="AD33" s="30">
        <f t="shared" si="27"/>
        <v>0.73097053000000001</v>
      </c>
      <c r="AE33" s="30">
        <f t="shared" si="28"/>
        <v>0.73097053000000001</v>
      </c>
      <c r="AF33" s="30">
        <f t="shared" si="29"/>
        <v>0.73097053000000001</v>
      </c>
      <c r="AG33" s="30">
        <f t="shared" si="30"/>
        <v>0.73097053000000001</v>
      </c>
      <c r="AH33" s="30">
        <f t="shared" si="31"/>
        <v>0.73097053000000001</v>
      </c>
      <c r="AI33" s="30">
        <f t="shared" si="32"/>
        <v>0.73097053000000001</v>
      </c>
      <c r="AJ33" s="30">
        <f t="shared" si="33"/>
        <v>0.73097053000000001</v>
      </c>
      <c r="AK33" s="30">
        <f t="shared" si="34"/>
        <v>0.73097053000000001</v>
      </c>
      <c r="AL33" s="30">
        <f t="shared" si="35"/>
        <v>0.73097053000000001</v>
      </c>
      <c r="AM33" s="30">
        <f t="shared" si="36"/>
        <v>0.73097053000000001</v>
      </c>
      <c r="AN33" s="30">
        <f t="shared" si="37"/>
        <v>0.73097053000000001</v>
      </c>
      <c r="AO33" s="30">
        <f t="shared" si="38"/>
        <v>0.73097053000000001</v>
      </c>
      <c r="AP33" s="30">
        <f t="shared" si="39"/>
        <v>0.73097053000000001</v>
      </c>
      <c r="AQ33" s="30">
        <f t="shared" si="40"/>
        <v>0.73097053000000001</v>
      </c>
      <c r="AR33" s="30">
        <f t="shared" si="41"/>
        <v>0.73097053000000001</v>
      </c>
      <c r="AS33" s="30">
        <f t="shared" si="42"/>
        <v>0.73097053000000001</v>
      </c>
      <c r="AT33" s="30">
        <f t="shared" si="43"/>
        <v>0.73097053000000001</v>
      </c>
      <c r="AU33" s="30">
        <f t="shared" si="44"/>
        <v>0.73097053000000001</v>
      </c>
      <c r="AV33" s="30">
        <f t="shared" si="45"/>
        <v>0.73097053000000001</v>
      </c>
      <c r="AW33" s="30">
        <f t="shared" si="46"/>
        <v>0.73097053000000001</v>
      </c>
      <c r="AX33" s="30">
        <f t="shared" si="47"/>
        <v>0.73097053000000001</v>
      </c>
      <c r="AY33" s="30">
        <f t="shared" si="48"/>
        <v>0.73097053000000001</v>
      </c>
      <c r="AZ33" s="30">
        <f t="shared" si="49"/>
        <v>0.73097053000000001</v>
      </c>
    </row>
    <row r="34" spans="1:52" x14ac:dyDescent="0.2">
      <c r="A34" s="33">
        <v>44</v>
      </c>
      <c r="B34" s="34">
        <v>0.73827749954589095</v>
      </c>
      <c r="C34" s="30">
        <f t="shared" si="2"/>
        <v>0.73827749954589095</v>
      </c>
      <c r="D34" s="30">
        <f t="shared" si="3"/>
        <v>0.73827749954589095</v>
      </c>
      <c r="E34" s="30">
        <f t="shared" si="4"/>
        <v>0.73827749954589095</v>
      </c>
      <c r="F34" s="130">
        <v>0.7484229842871889</v>
      </c>
      <c r="G34" s="30">
        <f t="shared" si="5"/>
        <v>0.7484229842871889</v>
      </c>
      <c r="H34" s="30">
        <f t="shared" si="6"/>
        <v>0.7484229842871889</v>
      </c>
      <c r="I34" s="254">
        <v>0.71600562000000001</v>
      </c>
      <c r="J34" s="30">
        <f t="shared" si="7"/>
        <v>0.71600562000000001</v>
      </c>
      <c r="K34" s="30">
        <f t="shared" si="8"/>
        <v>0.71600562000000001</v>
      </c>
      <c r="L34" s="30">
        <f t="shared" si="9"/>
        <v>0.71600562000000001</v>
      </c>
      <c r="M34" s="30">
        <f t="shared" si="10"/>
        <v>0.71600562000000001</v>
      </c>
      <c r="N34" s="30">
        <f t="shared" si="11"/>
        <v>0.71600562000000001</v>
      </c>
      <c r="O34" s="30">
        <f t="shared" si="12"/>
        <v>0.71600562000000001</v>
      </c>
      <c r="P34" s="30">
        <f t="shared" si="13"/>
        <v>0.71600562000000001</v>
      </c>
      <c r="Q34" s="30">
        <f t="shared" si="14"/>
        <v>0.71600562000000001</v>
      </c>
      <c r="R34" s="30">
        <f t="shared" si="15"/>
        <v>0.71600562000000001</v>
      </c>
      <c r="S34" s="30">
        <f t="shared" si="16"/>
        <v>0.71600562000000001</v>
      </c>
      <c r="T34" s="30">
        <f t="shared" si="17"/>
        <v>0.71600562000000001</v>
      </c>
      <c r="U34" s="30">
        <f t="shared" si="18"/>
        <v>0.71600562000000001</v>
      </c>
      <c r="V34" s="30">
        <f t="shared" si="19"/>
        <v>0.71600562000000001</v>
      </c>
      <c r="W34" s="30">
        <f t="shared" si="20"/>
        <v>0.71600562000000001</v>
      </c>
      <c r="X34" s="30">
        <f t="shared" si="21"/>
        <v>0.71600562000000001</v>
      </c>
      <c r="Y34" s="30">
        <f t="shared" si="22"/>
        <v>0.71600562000000001</v>
      </c>
      <c r="Z34" s="30">
        <f t="shared" si="23"/>
        <v>0.71600562000000001</v>
      </c>
      <c r="AA34" s="30">
        <f t="shared" si="24"/>
        <v>0.71600562000000001</v>
      </c>
      <c r="AB34" s="30">
        <f t="shared" si="25"/>
        <v>0.71600562000000001</v>
      </c>
      <c r="AC34" s="30">
        <f t="shared" si="26"/>
        <v>0.71600562000000001</v>
      </c>
      <c r="AD34" s="30">
        <f t="shared" si="27"/>
        <v>0.71600562000000001</v>
      </c>
      <c r="AE34" s="30">
        <f t="shared" si="28"/>
        <v>0.71600562000000001</v>
      </c>
      <c r="AF34" s="30">
        <f t="shared" si="29"/>
        <v>0.71600562000000001</v>
      </c>
      <c r="AG34" s="30">
        <f t="shared" si="30"/>
        <v>0.71600562000000001</v>
      </c>
      <c r="AH34" s="30">
        <f t="shared" si="31"/>
        <v>0.71600562000000001</v>
      </c>
      <c r="AI34" s="30">
        <f t="shared" si="32"/>
        <v>0.71600562000000001</v>
      </c>
      <c r="AJ34" s="30">
        <f t="shared" si="33"/>
        <v>0.71600562000000001</v>
      </c>
      <c r="AK34" s="30">
        <f t="shared" si="34"/>
        <v>0.71600562000000001</v>
      </c>
      <c r="AL34" s="30">
        <f t="shared" si="35"/>
        <v>0.71600562000000001</v>
      </c>
      <c r="AM34" s="30">
        <f t="shared" si="36"/>
        <v>0.71600562000000001</v>
      </c>
      <c r="AN34" s="30">
        <f t="shared" si="37"/>
        <v>0.71600562000000001</v>
      </c>
      <c r="AO34" s="30">
        <f t="shared" si="38"/>
        <v>0.71600562000000001</v>
      </c>
      <c r="AP34" s="30">
        <f t="shared" si="39"/>
        <v>0.71600562000000001</v>
      </c>
      <c r="AQ34" s="30">
        <f t="shared" si="40"/>
        <v>0.71600562000000001</v>
      </c>
      <c r="AR34" s="30">
        <f t="shared" si="41"/>
        <v>0.71600562000000001</v>
      </c>
      <c r="AS34" s="30">
        <f t="shared" si="42"/>
        <v>0.71600562000000001</v>
      </c>
      <c r="AT34" s="30">
        <f t="shared" si="43"/>
        <v>0.71600562000000001</v>
      </c>
      <c r="AU34" s="30">
        <f t="shared" si="44"/>
        <v>0.71600562000000001</v>
      </c>
      <c r="AV34" s="30">
        <f t="shared" si="45"/>
        <v>0.71600562000000001</v>
      </c>
      <c r="AW34" s="30">
        <f t="shared" si="46"/>
        <v>0.71600562000000001</v>
      </c>
      <c r="AX34" s="30">
        <f t="shared" si="47"/>
        <v>0.71600562000000001</v>
      </c>
      <c r="AY34" s="30">
        <f t="shared" si="48"/>
        <v>0.71600562000000001</v>
      </c>
      <c r="AZ34" s="30">
        <f t="shared" si="49"/>
        <v>0.71600562000000001</v>
      </c>
    </row>
    <row r="35" spans="1:52" x14ac:dyDescent="0.2">
      <c r="A35" s="33">
        <v>45</v>
      </c>
      <c r="B35" s="34">
        <v>0.65585313313828253</v>
      </c>
      <c r="C35" s="30">
        <f t="shared" si="2"/>
        <v>0.65585313313828253</v>
      </c>
      <c r="D35" s="30">
        <f t="shared" si="3"/>
        <v>0.65585313313828253</v>
      </c>
      <c r="E35" s="30">
        <f t="shared" si="4"/>
        <v>0.65585313313828253</v>
      </c>
      <c r="F35" s="130">
        <v>0.72008686210640604</v>
      </c>
      <c r="G35" s="30">
        <f t="shared" si="5"/>
        <v>0.72008686210640604</v>
      </c>
      <c r="H35" s="30">
        <f t="shared" si="6"/>
        <v>0.72008686210640604</v>
      </c>
      <c r="I35" s="254">
        <v>0.70154715999999995</v>
      </c>
      <c r="J35" s="30">
        <f t="shared" si="7"/>
        <v>0.70154715999999995</v>
      </c>
      <c r="K35" s="30">
        <f t="shared" si="8"/>
        <v>0.70154715999999995</v>
      </c>
      <c r="L35" s="30">
        <f t="shared" si="9"/>
        <v>0.70154715999999995</v>
      </c>
      <c r="M35" s="30">
        <f t="shared" si="10"/>
        <v>0.70154715999999995</v>
      </c>
      <c r="N35" s="30">
        <f t="shared" si="11"/>
        <v>0.70154715999999995</v>
      </c>
      <c r="O35" s="30">
        <f t="shared" si="12"/>
        <v>0.70154715999999995</v>
      </c>
      <c r="P35" s="30">
        <f t="shared" si="13"/>
        <v>0.70154715999999995</v>
      </c>
      <c r="Q35" s="30">
        <f t="shared" si="14"/>
        <v>0.70154715999999995</v>
      </c>
      <c r="R35" s="30">
        <f t="shared" si="15"/>
        <v>0.70154715999999995</v>
      </c>
      <c r="S35" s="30">
        <f t="shared" si="16"/>
        <v>0.70154715999999995</v>
      </c>
      <c r="T35" s="30">
        <f t="shared" si="17"/>
        <v>0.70154715999999995</v>
      </c>
      <c r="U35" s="30">
        <f t="shared" si="18"/>
        <v>0.70154715999999995</v>
      </c>
      <c r="V35" s="30">
        <f t="shared" si="19"/>
        <v>0.70154715999999995</v>
      </c>
      <c r="W35" s="30">
        <f t="shared" si="20"/>
        <v>0.70154715999999995</v>
      </c>
      <c r="X35" s="30">
        <f t="shared" si="21"/>
        <v>0.70154715999999995</v>
      </c>
      <c r="Y35" s="30">
        <f t="shared" si="22"/>
        <v>0.70154715999999995</v>
      </c>
      <c r="Z35" s="30">
        <f t="shared" si="23"/>
        <v>0.70154715999999995</v>
      </c>
      <c r="AA35" s="30">
        <f t="shared" si="24"/>
        <v>0.70154715999999995</v>
      </c>
      <c r="AB35" s="30">
        <f t="shared" si="25"/>
        <v>0.70154715999999995</v>
      </c>
      <c r="AC35" s="30">
        <f t="shared" si="26"/>
        <v>0.70154715999999995</v>
      </c>
      <c r="AD35" s="30">
        <f t="shared" si="27"/>
        <v>0.70154715999999995</v>
      </c>
      <c r="AE35" s="30">
        <f t="shared" si="28"/>
        <v>0.70154715999999995</v>
      </c>
      <c r="AF35" s="30">
        <f t="shared" si="29"/>
        <v>0.70154715999999995</v>
      </c>
      <c r="AG35" s="30">
        <f t="shared" si="30"/>
        <v>0.70154715999999995</v>
      </c>
      <c r="AH35" s="30">
        <f t="shared" si="31"/>
        <v>0.70154715999999995</v>
      </c>
      <c r="AI35" s="30">
        <f t="shared" si="32"/>
        <v>0.70154715999999995</v>
      </c>
      <c r="AJ35" s="30">
        <f t="shared" si="33"/>
        <v>0.70154715999999995</v>
      </c>
      <c r="AK35" s="30">
        <f t="shared" si="34"/>
        <v>0.70154715999999995</v>
      </c>
      <c r="AL35" s="30">
        <f t="shared" si="35"/>
        <v>0.70154715999999995</v>
      </c>
      <c r="AM35" s="30">
        <f t="shared" si="36"/>
        <v>0.70154715999999995</v>
      </c>
      <c r="AN35" s="30">
        <f t="shared" si="37"/>
        <v>0.70154715999999995</v>
      </c>
      <c r="AO35" s="30">
        <f t="shared" si="38"/>
        <v>0.70154715999999995</v>
      </c>
      <c r="AP35" s="30">
        <f t="shared" si="39"/>
        <v>0.70154715999999995</v>
      </c>
      <c r="AQ35" s="30">
        <f t="shared" si="40"/>
        <v>0.70154715999999995</v>
      </c>
      <c r="AR35" s="30">
        <f t="shared" si="41"/>
        <v>0.70154715999999995</v>
      </c>
      <c r="AS35" s="30">
        <f t="shared" si="42"/>
        <v>0.70154715999999995</v>
      </c>
      <c r="AT35" s="30">
        <f t="shared" si="43"/>
        <v>0.70154715999999995</v>
      </c>
      <c r="AU35" s="30">
        <f t="shared" si="44"/>
        <v>0.70154715999999995</v>
      </c>
      <c r="AV35" s="30">
        <f t="shared" si="45"/>
        <v>0.70154715999999995</v>
      </c>
      <c r="AW35" s="30">
        <f t="shared" si="46"/>
        <v>0.70154715999999995</v>
      </c>
      <c r="AX35" s="30">
        <f t="shared" si="47"/>
        <v>0.70154715999999995</v>
      </c>
      <c r="AY35" s="30">
        <f t="shared" si="48"/>
        <v>0.70154715999999995</v>
      </c>
      <c r="AZ35" s="30">
        <f t="shared" si="49"/>
        <v>0.70154715999999995</v>
      </c>
    </row>
    <row r="36" spans="1:52" x14ac:dyDescent="0.2">
      <c r="A36" s="33">
        <v>46</v>
      </c>
      <c r="B36" s="34">
        <v>0.60320868026342511</v>
      </c>
      <c r="C36" s="30">
        <f t="shared" si="2"/>
        <v>0.60320868026342511</v>
      </c>
      <c r="D36" s="30">
        <f t="shared" si="3"/>
        <v>0.60320868026342511</v>
      </c>
      <c r="E36" s="30">
        <f t="shared" si="4"/>
        <v>0.60320868026342511</v>
      </c>
      <c r="F36" s="130">
        <v>0.76039969588356682</v>
      </c>
      <c r="G36" s="30">
        <f t="shared" si="5"/>
        <v>0.76039969588356682</v>
      </c>
      <c r="H36" s="30">
        <f t="shared" si="6"/>
        <v>0.76039969588356682</v>
      </c>
      <c r="I36" s="254">
        <v>0.68679093999999996</v>
      </c>
      <c r="J36" s="30">
        <f t="shared" si="7"/>
        <v>0.68679093999999996</v>
      </c>
      <c r="K36" s="30">
        <f t="shared" si="8"/>
        <v>0.68679093999999996</v>
      </c>
      <c r="L36" s="30">
        <f t="shared" si="9"/>
        <v>0.68679093999999996</v>
      </c>
      <c r="M36" s="30">
        <f t="shared" si="10"/>
        <v>0.68679093999999996</v>
      </c>
      <c r="N36" s="30">
        <f t="shared" si="11"/>
        <v>0.68679093999999996</v>
      </c>
      <c r="O36" s="30">
        <f t="shared" si="12"/>
        <v>0.68679093999999996</v>
      </c>
      <c r="P36" s="30">
        <f t="shared" si="13"/>
        <v>0.68679093999999996</v>
      </c>
      <c r="Q36" s="30">
        <f t="shared" si="14"/>
        <v>0.68679093999999996</v>
      </c>
      <c r="R36" s="30">
        <f t="shared" si="15"/>
        <v>0.68679093999999996</v>
      </c>
      <c r="S36" s="30">
        <f t="shared" si="16"/>
        <v>0.68679093999999996</v>
      </c>
      <c r="T36" s="30">
        <f t="shared" si="17"/>
        <v>0.68679093999999996</v>
      </c>
      <c r="U36" s="30">
        <f t="shared" si="18"/>
        <v>0.68679093999999996</v>
      </c>
      <c r="V36" s="30">
        <f t="shared" si="19"/>
        <v>0.68679093999999996</v>
      </c>
      <c r="W36" s="30">
        <f t="shared" si="20"/>
        <v>0.68679093999999996</v>
      </c>
      <c r="X36" s="30">
        <f t="shared" si="21"/>
        <v>0.68679093999999996</v>
      </c>
      <c r="Y36" s="30">
        <f t="shared" si="22"/>
        <v>0.68679093999999996</v>
      </c>
      <c r="Z36" s="30">
        <f t="shared" si="23"/>
        <v>0.68679093999999996</v>
      </c>
      <c r="AA36" s="30">
        <f t="shared" si="24"/>
        <v>0.68679093999999996</v>
      </c>
      <c r="AB36" s="30">
        <f t="shared" si="25"/>
        <v>0.68679093999999996</v>
      </c>
      <c r="AC36" s="30">
        <f t="shared" si="26"/>
        <v>0.68679093999999996</v>
      </c>
      <c r="AD36" s="30">
        <f t="shared" si="27"/>
        <v>0.68679093999999996</v>
      </c>
      <c r="AE36" s="30">
        <f t="shared" si="28"/>
        <v>0.68679093999999996</v>
      </c>
      <c r="AF36" s="30">
        <f t="shared" si="29"/>
        <v>0.68679093999999996</v>
      </c>
      <c r="AG36" s="30">
        <f t="shared" si="30"/>
        <v>0.68679093999999996</v>
      </c>
      <c r="AH36" s="30">
        <f t="shared" si="31"/>
        <v>0.68679093999999996</v>
      </c>
      <c r="AI36" s="30">
        <f t="shared" si="32"/>
        <v>0.68679093999999996</v>
      </c>
      <c r="AJ36" s="30">
        <f t="shared" si="33"/>
        <v>0.68679093999999996</v>
      </c>
      <c r="AK36" s="30">
        <f t="shared" si="34"/>
        <v>0.68679093999999996</v>
      </c>
      <c r="AL36" s="30">
        <f t="shared" si="35"/>
        <v>0.68679093999999996</v>
      </c>
      <c r="AM36" s="30">
        <f t="shared" si="36"/>
        <v>0.68679093999999996</v>
      </c>
      <c r="AN36" s="30">
        <f t="shared" si="37"/>
        <v>0.68679093999999996</v>
      </c>
      <c r="AO36" s="30">
        <f t="shared" si="38"/>
        <v>0.68679093999999996</v>
      </c>
      <c r="AP36" s="30">
        <f t="shared" si="39"/>
        <v>0.68679093999999996</v>
      </c>
      <c r="AQ36" s="30">
        <f t="shared" si="40"/>
        <v>0.68679093999999996</v>
      </c>
      <c r="AR36" s="30">
        <f t="shared" si="41"/>
        <v>0.68679093999999996</v>
      </c>
      <c r="AS36" s="30">
        <f t="shared" si="42"/>
        <v>0.68679093999999996</v>
      </c>
      <c r="AT36" s="30">
        <f t="shared" si="43"/>
        <v>0.68679093999999996</v>
      </c>
      <c r="AU36" s="30">
        <f t="shared" si="44"/>
        <v>0.68679093999999996</v>
      </c>
      <c r="AV36" s="30">
        <f t="shared" si="45"/>
        <v>0.68679093999999996</v>
      </c>
      <c r="AW36" s="30">
        <f t="shared" si="46"/>
        <v>0.68679093999999996</v>
      </c>
      <c r="AX36" s="30">
        <f t="shared" si="47"/>
        <v>0.68679093999999996</v>
      </c>
      <c r="AY36" s="30">
        <f t="shared" si="48"/>
        <v>0.68679093999999996</v>
      </c>
      <c r="AZ36" s="30">
        <f t="shared" si="49"/>
        <v>0.68679093999999996</v>
      </c>
    </row>
    <row r="37" spans="1:52" x14ac:dyDescent="0.2">
      <c r="A37" s="33">
        <v>47</v>
      </c>
      <c r="B37" s="34">
        <v>0.70202963917525774</v>
      </c>
      <c r="C37" s="30">
        <f t="shared" si="2"/>
        <v>0.70202963917525774</v>
      </c>
      <c r="D37" s="30">
        <f t="shared" si="3"/>
        <v>0.70202963917525774</v>
      </c>
      <c r="E37" s="30">
        <f t="shared" si="4"/>
        <v>0.70202963917525774</v>
      </c>
      <c r="F37" s="130">
        <v>0.63893675909969194</v>
      </c>
      <c r="G37" s="30">
        <f t="shared" si="5"/>
        <v>0.63893675909969194</v>
      </c>
      <c r="H37" s="30">
        <f t="shared" si="6"/>
        <v>0.63893675909969194</v>
      </c>
      <c r="I37" s="254">
        <v>0.67407746000000002</v>
      </c>
      <c r="J37" s="30">
        <f t="shared" si="7"/>
        <v>0.67407746000000002</v>
      </c>
      <c r="K37" s="30">
        <f t="shared" si="8"/>
        <v>0.67407746000000002</v>
      </c>
      <c r="L37" s="30">
        <f t="shared" si="9"/>
        <v>0.67407746000000002</v>
      </c>
      <c r="M37" s="30">
        <f t="shared" si="10"/>
        <v>0.67407746000000002</v>
      </c>
      <c r="N37" s="30">
        <f t="shared" si="11"/>
        <v>0.67407746000000002</v>
      </c>
      <c r="O37" s="30">
        <f t="shared" si="12"/>
        <v>0.67407746000000002</v>
      </c>
      <c r="P37" s="30">
        <f t="shared" si="13"/>
        <v>0.67407746000000002</v>
      </c>
      <c r="Q37" s="30">
        <f t="shared" si="14"/>
        <v>0.67407746000000002</v>
      </c>
      <c r="R37" s="30">
        <f t="shared" si="15"/>
        <v>0.67407746000000002</v>
      </c>
      <c r="S37" s="30">
        <f t="shared" si="16"/>
        <v>0.67407746000000002</v>
      </c>
      <c r="T37" s="30">
        <f t="shared" si="17"/>
        <v>0.67407746000000002</v>
      </c>
      <c r="U37" s="30">
        <f t="shared" si="18"/>
        <v>0.67407746000000002</v>
      </c>
      <c r="V37" s="30">
        <f t="shared" si="19"/>
        <v>0.67407746000000002</v>
      </c>
      <c r="W37" s="30">
        <f t="shared" si="20"/>
        <v>0.67407746000000002</v>
      </c>
      <c r="X37" s="30">
        <f t="shared" si="21"/>
        <v>0.67407746000000002</v>
      </c>
      <c r="Y37" s="30">
        <f t="shared" si="22"/>
        <v>0.67407746000000002</v>
      </c>
      <c r="Z37" s="30">
        <f t="shared" si="23"/>
        <v>0.67407746000000002</v>
      </c>
      <c r="AA37" s="30">
        <f t="shared" si="24"/>
        <v>0.67407746000000002</v>
      </c>
      <c r="AB37" s="30">
        <f t="shared" si="25"/>
        <v>0.67407746000000002</v>
      </c>
      <c r="AC37" s="30">
        <f t="shared" si="26"/>
        <v>0.67407746000000002</v>
      </c>
      <c r="AD37" s="30">
        <f t="shared" si="27"/>
        <v>0.67407746000000002</v>
      </c>
      <c r="AE37" s="30">
        <f t="shared" si="28"/>
        <v>0.67407746000000002</v>
      </c>
      <c r="AF37" s="30">
        <f t="shared" si="29"/>
        <v>0.67407746000000002</v>
      </c>
      <c r="AG37" s="30">
        <f t="shared" si="30"/>
        <v>0.67407746000000002</v>
      </c>
      <c r="AH37" s="30">
        <f t="shared" si="31"/>
        <v>0.67407746000000002</v>
      </c>
      <c r="AI37" s="30">
        <f t="shared" si="32"/>
        <v>0.67407746000000002</v>
      </c>
      <c r="AJ37" s="30">
        <f t="shared" si="33"/>
        <v>0.67407746000000002</v>
      </c>
      <c r="AK37" s="30">
        <f t="shared" si="34"/>
        <v>0.67407746000000002</v>
      </c>
      <c r="AL37" s="30">
        <f t="shared" si="35"/>
        <v>0.67407746000000002</v>
      </c>
      <c r="AM37" s="30">
        <f t="shared" si="36"/>
        <v>0.67407746000000002</v>
      </c>
      <c r="AN37" s="30">
        <f t="shared" si="37"/>
        <v>0.67407746000000002</v>
      </c>
      <c r="AO37" s="30">
        <f t="shared" si="38"/>
        <v>0.67407746000000002</v>
      </c>
      <c r="AP37" s="30">
        <f t="shared" si="39"/>
        <v>0.67407746000000002</v>
      </c>
      <c r="AQ37" s="30">
        <f t="shared" si="40"/>
        <v>0.67407746000000002</v>
      </c>
      <c r="AR37" s="30">
        <f t="shared" si="41"/>
        <v>0.67407746000000002</v>
      </c>
      <c r="AS37" s="30">
        <f t="shared" si="42"/>
        <v>0.67407746000000002</v>
      </c>
      <c r="AT37" s="30">
        <f t="shared" si="43"/>
        <v>0.67407746000000002</v>
      </c>
      <c r="AU37" s="30">
        <f t="shared" si="44"/>
        <v>0.67407746000000002</v>
      </c>
      <c r="AV37" s="30">
        <f t="shared" si="45"/>
        <v>0.67407746000000002</v>
      </c>
      <c r="AW37" s="30">
        <f t="shared" si="46"/>
        <v>0.67407746000000002</v>
      </c>
      <c r="AX37" s="30">
        <f t="shared" si="47"/>
        <v>0.67407746000000002</v>
      </c>
      <c r="AY37" s="30">
        <f t="shared" si="48"/>
        <v>0.67407746000000002</v>
      </c>
      <c r="AZ37" s="30">
        <f t="shared" si="49"/>
        <v>0.67407746000000002</v>
      </c>
    </row>
    <row r="38" spans="1:52" x14ac:dyDescent="0.2">
      <c r="A38" s="33">
        <v>48</v>
      </c>
      <c r="B38" s="34">
        <v>0.6501753893643889</v>
      </c>
      <c r="C38" s="30">
        <f t="shared" si="2"/>
        <v>0.6501753893643889</v>
      </c>
      <c r="D38" s="30">
        <f t="shared" si="3"/>
        <v>0.6501753893643889</v>
      </c>
      <c r="E38" s="30">
        <f t="shared" si="4"/>
        <v>0.6501753893643889</v>
      </c>
      <c r="F38" s="130">
        <v>0.74107382550335565</v>
      </c>
      <c r="G38" s="30">
        <f t="shared" si="5"/>
        <v>0.74107382550335565</v>
      </c>
      <c r="H38" s="30">
        <f t="shared" si="6"/>
        <v>0.74107382550335565</v>
      </c>
      <c r="I38" s="254">
        <v>0.66480753999999997</v>
      </c>
      <c r="J38" s="30">
        <f t="shared" si="7"/>
        <v>0.66480753999999997</v>
      </c>
      <c r="K38" s="30">
        <f t="shared" si="8"/>
        <v>0.66480753999999997</v>
      </c>
      <c r="L38" s="30">
        <f t="shared" si="9"/>
        <v>0.66480753999999997</v>
      </c>
      <c r="M38" s="30">
        <f t="shared" si="10"/>
        <v>0.66480753999999997</v>
      </c>
      <c r="N38" s="30">
        <f t="shared" si="11"/>
        <v>0.66480753999999997</v>
      </c>
      <c r="O38" s="30">
        <f t="shared" si="12"/>
        <v>0.66480753999999997</v>
      </c>
      <c r="P38" s="30">
        <f t="shared" si="13"/>
        <v>0.66480753999999997</v>
      </c>
      <c r="Q38" s="30">
        <f t="shared" si="14"/>
        <v>0.66480753999999997</v>
      </c>
      <c r="R38" s="30">
        <f t="shared" si="15"/>
        <v>0.66480753999999997</v>
      </c>
      <c r="S38" s="30">
        <f t="shared" si="16"/>
        <v>0.66480753999999997</v>
      </c>
      <c r="T38" s="30">
        <f t="shared" si="17"/>
        <v>0.66480753999999997</v>
      </c>
      <c r="U38" s="30">
        <f t="shared" si="18"/>
        <v>0.66480753999999997</v>
      </c>
      <c r="V38" s="30">
        <f t="shared" si="19"/>
        <v>0.66480753999999997</v>
      </c>
      <c r="W38" s="30">
        <f t="shared" si="20"/>
        <v>0.66480753999999997</v>
      </c>
      <c r="X38" s="30">
        <f t="shared" si="21"/>
        <v>0.66480753999999997</v>
      </c>
      <c r="Y38" s="30">
        <f t="shared" si="22"/>
        <v>0.66480753999999997</v>
      </c>
      <c r="Z38" s="30">
        <f t="shared" si="23"/>
        <v>0.66480753999999997</v>
      </c>
      <c r="AA38" s="30">
        <f t="shared" si="24"/>
        <v>0.66480753999999997</v>
      </c>
      <c r="AB38" s="30">
        <f t="shared" si="25"/>
        <v>0.66480753999999997</v>
      </c>
      <c r="AC38" s="30">
        <f t="shared" si="26"/>
        <v>0.66480753999999997</v>
      </c>
      <c r="AD38" s="30">
        <f t="shared" si="27"/>
        <v>0.66480753999999997</v>
      </c>
      <c r="AE38" s="30">
        <f t="shared" si="28"/>
        <v>0.66480753999999997</v>
      </c>
      <c r="AF38" s="30">
        <f t="shared" si="29"/>
        <v>0.66480753999999997</v>
      </c>
      <c r="AG38" s="30">
        <f t="shared" si="30"/>
        <v>0.66480753999999997</v>
      </c>
      <c r="AH38" s="30">
        <f t="shared" si="31"/>
        <v>0.66480753999999997</v>
      </c>
      <c r="AI38" s="30">
        <f t="shared" si="32"/>
        <v>0.66480753999999997</v>
      </c>
      <c r="AJ38" s="30">
        <f t="shared" si="33"/>
        <v>0.66480753999999997</v>
      </c>
      <c r="AK38" s="30">
        <f t="shared" si="34"/>
        <v>0.66480753999999997</v>
      </c>
      <c r="AL38" s="30">
        <f t="shared" si="35"/>
        <v>0.66480753999999997</v>
      </c>
      <c r="AM38" s="30">
        <f t="shared" si="36"/>
        <v>0.66480753999999997</v>
      </c>
      <c r="AN38" s="30">
        <f t="shared" si="37"/>
        <v>0.66480753999999997</v>
      </c>
      <c r="AO38" s="30">
        <f t="shared" si="38"/>
        <v>0.66480753999999997</v>
      </c>
      <c r="AP38" s="30">
        <f t="shared" si="39"/>
        <v>0.66480753999999997</v>
      </c>
      <c r="AQ38" s="30">
        <f t="shared" si="40"/>
        <v>0.66480753999999997</v>
      </c>
      <c r="AR38" s="30">
        <f t="shared" si="41"/>
        <v>0.66480753999999997</v>
      </c>
      <c r="AS38" s="30">
        <f t="shared" si="42"/>
        <v>0.66480753999999997</v>
      </c>
      <c r="AT38" s="30">
        <f t="shared" si="43"/>
        <v>0.66480753999999997</v>
      </c>
      <c r="AU38" s="30">
        <f t="shared" si="44"/>
        <v>0.66480753999999997</v>
      </c>
      <c r="AV38" s="30">
        <f t="shared" si="45"/>
        <v>0.66480753999999997</v>
      </c>
      <c r="AW38" s="30">
        <f t="shared" si="46"/>
        <v>0.66480753999999997</v>
      </c>
      <c r="AX38" s="30">
        <f t="shared" si="47"/>
        <v>0.66480753999999997</v>
      </c>
      <c r="AY38" s="30">
        <f t="shared" si="48"/>
        <v>0.66480753999999997</v>
      </c>
      <c r="AZ38" s="30">
        <f t="shared" si="49"/>
        <v>0.66480753999999997</v>
      </c>
    </row>
    <row r="39" spans="1:52" x14ac:dyDescent="0.2">
      <c r="A39" s="33">
        <v>49</v>
      </c>
      <c r="B39" s="34">
        <v>0.55590300312702812</v>
      </c>
      <c r="C39" s="30">
        <f t="shared" si="2"/>
        <v>0.55590300312702812</v>
      </c>
      <c r="D39" s="30">
        <f t="shared" si="3"/>
        <v>0.55590300312702812</v>
      </c>
      <c r="E39" s="30">
        <f t="shared" si="4"/>
        <v>0.55590300312702812</v>
      </c>
      <c r="F39" s="130">
        <v>0.73643758185703456</v>
      </c>
      <c r="G39" s="30">
        <f t="shared" si="5"/>
        <v>0.73643758185703456</v>
      </c>
      <c r="H39" s="30">
        <f t="shared" si="6"/>
        <v>0.73643758185703456</v>
      </c>
      <c r="I39" s="254">
        <v>0.65940374999999996</v>
      </c>
      <c r="J39" s="30">
        <f t="shared" si="7"/>
        <v>0.65940374999999996</v>
      </c>
      <c r="K39" s="30">
        <f t="shared" si="8"/>
        <v>0.65940374999999996</v>
      </c>
      <c r="L39" s="30">
        <f t="shared" si="9"/>
        <v>0.65940374999999996</v>
      </c>
      <c r="M39" s="30">
        <f t="shared" si="10"/>
        <v>0.65940374999999996</v>
      </c>
      <c r="N39" s="30">
        <f t="shared" si="11"/>
        <v>0.65940374999999996</v>
      </c>
      <c r="O39" s="30">
        <f t="shared" si="12"/>
        <v>0.65940374999999996</v>
      </c>
      <c r="P39" s="30">
        <f t="shared" si="13"/>
        <v>0.65940374999999996</v>
      </c>
      <c r="Q39" s="30">
        <f t="shared" si="14"/>
        <v>0.65940374999999996</v>
      </c>
      <c r="R39" s="30">
        <f t="shared" si="15"/>
        <v>0.65940374999999996</v>
      </c>
      <c r="S39" s="30">
        <f t="shared" si="16"/>
        <v>0.65940374999999996</v>
      </c>
      <c r="T39" s="30">
        <f t="shared" si="17"/>
        <v>0.65940374999999996</v>
      </c>
      <c r="U39" s="30">
        <f t="shared" si="18"/>
        <v>0.65940374999999996</v>
      </c>
      <c r="V39" s="30">
        <f t="shared" si="19"/>
        <v>0.65940374999999996</v>
      </c>
      <c r="W39" s="30">
        <f t="shared" si="20"/>
        <v>0.65940374999999996</v>
      </c>
      <c r="X39" s="30">
        <f t="shared" si="21"/>
        <v>0.65940374999999996</v>
      </c>
      <c r="Y39" s="30">
        <f t="shared" si="22"/>
        <v>0.65940374999999996</v>
      </c>
      <c r="Z39" s="30">
        <f t="shared" si="23"/>
        <v>0.65940374999999996</v>
      </c>
      <c r="AA39" s="30">
        <f t="shared" si="24"/>
        <v>0.65940374999999996</v>
      </c>
      <c r="AB39" s="30">
        <f t="shared" si="25"/>
        <v>0.65940374999999996</v>
      </c>
      <c r="AC39" s="30">
        <f t="shared" si="26"/>
        <v>0.65940374999999996</v>
      </c>
      <c r="AD39" s="30">
        <f t="shared" si="27"/>
        <v>0.65940374999999996</v>
      </c>
      <c r="AE39" s="30">
        <f t="shared" si="28"/>
        <v>0.65940374999999996</v>
      </c>
      <c r="AF39" s="30">
        <f t="shared" si="29"/>
        <v>0.65940374999999996</v>
      </c>
      <c r="AG39" s="30">
        <f t="shared" si="30"/>
        <v>0.65940374999999996</v>
      </c>
      <c r="AH39" s="30">
        <f t="shared" si="31"/>
        <v>0.65940374999999996</v>
      </c>
      <c r="AI39" s="30">
        <f t="shared" si="32"/>
        <v>0.65940374999999996</v>
      </c>
      <c r="AJ39" s="30">
        <f t="shared" si="33"/>
        <v>0.65940374999999996</v>
      </c>
      <c r="AK39" s="30">
        <f t="shared" si="34"/>
        <v>0.65940374999999996</v>
      </c>
      <c r="AL39" s="30">
        <f t="shared" si="35"/>
        <v>0.65940374999999996</v>
      </c>
      <c r="AM39" s="30">
        <f t="shared" si="36"/>
        <v>0.65940374999999996</v>
      </c>
      <c r="AN39" s="30">
        <f t="shared" si="37"/>
        <v>0.65940374999999996</v>
      </c>
      <c r="AO39" s="30">
        <f t="shared" si="38"/>
        <v>0.65940374999999996</v>
      </c>
      <c r="AP39" s="30">
        <f t="shared" si="39"/>
        <v>0.65940374999999996</v>
      </c>
      <c r="AQ39" s="30">
        <f t="shared" si="40"/>
        <v>0.65940374999999996</v>
      </c>
      <c r="AR39" s="30">
        <f t="shared" si="41"/>
        <v>0.65940374999999996</v>
      </c>
      <c r="AS39" s="30">
        <f t="shared" si="42"/>
        <v>0.65940374999999996</v>
      </c>
      <c r="AT39" s="30">
        <f t="shared" si="43"/>
        <v>0.65940374999999996</v>
      </c>
      <c r="AU39" s="30">
        <f t="shared" si="44"/>
        <v>0.65940374999999996</v>
      </c>
      <c r="AV39" s="30">
        <f t="shared" si="45"/>
        <v>0.65940374999999996</v>
      </c>
      <c r="AW39" s="30">
        <f t="shared" si="46"/>
        <v>0.65940374999999996</v>
      </c>
      <c r="AX39" s="30">
        <f t="shared" si="47"/>
        <v>0.65940374999999996</v>
      </c>
      <c r="AY39" s="30">
        <f t="shared" si="48"/>
        <v>0.65940374999999996</v>
      </c>
      <c r="AZ39" s="30">
        <f t="shared" si="49"/>
        <v>0.65940374999999996</v>
      </c>
    </row>
    <row r="40" spans="1:52" x14ac:dyDescent="0.2">
      <c r="A40" s="33">
        <v>50</v>
      </c>
      <c r="B40" s="34">
        <v>0.60943926028873696</v>
      </c>
      <c r="C40" s="30">
        <f t="shared" si="2"/>
        <v>0.60943926028873696</v>
      </c>
      <c r="D40" s="30">
        <f t="shared" si="3"/>
        <v>0.60943926028873696</v>
      </c>
      <c r="E40" s="30">
        <f t="shared" si="4"/>
        <v>0.60943926028873696</v>
      </c>
      <c r="F40" s="130">
        <v>0.66808620165196431</v>
      </c>
      <c r="G40" s="30">
        <f t="shared" si="5"/>
        <v>0.66808620165196431</v>
      </c>
      <c r="H40" s="30">
        <f t="shared" si="6"/>
        <v>0.66808620165196431</v>
      </c>
      <c r="I40" s="254">
        <v>0.65584688999999996</v>
      </c>
      <c r="J40" s="30">
        <f t="shared" si="7"/>
        <v>0.65584688999999996</v>
      </c>
      <c r="K40" s="30">
        <f t="shared" si="8"/>
        <v>0.65584688999999996</v>
      </c>
      <c r="L40" s="30">
        <f t="shared" si="9"/>
        <v>0.65584688999999996</v>
      </c>
      <c r="M40" s="30">
        <f t="shared" si="10"/>
        <v>0.65584688999999996</v>
      </c>
      <c r="N40" s="30">
        <f t="shared" si="11"/>
        <v>0.65584688999999996</v>
      </c>
      <c r="O40" s="30">
        <f t="shared" si="12"/>
        <v>0.65584688999999996</v>
      </c>
      <c r="P40" s="30">
        <f t="shared" si="13"/>
        <v>0.65584688999999996</v>
      </c>
      <c r="Q40" s="30">
        <f t="shared" si="14"/>
        <v>0.65584688999999996</v>
      </c>
      <c r="R40" s="30">
        <f t="shared" si="15"/>
        <v>0.65584688999999996</v>
      </c>
      <c r="S40" s="30">
        <f t="shared" si="16"/>
        <v>0.65584688999999996</v>
      </c>
      <c r="T40" s="30">
        <f t="shared" si="17"/>
        <v>0.65584688999999996</v>
      </c>
      <c r="U40" s="30">
        <f t="shared" si="18"/>
        <v>0.65584688999999996</v>
      </c>
      <c r="V40" s="30">
        <f t="shared" si="19"/>
        <v>0.65584688999999996</v>
      </c>
      <c r="W40" s="30">
        <f t="shared" si="20"/>
        <v>0.65584688999999996</v>
      </c>
      <c r="X40" s="30">
        <f t="shared" si="21"/>
        <v>0.65584688999999996</v>
      </c>
      <c r="Y40" s="30">
        <f t="shared" si="22"/>
        <v>0.65584688999999996</v>
      </c>
      <c r="Z40" s="30">
        <f t="shared" si="23"/>
        <v>0.65584688999999996</v>
      </c>
      <c r="AA40" s="30">
        <f t="shared" si="24"/>
        <v>0.65584688999999996</v>
      </c>
      <c r="AB40" s="30">
        <f t="shared" si="25"/>
        <v>0.65584688999999996</v>
      </c>
      <c r="AC40" s="30">
        <f t="shared" si="26"/>
        <v>0.65584688999999996</v>
      </c>
      <c r="AD40" s="30">
        <f t="shared" si="27"/>
        <v>0.65584688999999996</v>
      </c>
      <c r="AE40" s="30">
        <f t="shared" si="28"/>
        <v>0.65584688999999996</v>
      </c>
      <c r="AF40" s="30">
        <f t="shared" si="29"/>
        <v>0.65584688999999996</v>
      </c>
      <c r="AG40" s="30">
        <f t="shared" si="30"/>
        <v>0.65584688999999996</v>
      </c>
      <c r="AH40" s="30">
        <f t="shared" si="31"/>
        <v>0.65584688999999996</v>
      </c>
      <c r="AI40" s="30">
        <f t="shared" si="32"/>
        <v>0.65584688999999996</v>
      </c>
      <c r="AJ40" s="30">
        <f t="shared" si="33"/>
        <v>0.65584688999999996</v>
      </c>
      <c r="AK40" s="30">
        <f t="shared" si="34"/>
        <v>0.65584688999999996</v>
      </c>
      <c r="AL40" s="30">
        <f t="shared" si="35"/>
        <v>0.65584688999999996</v>
      </c>
      <c r="AM40" s="30">
        <f t="shared" si="36"/>
        <v>0.65584688999999996</v>
      </c>
      <c r="AN40" s="30">
        <f t="shared" si="37"/>
        <v>0.65584688999999996</v>
      </c>
      <c r="AO40" s="30">
        <f t="shared" si="38"/>
        <v>0.65584688999999996</v>
      </c>
      <c r="AP40" s="30">
        <f t="shared" si="39"/>
        <v>0.65584688999999996</v>
      </c>
      <c r="AQ40" s="30">
        <f t="shared" si="40"/>
        <v>0.65584688999999996</v>
      </c>
      <c r="AR40" s="30">
        <f t="shared" si="41"/>
        <v>0.65584688999999996</v>
      </c>
      <c r="AS40" s="30">
        <f t="shared" si="42"/>
        <v>0.65584688999999996</v>
      </c>
      <c r="AT40" s="30">
        <f t="shared" si="43"/>
        <v>0.65584688999999996</v>
      </c>
      <c r="AU40" s="30">
        <f t="shared" si="44"/>
        <v>0.65584688999999996</v>
      </c>
      <c r="AV40" s="30">
        <f t="shared" si="45"/>
        <v>0.65584688999999996</v>
      </c>
      <c r="AW40" s="30">
        <f t="shared" si="46"/>
        <v>0.65584688999999996</v>
      </c>
      <c r="AX40" s="30">
        <f t="shared" si="47"/>
        <v>0.65584688999999996</v>
      </c>
      <c r="AY40" s="30">
        <f t="shared" si="48"/>
        <v>0.65584688999999996</v>
      </c>
      <c r="AZ40" s="30">
        <f t="shared" si="49"/>
        <v>0.65584688999999996</v>
      </c>
    </row>
    <row r="41" spans="1:52" x14ac:dyDescent="0.2">
      <c r="A41" s="33">
        <v>51</v>
      </c>
      <c r="B41" s="34">
        <v>0.6671162210458883</v>
      </c>
      <c r="C41" s="30">
        <f t="shared" si="2"/>
        <v>0.6671162210458883</v>
      </c>
      <c r="D41" s="30">
        <f t="shared" si="3"/>
        <v>0.6671162210458883</v>
      </c>
      <c r="E41" s="30">
        <f t="shared" si="4"/>
        <v>0.6671162210458883</v>
      </c>
      <c r="F41" s="130">
        <v>0.65907370449384073</v>
      </c>
      <c r="G41" s="30">
        <f t="shared" si="5"/>
        <v>0.65907370449384073</v>
      </c>
      <c r="H41" s="30">
        <f t="shared" si="6"/>
        <v>0.65907370449384073</v>
      </c>
      <c r="I41" s="254">
        <v>0.64752668000000002</v>
      </c>
      <c r="J41" s="30">
        <f t="shared" si="7"/>
        <v>0.64752668000000002</v>
      </c>
      <c r="K41" s="30">
        <f t="shared" si="8"/>
        <v>0.64752668000000002</v>
      </c>
      <c r="L41" s="30">
        <f t="shared" si="9"/>
        <v>0.64752668000000002</v>
      </c>
      <c r="M41" s="30">
        <f t="shared" si="10"/>
        <v>0.64752668000000002</v>
      </c>
      <c r="N41" s="30">
        <f t="shared" si="11"/>
        <v>0.64752668000000002</v>
      </c>
      <c r="O41" s="30">
        <f t="shared" si="12"/>
        <v>0.64752668000000002</v>
      </c>
      <c r="P41" s="30">
        <f t="shared" si="13"/>
        <v>0.64752668000000002</v>
      </c>
      <c r="Q41" s="30">
        <f t="shared" si="14"/>
        <v>0.64752668000000002</v>
      </c>
      <c r="R41" s="30">
        <f t="shared" si="15"/>
        <v>0.64752668000000002</v>
      </c>
      <c r="S41" s="30">
        <f t="shared" si="16"/>
        <v>0.64752668000000002</v>
      </c>
      <c r="T41" s="30">
        <f t="shared" si="17"/>
        <v>0.64752668000000002</v>
      </c>
      <c r="U41" s="30">
        <f t="shared" si="18"/>
        <v>0.64752668000000002</v>
      </c>
      <c r="V41" s="30">
        <f t="shared" si="19"/>
        <v>0.64752668000000002</v>
      </c>
      <c r="W41" s="30">
        <f t="shared" si="20"/>
        <v>0.64752668000000002</v>
      </c>
      <c r="X41" s="30">
        <f t="shared" si="21"/>
        <v>0.64752668000000002</v>
      </c>
      <c r="Y41" s="30">
        <f t="shared" si="22"/>
        <v>0.64752668000000002</v>
      </c>
      <c r="Z41" s="30">
        <f t="shared" si="23"/>
        <v>0.64752668000000002</v>
      </c>
      <c r="AA41" s="30">
        <f t="shared" si="24"/>
        <v>0.64752668000000002</v>
      </c>
      <c r="AB41" s="30">
        <f t="shared" si="25"/>
        <v>0.64752668000000002</v>
      </c>
      <c r="AC41" s="30">
        <f t="shared" si="26"/>
        <v>0.64752668000000002</v>
      </c>
      <c r="AD41" s="30">
        <f t="shared" si="27"/>
        <v>0.64752668000000002</v>
      </c>
      <c r="AE41" s="30">
        <f t="shared" si="28"/>
        <v>0.64752668000000002</v>
      </c>
      <c r="AF41" s="30">
        <f t="shared" si="29"/>
        <v>0.64752668000000002</v>
      </c>
      <c r="AG41" s="30">
        <f t="shared" si="30"/>
        <v>0.64752668000000002</v>
      </c>
      <c r="AH41" s="30">
        <f t="shared" si="31"/>
        <v>0.64752668000000002</v>
      </c>
      <c r="AI41" s="30">
        <f t="shared" si="32"/>
        <v>0.64752668000000002</v>
      </c>
      <c r="AJ41" s="30">
        <f t="shared" si="33"/>
        <v>0.64752668000000002</v>
      </c>
      <c r="AK41" s="30">
        <f t="shared" si="34"/>
        <v>0.64752668000000002</v>
      </c>
      <c r="AL41" s="30">
        <f t="shared" si="35"/>
        <v>0.64752668000000002</v>
      </c>
      <c r="AM41" s="30">
        <f t="shared" si="36"/>
        <v>0.64752668000000002</v>
      </c>
      <c r="AN41" s="30">
        <f t="shared" si="37"/>
        <v>0.64752668000000002</v>
      </c>
      <c r="AO41" s="30">
        <f t="shared" si="38"/>
        <v>0.64752668000000002</v>
      </c>
      <c r="AP41" s="30">
        <f t="shared" si="39"/>
        <v>0.64752668000000002</v>
      </c>
      <c r="AQ41" s="30">
        <f t="shared" si="40"/>
        <v>0.64752668000000002</v>
      </c>
      <c r="AR41" s="30">
        <f t="shared" si="41"/>
        <v>0.64752668000000002</v>
      </c>
      <c r="AS41" s="30">
        <f t="shared" si="42"/>
        <v>0.64752668000000002</v>
      </c>
      <c r="AT41" s="30">
        <f t="shared" si="43"/>
        <v>0.64752668000000002</v>
      </c>
      <c r="AU41" s="30">
        <f t="shared" si="44"/>
        <v>0.64752668000000002</v>
      </c>
      <c r="AV41" s="30">
        <f t="shared" si="45"/>
        <v>0.64752668000000002</v>
      </c>
      <c r="AW41" s="30">
        <f t="shared" si="46"/>
        <v>0.64752668000000002</v>
      </c>
      <c r="AX41" s="30">
        <f t="shared" si="47"/>
        <v>0.64752668000000002</v>
      </c>
      <c r="AY41" s="30">
        <f t="shared" si="48"/>
        <v>0.64752668000000002</v>
      </c>
      <c r="AZ41" s="30">
        <f t="shared" si="49"/>
        <v>0.64752668000000002</v>
      </c>
    </row>
    <row r="42" spans="1:52" x14ac:dyDescent="0.2">
      <c r="A42" s="33">
        <v>52</v>
      </c>
      <c r="B42" s="34">
        <v>0.49884501154988448</v>
      </c>
      <c r="C42" s="30">
        <f t="shared" si="2"/>
        <v>0.49884501154988448</v>
      </c>
      <c r="D42" s="30">
        <f t="shared" si="3"/>
        <v>0.49884501154988448</v>
      </c>
      <c r="E42" s="30">
        <f t="shared" si="4"/>
        <v>0.49884501154988448</v>
      </c>
      <c r="F42" s="130">
        <v>0.63072889694458834</v>
      </c>
      <c r="G42" s="30">
        <f t="shared" si="5"/>
        <v>0.63072889694458834</v>
      </c>
      <c r="H42" s="30">
        <f t="shared" si="6"/>
        <v>0.63072889694458834</v>
      </c>
      <c r="I42" s="254">
        <v>0.63915801999999999</v>
      </c>
      <c r="J42" s="30">
        <f t="shared" si="7"/>
        <v>0.63915801999999999</v>
      </c>
      <c r="K42" s="30">
        <f t="shared" si="8"/>
        <v>0.63915801999999999</v>
      </c>
      <c r="L42" s="30">
        <f t="shared" si="9"/>
        <v>0.63915801999999999</v>
      </c>
      <c r="M42" s="30">
        <f t="shared" si="10"/>
        <v>0.63915801999999999</v>
      </c>
      <c r="N42" s="30">
        <f t="shared" si="11"/>
        <v>0.63915801999999999</v>
      </c>
      <c r="O42" s="30">
        <f t="shared" si="12"/>
        <v>0.63915801999999999</v>
      </c>
      <c r="P42" s="30">
        <f t="shared" si="13"/>
        <v>0.63915801999999999</v>
      </c>
      <c r="Q42" s="30">
        <f t="shared" si="14"/>
        <v>0.63915801999999999</v>
      </c>
      <c r="R42" s="30">
        <f t="shared" si="15"/>
        <v>0.63915801999999999</v>
      </c>
      <c r="S42" s="30">
        <f t="shared" si="16"/>
        <v>0.63915801999999999</v>
      </c>
      <c r="T42" s="30">
        <f t="shared" si="17"/>
        <v>0.63915801999999999</v>
      </c>
      <c r="U42" s="30">
        <f t="shared" si="18"/>
        <v>0.63915801999999999</v>
      </c>
      <c r="V42" s="30">
        <f t="shared" si="19"/>
        <v>0.63915801999999999</v>
      </c>
      <c r="W42" s="30">
        <f t="shared" si="20"/>
        <v>0.63915801999999999</v>
      </c>
      <c r="X42" s="30">
        <f t="shared" si="21"/>
        <v>0.63915801999999999</v>
      </c>
      <c r="Y42" s="30">
        <f t="shared" si="22"/>
        <v>0.63915801999999999</v>
      </c>
      <c r="Z42" s="30">
        <f t="shared" si="23"/>
        <v>0.63915801999999999</v>
      </c>
      <c r="AA42" s="30">
        <f t="shared" si="24"/>
        <v>0.63915801999999999</v>
      </c>
      <c r="AB42" s="30">
        <f t="shared" si="25"/>
        <v>0.63915801999999999</v>
      </c>
      <c r="AC42" s="30">
        <f t="shared" si="26"/>
        <v>0.63915801999999999</v>
      </c>
      <c r="AD42" s="30">
        <f t="shared" si="27"/>
        <v>0.63915801999999999</v>
      </c>
      <c r="AE42" s="30">
        <f t="shared" si="28"/>
        <v>0.63915801999999999</v>
      </c>
      <c r="AF42" s="30">
        <f t="shared" si="29"/>
        <v>0.63915801999999999</v>
      </c>
      <c r="AG42" s="30">
        <f t="shared" si="30"/>
        <v>0.63915801999999999</v>
      </c>
      <c r="AH42" s="30">
        <f t="shared" si="31"/>
        <v>0.63915801999999999</v>
      </c>
      <c r="AI42" s="30">
        <f t="shared" si="32"/>
        <v>0.63915801999999999</v>
      </c>
      <c r="AJ42" s="30">
        <f t="shared" si="33"/>
        <v>0.63915801999999999</v>
      </c>
      <c r="AK42" s="30">
        <f t="shared" si="34"/>
        <v>0.63915801999999999</v>
      </c>
      <c r="AL42" s="30">
        <f t="shared" si="35"/>
        <v>0.63915801999999999</v>
      </c>
      <c r="AM42" s="30">
        <f t="shared" si="36"/>
        <v>0.63915801999999999</v>
      </c>
      <c r="AN42" s="30">
        <f t="shared" si="37"/>
        <v>0.63915801999999999</v>
      </c>
      <c r="AO42" s="30">
        <f t="shared" si="38"/>
        <v>0.63915801999999999</v>
      </c>
      <c r="AP42" s="30">
        <f t="shared" si="39"/>
        <v>0.63915801999999999</v>
      </c>
      <c r="AQ42" s="30">
        <f t="shared" si="40"/>
        <v>0.63915801999999999</v>
      </c>
      <c r="AR42" s="30">
        <f t="shared" si="41"/>
        <v>0.63915801999999999</v>
      </c>
      <c r="AS42" s="30">
        <f t="shared" si="42"/>
        <v>0.63915801999999999</v>
      </c>
      <c r="AT42" s="30">
        <f t="shared" si="43"/>
        <v>0.63915801999999999</v>
      </c>
      <c r="AU42" s="30">
        <f t="shared" si="44"/>
        <v>0.63915801999999999</v>
      </c>
      <c r="AV42" s="30">
        <f t="shared" si="45"/>
        <v>0.63915801999999999</v>
      </c>
      <c r="AW42" s="30">
        <f t="shared" si="46"/>
        <v>0.63915801999999999</v>
      </c>
      <c r="AX42" s="30">
        <f t="shared" si="47"/>
        <v>0.63915801999999999</v>
      </c>
      <c r="AY42" s="30">
        <f t="shared" si="48"/>
        <v>0.63915801999999999</v>
      </c>
      <c r="AZ42" s="30">
        <f t="shared" si="49"/>
        <v>0.63915801999999999</v>
      </c>
    </row>
    <row r="43" spans="1:52" x14ac:dyDescent="0.2">
      <c r="A43" s="33">
        <v>53</v>
      </c>
      <c r="B43" s="34">
        <v>0.65233115810991427</v>
      </c>
      <c r="C43" s="30">
        <f t="shared" si="2"/>
        <v>0.65233115810991427</v>
      </c>
      <c r="D43" s="30">
        <f t="shared" si="3"/>
        <v>0.65233115810991427</v>
      </c>
      <c r="E43" s="30">
        <f t="shared" si="4"/>
        <v>0.65233115810991427</v>
      </c>
      <c r="F43" s="130">
        <v>0.65556854720841862</v>
      </c>
      <c r="G43" s="30">
        <f t="shared" si="5"/>
        <v>0.65556854720841862</v>
      </c>
      <c r="H43" s="30">
        <f t="shared" si="6"/>
        <v>0.65556854720841862</v>
      </c>
      <c r="I43" s="254">
        <v>0.63606209999999996</v>
      </c>
      <c r="J43" s="30">
        <f t="shared" si="7"/>
        <v>0.63606209999999996</v>
      </c>
      <c r="K43" s="30">
        <f t="shared" si="8"/>
        <v>0.63606209999999996</v>
      </c>
      <c r="L43" s="30">
        <f t="shared" si="9"/>
        <v>0.63606209999999996</v>
      </c>
      <c r="M43" s="30">
        <f t="shared" si="10"/>
        <v>0.63606209999999996</v>
      </c>
      <c r="N43" s="30">
        <f t="shared" si="11"/>
        <v>0.63606209999999996</v>
      </c>
      <c r="O43" s="30">
        <f t="shared" si="12"/>
        <v>0.63606209999999996</v>
      </c>
      <c r="P43" s="30">
        <f t="shared" si="13"/>
        <v>0.63606209999999996</v>
      </c>
      <c r="Q43" s="30">
        <f t="shared" si="14"/>
        <v>0.63606209999999996</v>
      </c>
      <c r="R43" s="30">
        <f t="shared" si="15"/>
        <v>0.63606209999999996</v>
      </c>
      <c r="S43" s="30">
        <f t="shared" si="16"/>
        <v>0.63606209999999996</v>
      </c>
      <c r="T43" s="30">
        <f t="shared" si="17"/>
        <v>0.63606209999999996</v>
      </c>
      <c r="U43" s="30">
        <f t="shared" si="18"/>
        <v>0.63606209999999996</v>
      </c>
      <c r="V43" s="30">
        <f t="shared" si="19"/>
        <v>0.63606209999999996</v>
      </c>
      <c r="W43" s="30">
        <f t="shared" si="20"/>
        <v>0.63606209999999996</v>
      </c>
      <c r="X43" s="30">
        <f t="shared" si="21"/>
        <v>0.63606209999999996</v>
      </c>
      <c r="Y43" s="30">
        <f t="shared" si="22"/>
        <v>0.63606209999999996</v>
      </c>
      <c r="Z43" s="30">
        <f t="shared" si="23"/>
        <v>0.63606209999999996</v>
      </c>
      <c r="AA43" s="30">
        <f t="shared" si="24"/>
        <v>0.63606209999999996</v>
      </c>
      <c r="AB43" s="30">
        <f t="shared" si="25"/>
        <v>0.63606209999999996</v>
      </c>
      <c r="AC43" s="30">
        <f t="shared" si="26"/>
        <v>0.63606209999999996</v>
      </c>
      <c r="AD43" s="30">
        <f t="shared" si="27"/>
        <v>0.63606209999999996</v>
      </c>
      <c r="AE43" s="30">
        <f t="shared" si="28"/>
        <v>0.63606209999999996</v>
      </c>
      <c r="AF43" s="30">
        <f t="shared" si="29"/>
        <v>0.63606209999999996</v>
      </c>
      <c r="AG43" s="30">
        <f t="shared" si="30"/>
        <v>0.63606209999999996</v>
      </c>
      <c r="AH43" s="30">
        <f t="shared" si="31"/>
        <v>0.63606209999999996</v>
      </c>
      <c r="AI43" s="30">
        <f t="shared" si="32"/>
        <v>0.63606209999999996</v>
      </c>
      <c r="AJ43" s="30">
        <f t="shared" si="33"/>
        <v>0.63606209999999996</v>
      </c>
      <c r="AK43" s="30">
        <f t="shared" si="34"/>
        <v>0.63606209999999996</v>
      </c>
      <c r="AL43" s="30">
        <f t="shared" si="35"/>
        <v>0.63606209999999996</v>
      </c>
      <c r="AM43" s="30">
        <f t="shared" si="36"/>
        <v>0.63606209999999996</v>
      </c>
      <c r="AN43" s="30">
        <f t="shared" si="37"/>
        <v>0.63606209999999996</v>
      </c>
      <c r="AO43" s="30">
        <f t="shared" si="38"/>
        <v>0.63606209999999996</v>
      </c>
      <c r="AP43" s="30">
        <f t="shared" si="39"/>
        <v>0.63606209999999996</v>
      </c>
      <c r="AQ43" s="30">
        <f t="shared" si="40"/>
        <v>0.63606209999999996</v>
      </c>
      <c r="AR43" s="30">
        <f t="shared" si="41"/>
        <v>0.63606209999999996</v>
      </c>
      <c r="AS43" s="30">
        <f t="shared" si="42"/>
        <v>0.63606209999999996</v>
      </c>
      <c r="AT43" s="30">
        <f t="shared" si="43"/>
        <v>0.63606209999999996</v>
      </c>
      <c r="AU43" s="30">
        <f t="shared" si="44"/>
        <v>0.63606209999999996</v>
      </c>
      <c r="AV43" s="30">
        <f t="shared" si="45"/>
        <v>0.63606209999999996</v>
      </c>
      <c r="AW43" s="30">
        <f t="shared" si="46"/>
        <v>0.63606209999999996</v>
      </c>
      <c r="AX43" s="30">
        <f t="shared" si="47"/>
        <v>0.63606209999999996</v>
      </c>
      <c r="AY43" s="30">
        <f t="shared" si="48"/>
        <v>0.63606209999999996</v>
      </c>
      <c r="AZ43" s="30">
        <f t="shared" si="49"/>
        <v>0.63606209999999996</v>
      </c>
    </row>
    <row r="44" spans="1:52" x14ac:dyDescent="0.2">
      <c r="A44" s="33">
        <v>54</v>
      </c>
      <c r="B44" s="34">
        <v>0.63816176470588237</v>
      </c>
      <c r="C44" s="30">
        <f t="shared" si="2"/>
        <v>0.63816176470588237</v>
      </c>
      <c r="D44" s="30">
        <f t="shared" si="3"/>
        <v>0.63816176470588237</v>
      </c>
      <c r="E44" s="30">
        <f t="shared" si="4"/>
        <v>0.63816176470588237</v>
      </c>
      <c r="F44" s="130">
        <v>0.62890883325460556</v>
      </c>
      <c r="G44" s="30">
        <f t="shared" si="5"/>
        <v>0.62890883325460556</v>
      </c>
      <c r="H44" s="30">
        <f t="shared" si="6"/>
        <v>0.62890883325460556</v>
      </c>
      <c r="I44" s="254">
        <v>0.63210858999999997</v>
      </c>
      <c r="J44" s="30">
        <f t="shared" si="7"/>
        <v>0.63210858999999997</v>
      </c>
      <c r="K44" s="30">
        <f t="shared" si="8"/>
        <v>0.63210858999999997</v>
      </c>
      <c r="L44" s="30">
        <f t="shared" si="9"/>
        <v>0.63210858999999997</v>
      </c>
      <c r="M44" s="30">
        <f t="shared" si="10"/>
        <v>0.63210858999999997</v>
      </c>
      <c r="N44" s="30">
        <f t="shared" si="11"/>
        <v>0.63210858999999997</v>
      </c>
      <c r="O44" s="30">
        <f t="shared" si="12"/>
        <v>0.63210858999999997</v>
      </c>
      <c r="P44" s="30">
        <f t="shared" si="13"/>
        <v>0.63210858999999997</v>
      </c>
      <c r="Q44" s="30">
        <f t="shared" si="14"/>
        <v>0.63210858999999997</v>
      </c>
      <c r="R44" s="30">
        <f t="shared" si="15"/>
        <v>0.63210858999999997</v>
      </c>
      <c r="S44" s="30">
        <f t="shared" si="16"/>
        <v>0.63210858999999997</v>
      </c>
      <c r="T44" s="30">
        <f t="shared" si="17"/>
        <v>0.63210858999999997</v>
      </c>
      <c r="U44" s="30">
        <f t="shared" si="18"/>
        <v>0.63210858999999997</v>
      </c>
      <c r="V44" s="30">
        <f t="shared" si="19"/>
        <v>0.63210858999999997</v>
      </c>
      <c r="W44" s="30">
        <f t="shared" si="20"/>
        <v>0.63210858999999997</v>
      </c>
      <c r="X44" s="30">
        <f t="shared" si="21"/>
        <v>0.63210858999999997</v>
      </c>
      <c r="Y44" s="30">
        <f t="shared" si="22"/>
        <v>0.63210858999999997</v>
      </c>
      <c r="Z44" s="30">
        <f t="shared" si="23"/>
        <v>0.63210858999999997</v>
      </c>
      <c r="AA44" s="30">
        <f t="shared" si="24"/>
        <v>0.63210858999999997</v>
      </c>
      <c r="AB44" s="30">
        <f t="shared" si="25"/>
        <v>0.63210858999999997</v>
      </c>
      <c r="AC44" s="30">
        <f t="shared" si="26"/>
        <v>0.63210858999999997</v>
      </c>
      <c r="AD44" s="30">
        <f t="shared" si="27"/>
        <v>0.63210858999999997</v>
      </c>
      <c r="AE44" s="30">
        <f t="shared" si="28"/>
        <v>0.63210858999999997</v>
      </c>
      <c r="AF44" s="30">
        <f t="shared" si="29"/>
        <v>0.63210858999999997</v>
      </c>
      <c r="AG44" s="30">
        <f t="shared" si="30"/>
        <v>0.63210858999999997</v>
      </c>
      <c r="AH44" s="30">
        <f t="shared" si="31"/>
        <v>0.63210858999999997</v>
      </c>
      <c r="AI44" s="30">
        <f t="shared" si="32"/>
        <v>0.63210858999999997</v>
      </c>
      <c r="AJ44" s="30">
        <f t="shared" si="33"/>
        <v>0.63210858999999997</v>
      </c>
      <c r="AK44" s="30">
        <f t="shared" si="34"/>
        <v>0.63210858999999997</v>
      </c>
      <c r="AL44" s="30">
        <f t="shared" si="35"/>
        <v>0.63210858999999997</v>
      </c>
      <c r="AM44" s="30">
        <f t="shared" si="36"/>
        <v>0.63210858999999997</v>
      </c>
      <c r="AN44" s="30">
        <f t="shared" si="37"/>
        <v>0.63210858999999997</v>
      </c>
      <c r="AO44" s="30">
        <f t="shared" si="38"/>
        <v>0.63210858999999997</v>
      </c>
      <c r="AP44" s="30">
        <f t="shared" si="39"/>
        <v>0.63210858999999997</v>
      </c>
      <c r="AQ44" s="30">
        <f t="shared" si="40"/>
        <v>0.63210858999999997</v>
      </c>
      <c r="AR44" s="30">
        <f t="shared" si="41"/>
        <v>0.63210858999999997</v>
      </c>
      <c r="AS44" s="30">
        <f t="shared" si="42"/>
        <v>0.63210858999999997</v>
      </c>
      <c r="AT44" s="30">
        <f t="shared" si="43"/>
        <v>0.63210858999999997</v>
      </c>
      <c r="AU44" s="30">
        <f t="shared" si="44"/>
        <v>0.63210858999999997</v>
      </c>
      <c r="AV44" s="30">
        <f t="shared" si="45"/>
        <v>0.63210858999999997</v>
      </c>
      <c r="AW44" s="30">
        <f t="shared" si="46"/>
        <v>0.63210858999999997</v>
      </c>
      <c r="AX44" s="30">
        <f t="shared" si="47"/>
        <v>0.63210858999999997</v>
      </c>
      <c r="AY44" s="30">
        <f t="shared" si="48"/>
        <v>0.63210858999999997</v>
      </c>
      <c r="AZ44" s="30">
        <f t="shared" si="49"/>
        <v>0.63210858999999997</v>
      </c>
    </row>
    <row r="45" spans="1:52" x14ac:dyDescent="0.2">
      <c r="A45" s="33">
        <v>55</v>
      </c>
      <c r="B45" s="34">
        <v>0.58747332008537567</v>
      </c>
      <c r="C45" s="30">
        <f t="shared" si="2"/>
        <v>0.58747332008537567</v>
      </c>
      <c r="D45" s="30">
        <f t="shared" si="3"/>
        <v>0.58747332008537567</v>
      </c>
      <c r="E45" s="30">
        <f t="shared" si="4"/>
        <v>0.58747332008537567</v>
      </c>
      <c r="F45" s="130">
        <v>0.6315633781984914</v>
      </c>
      <c r="G45" s="30">
        <f t="shared" si="5"/>
        <v>0.6315633781984914</v>
      </c>
      <c r="H45" s="30">
        <f t="shared" si="6"/>
        <v>0.6315633781984914</v>
      </c>
      <c r="I45" s="254">
        <v>0.62653428</v>
      </c>
      <c r="J45" s="30">
        <f t="shared" si="7"/>
        <v>0.62653428</v>
      </c>
      <c r="K45" s="30">
        <f t="shared" si="8"/>
        <v>0.62653428</v>
      </c>
      <c r="L45" s="30">
        <f t="shared" si="9"/>
        <v>0.62653428</v>
      </c>
      <c r="M45" s="30">
        <f t="shared" si="10"/>
        <v>0.62653428</v>
      </c>
      <c r="N45" s="30">
        <f t="shared" si="11"/>
        <v>0.62653428</v>
      </c>
      <c r="O45" s="30">
        <f t="shared" si="12"/>
        <v>0.62653428</v>
      </c>
      <c r="P45" s="30">
        <f t="shared" si="13"/>
        <v>0.62653428</v>
      </c>
      <c r="Q45" s="30">
        <f t="shared" si="14"/>
        <v>0.62653428</v>
      </c>
      <c r="R45" s="30">
        <f t="shared" si="15"/>
        <v>0.62653428</v>
      </c>
      <c r="S45" s="30">
        <f t="shared" si="16"/>
        <v>0.62653428</v>
      </c>
      <c r="T45" s="30">
        <f t="shared" si="17"/>
        <v>0.62653428</v>
      </c>
      <c r="U45" s="30">
        <f t="shared" si="18"/>
        <v>0.62653428</v>
      </c>
      <c r="V45" s="30">
        <f t="shared" si="19"/>
        <v>0.62653428</v>
      </c>
      <c r="W45" s="30">
        <f t="shared" si="20"/>
        <v>0.62653428</v>
      </c>
      <c r="X45" s="30">
        <f t="shared" si="21"/>
        <v>0.62653428</v>
      </c>
      <c r="Y45" s="30">
        <f t="shared" si="22"/>
        <v>0.62653428</v>
      </c>
      <c r="Z45" s="30">
        <f t="shared" si="23"/>
        <v>0.62653428</v>
      </c>
      <c r="AA45" s="30">
        <f t="shared" si="24"/>
        <v>0.62653428</v>
      </c>
      <c r="AB45" s="30">
        <f t="shared" si="25"/>
        <v>0.62653428</v>
      </c>
      <c r="AC45" s="30">
        <f t="shared" si="26"/>
        <v>0.62653428</v>
      </c>
      <c r="AD45" s="30">
        <f t="shared" si="27"/>
        <v>0.62653428</v>
      </c>
      <c r="AE45" s="30">
        <f t="shared" si="28"/>
        <v>0.62653428</v>
      </c>
      <c r="AF45" s="30">
        <f t="shared" si="29"/>
        <v>0.62653428</v>
      </c>
      <c r="AG45" s="30">
        <f t="shared" si="30"/>
        <v>0.62653428</v>
      </c>
      <c r="AH45" s="30">
        <f t="shared" si="31"/>
        <v>0.62653428</v>
      </c>
      <c r="AI45" s="30">
        <f t="shared" si="32"/>
        <v>0.62653428</v>
      </c>
      <c r="AJ45" s="30">
        <f t="shared" si="33"/>
        <v>0.62653428</v>
      </c>
      <c r="AK45" s="30">
        <f t="shared" si="34"/>
        <v>0.62653428</v>
      </c>
      <c r="AL45" s="30">
        <f t="shared" si="35"/>
        <v>0.62653428</v>
      </c>
      <c r="AM45" s="30">
        <f t="shared" si="36"/>
        <v>0.62653428</v>
      </c>
      <c r="AN45" s="30">
        <f t="shared" si="37"/>
        <v>0.62653428</v>
      </c>
      <c r="AO45" s="30">
        <f t="shared" si="38"/>
        <v>0.62653428</v>
      </c>
      <c r="AP45" s="30">
        <f t="shared" si="39"/>
        <v>0.62653428</v>
      </c>
      <c r="AQ45" s="30">
        <f t="shared" si="40"/>
        <v>0.62653428</v>
      </c>
      <c r="AR45" s="30">
        <f t="shared" si="41"/>
        <v>0.62653428</v>
      </c>
      <c r="AS45" s="30">
        <f t="shared" si="42"/>
        <v>0.62653428</v>
      </c>
      <c r="AT45" s="30">
        <f t="shared" si="43"/>
        <v>0.62653428</v>
      </c>
      <c r="AU45" s="30">
        <f t="shared" si="44"/>
        <v>0.62653428</v>
      </c>
      <c r="AV45" s="30">
        <f t="shared" si="45"/>
        <v>0.62653428</v>
      </c>
      <c r="AW45" s="30">
        <f t="shared" si="46"/>
        <v>0.62653428</v>
      </c>
      <c r="AX45" s="30">
        <f t="shared" si="47"/>
        <v>0.62653428</v>
      </c>
      <c r="AY45" s="30">
        <f t="shared" si="48"/>
        <v>0.62653428</v>
      </c>
      <c r="AZ45" s="30">
        <f t="shared" si="49"/>
        <v>0.62653428</v>
      </c>
    </row>
    <row r="46" spans="1:52" x14ac:dyDescent="0.2">
      <c r="A46" s="33">
        <v>56</v>
      </c>
      <c r="B46" s="34">
        <v>0.53739002932551316</v>
      </c>
      <c r="C46" s="30">
        <f t="shared" si="2"/>
        <v>0.53739002932551316</v>
      </c>
      <c r="D46" s="30">
        <f t="shared" si="3"/>
        <v>0.53739002932551316</v>
      </c>
      <c r="E46" s="30">
        <f t="shared" si="4"/>
        <v>0.53739002932551316</v>
      </c>
      <c r="F46" s="130">
        <v>0.47366487425269699</v>
      </c>
      <c r="G46" s="30">
        <f t="shared" si="5"/>
        <v>0.47366487425269699</v>
      </c>
      <c r="H46" s="30">
        <f t="shared" si="6"/>
        <v>0.47366487425269699</v>
      </c>
      <c r="I46" s="254">
        <v>0.61905843999999999</v>
      </c>
      <c r="J46" s="30">
        <f t="shared" si="7"/>
        <v>0.61905843999999999</v>
      </c>
      <c r="K46" s="30">
        <f t="shared" si="8"/>
        <v>0.61905843999999999</v>
      </c>
      <c r="L46" s="30">
        <f t="shared" si="9"/>
        <v>0.61905843999999999</v>
      </c>
      <c r="M46" s="30">
        <f t="shared" si="10"/>
        <v>0.61905843999999999</v>
      </c>
      <c r="N46" s="30">
        <f t="shared" si="11"/>
        <v>0.61905843999999999</v>
      </c>
      <c r="O46" s="30">
        <f t="shared" si="12"/>
        <v>0.61905843999999999</v>
      </c>
      <c r="P46" s="30">
        <f t="shared" si="13"/>
        <v>0.61905843999999999</v>
      </c>
      <c r="Q46" s="30">
        <f t="shared" si="14"/>
        <v>0.61905843999999999</v>
      </c>
      <c r="R46" s="30">
        <f t="shared" si="15"/>
        <v>0.61905843999999999</v>
      </c>
      <c r="S46" s="30">
        <f t="shared" si="16"/>
        <v>0.61905843999999999</v>
      </c>
      <c r="T46" s="30">
        <f t="shared" si="17"/>
        <v>0.61905843999999999</v>
      </c>
      <c r="U46" s="30">
        <f t="shared" si="18"/>
        <v>0.61905843999999999</v>
      </c>
      <c r="V46" s="30">
        <f t="shared" si="19"/>
        <v>0.61905843999999999</v>
      </c>
      <c r="W46" s="30">
        <f t="shared" si="20"/>
        <v>0.61905843999999999</v>
      </c>
      <c r="X46" s="30">
        <f t="shared" si="21"/>
        <v>0.61905843999999999</v>
      </c>
      <c r="Y46" s="30">
        <f t="shared" si="22"/>
        <v>0.61905843999999999</v>
      </c>
      <c r="Z46" s="30">
        <f t="shared" si="23"/>
        <v>0.61905843999999999</v>
      </c>
      <c r="AA46" s="30">
        <f t="shared" si="24"/>
        <v>0.61905843999999999</v>
      </c>
      <c r="AB46" s="30">
        <f t="shared" si="25"/>
        <v>0.61905843999999999</v>
      </c>
      <c r="AC46" s="30">
        <f t="shared" si="26"/>
        <v>0.61905843999999999</v>
      </c>
      <c r="AD46" s="30">
        <f t="shared" si="27"/>
        <v>0.61905843999999999</v>
      </c>
      <c r="AE46" s="30">
        <f t="shared" si="28"/>
        <v>0.61905843999999999</v>
      </c>
      <c r="AF46" s="30">
        <f t="shared" si="29"/>
        <v>0.61905843999999999</v>
      </c>
      <c r="AG46" s="30">
        <f t="shared" si="30"/>
        <v>0.61905843999999999</v>
      </c>
      <c r="AH46" s="30">
        <f t="shared" si="31"/>
        <v>0.61905843999999999</v>
      </c>
      <c r="AI46" s="30">
        <f t="shared" si="32"/>
        <v>0.61905843999999999</v>
      </c>
      <c r="AJ46" s="30">
        <f t="shared" si="33"/>
        <v>0.61905843999999999</v>
      </c>
      <c r="AK46" s="30">
        <f t="shared" si="34"/>
        <v>0.61905843999999999</v>
      </c>
      <c r="AL46" s="30">
        <f t="shared" si="35"/>
        <v>0.61905843999999999</v>
      </c>
      <c r="AM46" s="30">
        <f t="shared" si="36"/>
        <v>0.61905843999999999</v>
      </c>
      <c r="AN46" s="30">
        <f t="shared" si="37"/>
        <v>0.61905843999999999</v>
      </c>
      <c r="AO46" s="30">
        <f t="shared" si="38"/>
        <v>0.61905843999999999</v>
      </c>
      <c r="AP46" s="30">
        <f t="shared" si="39"/>
        <v>0.61905843999999999</v>
      </c>
      <c r="AQ46" s="30">
        <f t="shared" si="40"/>
        <v>0.61905843999999999</v>
      </c>
      <c r="AR46" s="30">
        <f t="shared" si="41"/>
        <v>0.61905843999999999</v>
      </c>
      <c r="AS46" s="30">
        <f t="shared" si="42"/>
        <v>0.61905843999999999</v>
      </c>
      <c r="AT46" s="30">
        <f t="shared" si="43"/>
        <v>0.61905843999999999</v>
      </c>
      <c r="AU46" s="30">
        <f t="shared" si="44"/>
        <v>0.61905843999999999</v>
      </c>
      <c r="AV46" s="30">
        <f t="shared" si="45"/>
        <v>0.61905843999999999</v>
      </c>
      <c r="AW46" s="30">
        <f t="shared" si="46"/>
        <v>0.61905843999999999</v>
      </c>
      <c r="AX46" s="30">
        <f t="shared" si="47"/>
        <v>0.61905843999999999</v>
      </c>
      <c r="AY46" s="30">
        <f t="shared" si="48"/>
        <v>0.61905843999999999</v>
      </c>
      <c r="AZ46" s="30">
        <f t="shared" si="49"/>
        <v>0.61905843999999999</v>
      </c>
    </row>
    <row r="47" spans="1:52" x14ac:dyDescent="0.2">
      <c r="A47" s="33">
        <v>57</v>
      </c>
      <c r="B47" s="34">
        <v>0.44093299317956997</v>
      </c>
      <c r="C47" s="30">
        <f t="shared" si="2"/>
        <v>0.44093299317956997</v>
      </c>
      <c r="D47" s="30">
        <f t="shared" si="3"/>
        <v>0.44093299317956997</v>
      </c>
      <c r="E47" s="30">
        <f t="shared" si="4"/>
        <v>0.44093299317956997</v>
      </c>
      <c r="F47" s="130">
        <v>0.54954728370221329</v>
      </c>
      <c r="G47" s="30">
        <f t="shared" si="5"/>
        <v>0.54954728370221329</v>
      </c>
      <c r="H47" s="30">
        <f t="shared" si="6"/>
        <v>0.54954728370221329</v>
      </c>
      <c r="I47" s="254">
        <v>0.60801196999999996</v>
      </c>
      <c r="J47" s="30">
        <f t="shared" si="7"/>
        <v>0.60801196999999996</v>
      </c>
      <c r="K47" s="30">
        <f t="shared" si="8"/>
        <v>0.60801196999999996</v>
      </c>
      <c r="L47" s="30">
        <f t="shared" si="9"/>
        <v>0.60801196999999996</v>
      </c>
      <c r="M47" s="30">
        <f t="shared" si="10"/>
        <v>0.60801196999999996</v>
      </c>
      <c r="N47" s="30">
        <f t="shared" si="11"/>
        <v>0.60801196999999996</v>
      </c>
      <c r="O47" s="30">
        <f t="shared" si="12"/>
        <v>0.60801196999999996</v>
      </c>
      <c r="P47" s="30">
        <f t="shared" si="13"/>
        <v>0.60801196999999996</v>
      </c>
      <c r="Q47" s="30">
        <f t="shared" si="14"/>
        <v>0.60801196999999996</v>
      </c>
      <c r="R47" s="30">
        <f t="shared" si="15"/>
        <v>0.60801196999999996</v>
      </c>
      <c r="S47" s="30">
        <f t="shared" si="16"/>
        <v>0.60801196999999996</v>
      </c>
      <c r="T47" s="30">
        <f t="shared" si="17"/>
        <v>0.60801196999999996</v>
      </c>
      <c r="U47" s="30">
        <f t="shared" si="18"/>
        <v>0.60801196999999996</v>
      </c>
      <c r="V47" s="30">
        <f t="shared" si="19"/>
        <v>0.60801196999999996</v>
      </c>
      <c r="W47" s="30">
        <f t="shared" si="20"/>
        <v>0.60801196999999996</v>
      </c>
      <c r="X47" s="30">
        <f t="shared" si="21"/>
        <v>0.60801196999999996</v>
      </c>
      <c r="Y47" s="30">
        <f t="shared" si="22"/>
        <v>0.60801196999999996</v>
      </c>
      <c r="Z47" s="30">
        <f t="shared" si="23"/>
        <v>0.60801196999999996</v>
      </c>
      <c r="AA47" s="30">
        <f t="shared" si="24"/>
        <v>0.60801196999999996</v>
      </c>
      <c r="AB47" s="30">
        <f t="shared" si="25"/>
        <v>0.60801196999999996</v>
      </c>
      <c r="AC47" s="30">
        <f t="shared" si="26"/>
        <v>0.60801196999999996</v>
      </c>
      <c r="AD47" s="30">
        <f t="shared" si="27"/>
        <v>0.60801196999999996</v>
      </c>
      <c r="AE47" s="30">
        <f t="shared" si="28"/>
        <v>0.60801196999999996</v>
      </c>
      <c r="AF47" s="30">
        <f t="shared" si="29"/>
        <v>0.60801196999999996</v>
      </c>
      <c r="AG47" s="30">
        <f t="shared" si="30"/>
        <v>0.60801196999999996</v>
      </c>
      <c r="AH47" s="30">
        <f t="shared" si="31"/>
        <v>0.60801196999999996</v>
      </c>
      <c r="AI47" s="30">
        <f t="shared" si="32"/>
        <v>0.60801196999999996</v>
      </c>
      <c r="AJ47" s="30">
        <f t="shared" si="33"/>
        <v>0.60801196999999996</v>
      </c>
      <c r="AK47" s="30">
        <f t="shared" si="34"/>
        <v>0.60801196999999996</v>
      </c>
      <c r="AL47" s="30">
        <f t="shared" si="35"/>
        <v>0.60801196999999996</v>
      </c>
      <c r="AM47" s="30">
        <f t="shared" si="36"/>
        <v>0.60801196999999996</v>
      </c>
      <c r="AN47" s="30">
        <f t="shared" si="37"/>
        <v>0.60801196999999996</v>
      </c>
      <c r="AO47" s="30">
        <f t="shared" si="38"/>
        <v>0.60801196999999996</v>
      </c>
      <c r="AP47" s="30">
        <f t="shared" si="39"/>
        <v>0.60801196999999996</v>
      </c>
      <c r="AQ47" s="30">
        <f t="shared" si="40"/>
        <v>0.60801196999999996</v>
      </c>
      <c r="AR47" s="30">
        <f t="shared" si="41"/>
        <v>0.60801196999999996</v>
      </c>
      <c r="AS47" s="30">
        <f t="shared" si="42"/>
        <v>0.60801196999999996</v>
      </c>
      <c r="AT47" s="30">
        <f t="shared" si="43"/>
        <v>0.60801196999999996</v>
      </c>
      <c r="AU47" s="30">
        <f t="shared" si="44"/>
        <v>0.60801196999999996</v>
      </c>
      <c r="AV47" s="30">
        <f t="shared" si="45"/>
        <v>0.60801196999999996</v>
      </c>
      <c r="AW47" s="30">
        <f t="shared" si="46"/>
        <v>0.60801196999999996</v>
      </c>
      <c r="AX47" s="30">
        <f t="shared" si="47"/>
        <v>0.60801196999999996</v>
      </c>
      <c r="AY47" s="30">
        <f t="shared" si="48"/>
        <v>0.60801196999999996</v>
      </c>
      <c r="AZ47" s="30">
        <f t="shared" si="49"/>
        <v>0.60801196999999996</v>
      </c>
    </row>
    <row r="48" spans="1:52" x14ac:dyDescent="0.2">
      <c r="A48" s="33">
        <v>58</v>
      </c>
      <c r="B48" s="34">
        <v>0.44711156773922384</v>
      </c>
      <c r="C48" s="30">
        <f t="shared" si="2"/>
        <v>0.44711156773922384</v>
      </c>
      <c r="D48" s="30">
        <f t="shared" si="3"/>
        <v>0.44711156773922384</v>
      </c>
      <c r="E48" s="30">
        <f t="shared" si="4"/>
        <v>0.44711156773922384</v>
      </c>
      <c r="F48" s="130">
        <v>0.50705124646049637</v>
      </c>
      <c r="G48" s="30">
        <f t="shared" si="5"/>
        <v>0.50705124646049637</v>
      </c>
      <c r="H48" s="30">
        <f t="shared" si="6"/>
        <v>0.50705124646049637</v>
      </c>
      <c r="I48" s="254">
        <v>0.59667075000000003</v>
      </c>
      <c r="J48" s="30">
        <f t="shared" si="7"/>
        <v>0.59667075000000003</v>
      </c>
      <c r="K48" s="30">
        <f t="shared" si="8"/>
        <v>0.59667075000000003</v>
      </c>
      <c r="L48" s="30">
        <f t="shared" si="9"/>
        <v>0.59667075000000003</v>
      </c>
      <c r="M48" s="30">
        <f t="shared" si="10"/>
        <v>0.59667075000000003</v>
      </c>
      <c r="N48" s="30">
        <f t="shared" si="11"/>
        <v>0.59667075000000003</v>
      </c>
      <c r="O48" s="30">
        <f t="shared" si="12"/>
        <v>0.59667075000000003</v>
      </c>
      <c r="P48" s="30">
        <f t="shared" si="13"/>
        <v>0.59667075000000003</v>
      </c>
      <c r="Q48" s="30">
        <f t="shared" si="14"/>
        <v>0.59667075000000003</v>
      </c>
      <c r="R48" s="30">
        <f t="shared" si="15"/>
        <v>0.59667075000000003</v>
      </c>
      <c r="S48" s="30">
        <f t="shared" si="16"/>
        <v>0.59667075000000003</v>
      </c>
      <c r="T48" s="30">
        <f t="shared" si="17"/>
        <v>0.59667075000000003</v>
      </c>
      <c r="U48" s="30">
        <f t="shared" si="18"/>
        <v>0.59667075000000003</v>
      </c>
      <c r="V48" s="30">
        <f t="shared" si="19"/>
        <v>0.59667075000000003</v>
      </c>
      <c r="W48" s="30">
        <f t="shared" si="20"/>
        <v>0.59667075000000003</v>
      </c>
      <c r="X48" s="30">
        <f t="shared" si="21"/>
        <v>0.59667075000000003</v>
      </c>
      <c r="Y48" s="30">
        <f t="shared" si="22"/>
        <v>0.59667075000000003</v>
      </c>
      <c r="Z48" s="30">
        <f t="shared" si="23"/>
        <v>0.59667075000000003</v>
      </c>
      <c r="AA48" s="30">
        <f t="shared" si="24"/>
        <v>0.59667075000000003</v>
      </c>
      <c r="AB48" s="30">
        <f t="shared" si="25"/>
        <v>0.59667075000000003</v>
      </c>
      <c r="AC48" s="30">
        <f t="shared" si="26"/>
        <v>0.59667075000000003</v>
      </c>
      <c r="AD48" s="30">
        <f t="shared" si="27"/>
        <v>0.59667075000000003</v>
      </c>
      <c r="AE48" s="30">
        <f t="shared" si="28"/>
        <v>0.59667075000000003</v>
      </c>
      <c r="AF48" s="30">
        <f t="shared" si="29"/>
        <v>0.59667075000000003</v>
      </c>
      <c r="AG48" s="30">
        <f t="shared" si="30"/>
        <v>0.59667075000000003</v>
      </c>
      <c r="AH48" s="30">
        <f t="shared" si="31"/>
        <v>0.59667075000000003</v>
      </c>
      <c r="AI48" s="30">
        <f t="shared" si="32"/>
        <v>0.59667075000000003</v>
      </c>
      <c r="AJ48" s="30">
        <f t="shared" si="33"/>
        <v>0.59667075000000003</v>
      </c>
      <c r="AK48" s="30">
        <f t="shared" si="34"/>
        <v>0.59667075000000003</v>
      </c>
      <c r="AL48" s="30">
        <f t="shared" si="35"/>
        <v>0.59667075000000003</v>
      </c>
      <c r="AM48" s="30">
        <f t="shared" si="36"/>
        <v>0.59667075000000003</v>
      </c>
      <c r="AN48" s="30">
        <f t="shared" si="37"/>
        <v>0.59667075000000003</v>
      </c>
      <c r="AO48" s="30">
        <f t="shared" si="38"/>
        <v>0.59667075000000003</v>
      </c>
      <c r="AP48" s="30">
        <f t="shared" si="39"/>
        <v>0.59667075000000003</v>
      </c>
      <c r="AQ48" s="30">
        <f t="shared" si="40"/>
        <v>0.59667075000000003</v>
      </c>
      <c r="AR48" s="30">
        <f t="shared" si="41"/>
        <v>0.59667075000000003</v>
      </c>
      <c r="AS48" s="30">
        <f t="shared" si="42"/>
        <v>0.59667075000000003</v>
      </c>
      <c r="AT48" s="30">
        <f t="shared" si="43"/>
        <v>0.59667075000000003</v>
      </c>
      <c r="AU48" s="30">
        <f t="shared" si="44"/>
        <v>0.59667075000000003</v>
      </c>
      <c r="AV48" s="30">
        <f t="shared" si="45"/>
        <v>0.59667075000000003</v>
      </c>
      <c r="AW48" s="30">
        <f t="shared" si="46"/>
        <v>0.59667075000000003</v>
      </c>
      <c r="AX48" s="30">
        <f t="shared" si="47"/>
        <v>0.59667075000000003</v>
      </c>
      <c r="AY48" s="30">
        <f t="shared" si="48"/>
        <v>0.59667075000000003</v>
      </c>
      <c r="AZ48" s="30">
        <f t="shared" si="49"/>
        <v>0.59667075000000003</v>
      </c>
    </row>
    <row r="49" spans="1:52" x14ac:dyDescent="0.2">
      <c r="A49" s="33">
        <v>59</v>
      </c>
      <c r="B49" s="34">
        <v>0.4450429730056894</v>
      </c>
      <c r="C49" s="30">
        <f t="shared" si="2"/>
        <v>0.4450429730056894</v>
      </c>
      <c r="D49" s="30">
        <f t="shared" si="3"/>
        <v>0.4450429730056894</v>
      </c>
      <c r="E49" s="30">
        <f t="shared" si="4"/>
        <v>0.4450429730056894</v>
      </c>
      <c r="F49" s="130">
        <v>0.57189131695996909</v>
      </c>
      <c r="G49" s="30">
        <f t="shared" si="5"/>
        <v>0.57189131695996909</v>
      </c>
      <c r="H49" s="30">
        <f t="shared" si="6"/>
        <v>0.57189131695996909</v>
      </c>
      <c r="I49" s="254">
        <v>0.58113486999999997</v>
      </c>
      <c r="J49" s="30">
        <f t="shared" si="7"/>
        <v>0.58113486999999997</v>
      </c>
      <c r="K49" s="30">
        <f t="shared" si="8"/>
        <v>0.58113486999999997</v>
      </c>
      <c r="L49" s="30">
        <f t="shared" si="9"/>
        <v>0.58113486999999997</v>
      </c>
      <c r="M49" s="30">
        <f t="shared" si="10"/>
        <v>0.58113486999999997</v>
      </c>
      <c r="N49" s="30">
        <f t="shared" si="11"/>
        <v>0.58113486999999997</v>
      </c>
      <c r="O49" s="30">
        <f t="shared" si="12"/>
        <v>0.58113486999999997</v>
      </c>
      <c r="P49" s="30">
        <f t="shared" si="13"/>
        <v>0.58113486999999997</v>
      </c>
      <c r="Q49" s="30">
        <f t="shared" si="14"/>
        <v>0.58113486999999997</v>
      </c>
      <c r="R49" s="30">
        <f t="shared" si="15"/>
        <v>0.58113486999999997</v>
      </c>
      <c r="S49" s="30">
        <f t="shared" si="16"/>
        <v>0.58113486999999997</v>
      </c>
      <c r="T49" s="30">
        <f t="shared" si="17"/>
        <v>0.58113486999999997</v>
      </c>
      <c r="U49" s="30">
        <f t="shared" si="18"/>
        <v>0.58113486999999997</v>
      </c>
      <c r="V49" s="30">
        <f t="shared" si="19"/>
        <v>0.58113486999999997</v>
      </c>
      <c r="W49" s="30">
        <f t="shared" si="20"/>
        <v>0.58113486999999997</v>
      </c>
      <c r="X49" s="30">
        <f t="shared" si="21"/>
        <v>0.58113486999999997</v>
      </c>
      <c r="Y49" s="30">
        <f t="shared" si="22"/>
        <v>0.58113486999999997</v>
      </c>
      <c r="Z49" s="30">
        <f t="shared" si="23"/>
        <v>0.58113486999999997</v>
      </c>
      <c r="AA49" s="30">
        <f t="shared" si="24"/>
        <v>0.58113486999999997</v>
      </c>
      <c r="AB49" s="30">
        <f t="shared" si="25"/>
        <v>0.58113486999999997</v>
      </c>
      <c r="AC49" s="30">
        <f t="shared" si="26"/>
        <v>0.58113486999999997</v>
      </c>
      <c r="AD49" s="30">
        <f t="shared" si="27"/>
        <v>0.58113486999999997</v>
      </c>
      <c r="AE49" s="30">
        <f t="shared" si="28"/>
        <v>0.58113486999999997</v>
      </c>
      <c r="AF49" s="30">
        <f t="shared" si="29"/>
        <v>0.58113486999999997</v>
      </c>
      <c r="AG49" s="30">
        <f t="shared" si="30"/>
        <v>0.58113486999999997</v>
      </c>
      <c r="AH49" s="30">
        <f t="shared" si="31"/>
        <v>0.58113486999999997</v>
      </c>
      <c r="AI49" s="30">
        <f t="shared" si="32"/>
        <v>0.58113486999999997</v>
      </c>
      <c r="AJ49" s="30">
        <f t="shared" si="33"/>
        <v>0.58113486999999997</v>
      </c>
      <c r="AK49" s="30">
        <f t="shared" si="34"/>
        <v>0.58113486999999997</v>
      </c>
      <c r="AL49" s="30">
        <f t="shared" si="35"/>
        <v>0.58113486999999997</v>
      </c>
      <c r="AM49" s="30">
        <f t="shared" si="36"/>
        <v>0.58113486999999997</v>
      </c>
      <c r="AN49" s="30">
        <f t="shared" si="37"/>
        <v>0.58113486999999997</v>
      </c>
      <c r="AO49" s="30">
        <f t="shared" si="38"/>
        <v>0.58113486999999997</v>
      </c>
      <c r="AP49" s="30">
        <f t="shared" si="39"/>
        <v>0.58113486999999997</v>
      </c>
      <c r="AQ49" s="30">
        <f t="shared" si="40"/>
        <v>0.58113486999999997</v>
      </c>
      <c r="AR49" s="30">
        <f t="shared" si="41"/>
        <v>0.58113486999999997</v>
      </c>
      <c r="AS49" s="30">
        <f t="shared" si="42"/>
        <v>0.58113486999999997</v>
      </c>
      <c r="AT49" s="30">
        <f t="shared" si="43"/>
        <v>0.58113486999999997</v>
      </c>
      <c r="AU49" s="30">
        <f t="shared" si="44"/>
        <v>0.58113486999999997</v>
      </c>
      <c r="AV49" s="30">
        <f t="shared" si="45"/>
        <v>0.58113486999999997</v>
      </c>
      <c r="AW49" s="30">
        <f t="shared" si="46"/>
        <v>0.58113486999999997</v>
      </c>
      <c r="AX49" s="30">
        <f t="shared" si="47"/>
        <v>0.58113486999999997</v>
      </c>
      <c r="AY49" s="30">
        <f t="shared" si="48"/>
        <v>0.58113486999999997</v>
      </c>
      <c r="AZ49" s="30">
        <f t="shared" si="49"/>
        <v>0.58113486999999997</v>
      </c>
    </row>
    <row r="50" spans="1:52" x14ac:dyDescent="0.2">
      <c r="A50" s="35">
        <v>60</v>
      </c>
      <c r="B50" s="34">
        <v>0.41753794266441824</v>
      </c>
      <c r="C50" s="30">
        <f t="shared" si="2"/>
        <v>0.41753794266441824</v>
      </c>
      <c r="D50" s="30">
        <f t="shared" si="3"/>
        <v>0.41753794266441824</v>
      </c>
      <c r="E50" s="30">
        <f t="shared" si="4"/>
        <v>0.41753794266441824</v>
      </c>
      <c r="F50" s="130">
        <v>0.52484278687503894</v>
      </c>
      <c r="G50" s="30">
        <f t="shared" si="5"/>
        <v>0.52484278687503894</v>
      </c>
      <c r="H50" s="30">
        <f t="shared" si="6"/>
        <v>0.52484278687503894</v>
      </c>
      <c r="I50" s="254">
        <v>0.55512501000000003</v>
      </c>
      <c r="J50" s="30">
        <f t="shared" si="7"/>
        <v>0.55512501000000003</v>
      </c>
      <c r="K50" s="30">
        <f t="shared" si="8"/>
        <v>0.55512501000000003</v>
      </c>
      <c r="L50" s="30">
        <f t="shared" si="9"/>
        <v>0.55512501000000003</v>
      </c>
      <c r="M50" s="30">
        <f t="shared" si="10"/>
        <v>0.55512501000000003</v>
      </c>
      <c r="N50" s="30">
        <f t="shared" si="11"/>
        <v>0.55512501000000003</v>
      </c>
      <c r="O50" s="30">
        <f t="shared" si="12"/>
        <v>0.55512501000000003</v>
      </c>
      <c r="P50" s="30">
        <f t="shared" si="13"/>
        <v>0.55512501000000003</v>
      </c>
      <c r="Q50" s="30">
        <f t="shared" si="14"/>
        <v>0.55512501000000003</v>
      </c>
      <c r="R50" s="30">
        <f t="shared" si="15"/>
        <v>0.55512501000000003</v>
      </c>
      <c r="S50" s="30">
        <f t="shared" si="16"/>
        <v>0.55512501000000003</v>
      </c>
      <c r="T50" s="30">
        <f t="shared" si="17"/>
        <v>0.55512501000000003</v>
      </c>
      <c r="U50" s="30">
        <f t="shared" si="18"/>
        <v>0.55512501000000003</v>
      </c>
      <c r="V50" s="30">
        <f t="shared" si="19"/>
        <v>0.55512501000000003</v>
      </c>
      <c r="W50" s="30">
        <f t="shared" si="20"/>
        <v>0.55512501000000003</v>
      </c>
      <c r="X50" s="30">
        <f t="shared" si="21"/>
        <v>0.55512501000000003</v>
      </c>
      <c r="Y50" s="30">
        <f t="shared" si="22"/>
        <v>0.55512501000000003</v>
      </c>
      <c r="Z50" s="30">
        <f t="shared" si="23"/>
        <v>0.55512501000000003</v>
      </c>
      <c r="AA50" s="30">
        <f t="shared" si="24"/>
        <v>0.55512501000000003</v>
      </c>
      <c r="AB50" s="30">
        <f t="shared" si="25"/>
        <v>0.55512501000000003</v>
      </c>
      <c r="AC50" s="30">
        <f t="shared" si="26"/>
        <v>0.55512501000000003</v>
      </c>
      <c r="AD50" s="30">
        <f t="shared" si="27"/>
        <v>0.55512501000000003</v>
      </c>
      <c r="AE50" s="30">
        <f t="shared" si="28"/>
        <v>0.55512501000000003</v>
      </c>
      <c r="AF50" s="30">
        <f t="shared" si="29"/>
        <v>0.55512501000000003</v>
      </c>
      <c r="AG50" s="30">
        <f t="shared" si="30"/>
        <v>0.55512501000000003</v>
      </c>
      <c r="AH50" s="30">
        <f t="shared" si="31"/>
        <v>0.55512501000000003</v>
      </c>
      <c r="AI50" s="30">
        <f t="shared" si="32"/>
        <v>0.55512501000000003</v>
      </c>
      <c r="AJ50" s="30">
        <f t="shared" si="33"/>
        <v>0.55512501000000003</v>
      </c>
      <c r="AK50" s="30">
        <f t="shared" si="34"/>
        <v>0.55512501000000003</v>
      </c>
      <c r="AL50" s="30">
        <f t="shared" si="35"/>
        <v>0.55512501000000003</v>
      </c>
      <c r="AM50" s="30">
        <f t="shared" si="36"/>
        <v>0.55512501000000003</v>
      </c>
      <c r="AN50" s="30">
        <f t="shared" si="37"/>
        <v>0.55512501000000003</v>
      </c>
      <c r="AO50" s="30">
        <f t="shared" si="38"/>
        <v>0.55512501000000003</v>
      </c>
      <c r="AP50" s="30">
        <f t="shared" si="39"/>
        <v>0.55512501000000003</v>
      </c>
      <c r="AQ50" s="30">
        <f t="shared" si="40"/>
        <v>0.55512501000000003</v>
      </c>
      <c r="AR50" s="30">
        <f t="shared" si="41"/>
        <v>0.55512501000000003</v>
      </c>
      <c r="AS50" s="30">
        <f t="shared" si="42"/>
        <v>0.55512501000000003</v>
      </c>
      <c r="AT50" s="30">
        <f t="shared" si="43"/>
        <v>0.55512501000000003</v>
      </c>
      <c r="AU50" s="30">
        <f t="shared" si="44"/>
        <v>0.55512501000000003</v>
      </c>
      <c r="AV50" s="30">
        <f t="shared" si="45"/>
        <v>0.55512501000000003</v>
      </c>
      <c r="AW50" s="30">
        <f t="shared" si="46"/>
        <v>0.55512501000000003</v>
      </c>
      <c r="AX50" s="30">
        <f t="shared" si="47"/>
        <v>0.55512501000000003</v>
      </c>
      <c r="AY50" s="30">
        <f t="shared" si="48"/>
        <v>0.55512501000000003</v>
      </c>
      <c r="AZ50" s="30">
        <f t="shared" si="49"/>
        <v>0.55512501000000003</v>
      </c>
    </row>
    <row r="51" spans="1:52" x14ac:dyDescent="0.2">
      <c r="A51" s="33">
        <v>61</v>
      </c>
      <c r="B51" s="34">
        <v>0.51660128887643597</v>
      </c>
      <c r="C51" s="30">
        <f t="shared" si="2"/>
        <v>0.51660128887643597</v>
      </c>
      <c r="D51" s="30">
        <f t="shared" si="3"/>
        <v>0.51660128887643597</v>
      </c>
      <c r="E51" s="30">
        <f t="shared" si="4"/>
        <v>0.51660128887643597</v>
      </c>
      <c r="F51" s="130">
        <v>0.32499685283873947</v>
      </c>
      <c r="G51" s="30">
        <f t="shared" si="5"/>
        <v>0.32499685283873947</v>
      </c>
      <c r="H51" s="30">
        <f t="shared" si="6"/>
        <v>0.32499685283873947</v>
      </c>
      <c r="I51" s="254">
        <v>0.52803507999999999</v>
      </c>
      <c r="J51" s="30">
        <f t="shared" si="7"/>
        <v>0.52803507999999999</v>
      </c>
      <c r="K51" s="30">
        <f t="shared" si="8"/>
        <v>0.52803507999999999</v>
      </c>
      <c r="L51" s="30">
        <f t="shared" si="9"/>
        <v>0.52803507999999999</v>
      </c>
      <c r="M51" s="30">
        <f t="shared" si="10"/>
        <v>0.52803507999999999</v>
      </c>
      <c r="N51" s="30">
        <f t="shared" si="11"/>
        <v>0.52803507999999999</v>
      </c>
      <c r="O51" s="30">
        <f t="shared" si="12"/>
        <v>0.52803507999999999</v>
      </c>
      <c r="P51" s="30">
        <f t="shared" si="13"/>
        <v>0.52803507999999999</v>
      </c>
      <c r="Q51" s="30">
        <f t="shared" si="14"/>
        <v>0.52803507999999999</v>
      </c>
      <c r="R51" s="30">
        <f t="shared" si="15"/>
        <v>0.52803507999999999</v>
      </c>
      <c r="S51" s="30">
        <f t="shared" si="16"/>
        <v>0.52803507999999999</v>
      </c>
      <c r="T51" s="30">
        <f t="shared" si="17"/>
        <v>0.52803507999999999</v>
      </c>
      <c r="U51" s="30">
        <f t="shared" si="18"/>
        <v>0.52803507999999999</v>
      </c>
      <c r="V51" s="30">
        <f t="shared" si="19"/>
        <v>0.52803507999999999</v>
      </c>
      <c r="W51" s="30">
        <f t="shared" si="20"/>
        <v>0.52803507999999999</v>
      </c>
      <c r="X51" s="30">
        <f t="shared" si="21"/>
        <v>0.52803507999999999</v>
      </c>
      <c r="Y51" s="30">
        <f t="shared" si="22"/>
        <v>0.52803507999999999</v>
      </c>
      <c r="Z51" s="30">
        <f t="shared" si="23"/>
        <v>0.52803507999999999</v>
      </c>
      <c r="AA51" s="30">
        <f t="shared" si="24"/>
        <v>0.52803507999999999</v>
      </c>
      <c r="AB51" s="30">
        <f t="shared" si="25"/>
        <v>0.52803507999999999</v>
      </c>
      <c r="AC51" s="30">
        <f t="shared" si="26"/>
        <v>0.52803507999999999</v>
      </c>
      <c r="AD51" s="30">
        <f t="shared" si="27"/>
        <v>0.52803507999999999</v>
      </c>
      <c r="AE51" s="30">
        <f t="shared" si="28"/>
        <v>0.52803507999999999</v>
      </c>
      <c r="AF51" s="30">
        <f t="shared" si="29"/>
        <v>0.52803507999999999</v>
      </c>
      <c r="AG51" s="30">
        <f t="shared" si="30"/>
        <v>0.52803507999999999</v>
      </c>
      <c r="AH51" s="30">
        <f t="shared" si="31"/>
        <v>0.52803507999999999</v>
      </c>
      <c r="AI51" s="30">
        <f t="shared" si="32"/>
        <v>0.52803507999999999</v>
      </c>
      <c r="AJ51" s="30">
        <f t="shared" si="33"/>
        <v>0.52803507999999999</v>
      </c>
      <c r="AK51" s="30">
        <f t="shared" si="34"/>
        <v>0.52803507999999999</v>
      </c>
      <c r="AL51" s="30">
        <f t="shared" si="35"/>
        <v>0.52803507999999999</v>
      </c>
      <c r="AM51" s="30">
        <f t="shared" si="36"/>
        <v>0.52803507999999999</v>
      </c>
      <c r="AN51" s="30">
        <f t="shared" si="37"/>
        <v>0.52803507999999999</v>
      </c>
      <c r="AO51" s="30">
        <f t="shared" si="38"/>
        <v>0.52803507999999999</v>
      </c>
      <c r="AP51" s="30">
        <f t="shared" si="39"/>
        <v>0.52803507999999999</v>
      </c>
      <c r="AQ51" s="30">
        <f t="shared" si="40"/>
        <v>0.52803507999999999</v>
      </c>
      <c r="AR51" s="30">
        <f t="shared" si="41"/>
        <v>0.52803507999999999</v>
      </c>
      <c r="AS51" s="30">
        <f t="shared" si="42"/>
        <v>0.52803507999999999</v>
      </c>
      <c r="AT51" s="30">
        <f t="shared" si="43"/>
        <v>0.52803507999999999</v>
      </c>
      <c r="AU51" s="30">
        <f t="shared" si="44"/>
        <v>0.52803507999999999</v>
      </c>
      <c r="AV51" s="30">
        <f t="shared" si="45"/>
        <v>0.52803507999999999</v>
      </c>
      <c r="AW51" s="30">
        <f t="shared" si="46"/>
        <v>0.52803507999999999</v>
      </c>
      <c r="AX51" s="30">
        <f t="shared" si="47"/>
        <v>0.52803507999999999</v>
      </c>
      <c r="AY51" s="30">
        <f t="shared" si="48"/>
        <v>0.52803507999999999</v>
      </c>
      <c r="AZ51" s="30">
        <f t="shared" si="49"/>
        <v>0.52803507999999999</v>
      </c>
    </row>
    <row r="52" spans="1:52" x14ac:dyDescent="0.2">
      <c r="A52" s="33">
        <v>62</v>
      </c>
      <c r="B52" s="34">
        <v>0.44440341808207617</v>
      </c>
      <c r="C52" s="30">
        <f t="shared" si="2"/>
        <v>0.44440341808207617</v>
      </c>
      <c r="D52" s="30">
        <f t="shared" si="3"/>
        <v>0.44440341808207617</v>
      </c>
      <c r="E52" s="30">
        <f t="shared" si="4"/>
        <v>0.44440341808207617</v>
      </c>
      <c r="F52" s="130">
        <v>0.59271397957897387</v>
      </c>
      <c r="G52" s="30">
        <f t="shared" si="5"/>
        <v>0.59271397957897387</v>
      </c>
      <c r="H52" s="30">
        <f t="shared" si="6"/>
        <v>0.59271397957897387</v>
      </c>
      <c r="I52" s="254">
        <v>0.50109271</v>
      </c>
      <c r="J52" s="30">
        <f t="shared" si="7"/>
        <v>0.50109271</v>
      </c>
      <c r="K52" s="30">
        <f t="shared" si="8"/>
        <v>0.50109271</v>
      </c>
      <c r="L52" s="30">
        <f t="shared" si="9"/>
        <v>0.50109271</v>
      </c>
      <c r="M52" s="30">
        <f t="shared" si="10"/>
        <v>0.50109271</v>
      </c>
      <c r="N52" s="30">
        <f t="shared" si="11"/>
        <v>0.50109271</v>
      </c>
      <c r="O52" s="30">
        <f t="shared" si="12"/>
        <v>0.50109271</v>
      </c>
      <c r="P52" s="30">
        <f t="shared" si="13"/>
        <v>0.50109271</v>
      </c>
      <c r="Q52" s="30">
        <f t="shared" si="14"/>
        <v>0.50109271</v>
      </c>
      <c r="R52" s="30">
        <f t="shared" si="15"/>
        <v>0.50109271</v>
      </c>
      <c r="S52" s="30">
        <f t="shared" si="16"/>
        <v>0.50109271</v>
      </c>
      <c r="T52" s="30">
        <f t="shared" si="17"/>
        <v>0.50109271</v>
      </c>
      <c r="U52" s="30">
        <f t="shared" si="18"/>
        <v>0.50109271</v>
      </c>
      <c r="V52" s="30">
        <f t="shared" si="19"/>
        <v>0.50109271</v>
      </c>
      <c r="W52" s="30">
        <f t="shared" si="20"/>
        <v>0.50109271</v>
      </c>
      <c r="X52" s="30">
        <f t="shared" si="21"/>
        <v>0.50109271</v>
      </c>
      <c r="Y52" s="30">
        <f t="shared" si="22"/>
        <v>0.50109271</v>
      </c>
      <c r="Z52" s="30">
        <f t="shared" si="23"/>
        <v>0.50109271</v>
      </c>
      <c r="AA52" s="30">
        <f t="shared" si="24"/>
        <v>0.50109271</v>
      </c>
      <c r="AB52" s="30">
        <f t="shared" si="25"/>
        <v>0.50109271</v>
      </c>
      <c r="AC52" s="30">
        <f t="shared" si="26"/>
        <v>0.50109271</v>
      </c>
      <c r="AD52" s="30">
        <f t="shared" si="27"/>
        <v>0.50109271</v>
      </c>
      <c r="AE52" s="30">
        <f t="shared" si="28"/>
        <v>0.50109271</v>
      </c>
      <c r="AF52" s="30">
        <f t="shared" si="29"/>
        <v>0.50109271</v>
      </c>
      <c r="AG52" s="30">
        <f t="shared" si="30"/>
        <v>0.50109271</v>
      </c>
      <c r="AH52" s="30">
        <f t="shared" si="31"/>
        <v>0.50109271</v>
      </c>
      <c r="AI52" s="30">
        <f t="shared" si="32"/>
        <v>0.50109271</v>
      </c>
      <c r="AJ52" s="30">
        <f t="shared" si="33"/>
        <v>0.50109271</v>
      </c>
      <c r="AK52" s="30">
        <f t="shared" si="34"/>
        <v>0.50109271</v>
      </c>
      <c r="AL52" s="30">
        <f t="shared" si="35"/>
        <v>0.50109271</v>
      </c>
      <c r="AM52" s="30">
        <f t="shared" si="36"/>
        <v>0.50109271</v>
      </c>
      <c r="AN52" s="30">
        <f t="shared" si="37"/>
        <v>0.50109271</v>
      </c>
      <c r="AO52" s="30">
        <f t="shared" si="38"/>
        <v>0.50109271</v>
      </c>
      <c r="AP52" s="30">
        <f t="shared" si="39"/>
        <v>0.50109271</v>
      </c>
      <c r="AQ52" s="30">
        <f t="shared" si="40"/>
        <v>0.50109271</v>
      </c>
      <c r="AR52" s="30">
        <f t="shared" si="41"/>
        <v>0.50109271</v>
      </c>
      <c r="AS52" s="30">
        <f t="shared" si="42"/>
        <v>0.50109271</v>
      </c>
      <c r="AT52" s="30">
        <f t="shared" si="43"/>
        <v>0.50109271</v>
      </c>
      <c r="AU52" s="30">
        <f t="shared" si="44"/>
        <v>0.50109271</v>
      </c>
      <c r="AV52" s="30">
        <f t="shared" si="45"/>
        <v>0.50109271</v>
      </c>
      <c r="AW52" s="30">
        <f t="shared" si="46"/>
        <v>0.50109271</v>
      </c>
      <c r="AX52" s="30">
        <f t="shared" si="47"/>
        <v>0.50109271</v>
      </c>
      <c r="AY52" s="30">
        <f t="shared" si="48"/>
        <v>0.50109271</v>
      </c>
      <c r="AZ52" s="30">
        <f t="shared" si="49"/>
        <v>0.50109271</v>
      </c>
    </row>
    <row r="53" spans="1:52" x14ac:dyDescent="0.2">
      <c r="A53" s="33">
        <v>63</v>
      </c>
      <c r="B53" s="34">
        <v>0.54858995774786279</v>
      </c>
      <c r="C53" s="30">
        <f t="shared" si="2"/>
        <v>0.54858995774786279</v>
      </c>
      <c r="D53" s="30">
        <f t="shared" si="3"/>
        <v>0.54858995774786279</v>
      </c>
      <c r="E53" s="30">
        <f t="shared" si="4"/>
        <v>0.54858995774786279</v>
      </c>
      <c r="F53" s="130">
        <v>0.52535136096779933</v>
      </c>
      <c r="G53" s="30">
        <f t="shared" si="5"/>
        <v>0.52535136096779933</v>
      </c>
      <c r="H53" s="30">
        <f t="shared" si="6"/>
        <v>0.52535136096779933</v>
      </c>
      <c r="I53" s="254">
        <v>0.47202976000000002</v>
      </c>
      <c r="J53" s="30">
        <f t="shared" si="7"/>
        <v>0.47202976000000002</v>
      </c>
      <c r="K53" s="30">
        <f t="shared" si="8"/>
        <v>0.47202976000000002</v>
      </c>
      <c r="L53" s="30">
        <f t="shared" si="9"/>
        <v>0.47202976000000002</v>
      </c>
      <c r="M53" s="30">
        <f t="shared" si="10"/>
        <v>0.47202976000000002</v>
      </c>
      <c r="N53" s="30">
        <f t="shared" si="11"/>
        <v>0.47202976000000002</v>
      </c>
      <c r="O53" s="30">
        <f t="shared" si="12"/>
        <v>0.47202976000000002</v>
      </c>
      <c r="P53" s="30">
        <f t="shared" si="13"/>
        <v>0.47202976000000002</v>
      </c>
      <c r="Q53" s="30">
        <f t="shared" si="14"/>
        <v>0.47202976000000002</v>
      </c>
      <c r="R53" s="30">
        <f t="shared" si="15"/>
        <v>0.47202976000000002</v>
      </c>
      <c r="S53" s="30">
        <f t="shared" si="16"/>
        <v>0.47202976000000002</v>
      </c>
      <c r="T53" s="30">
        <f t="shared" si="17"/>
        <v>0.47202976000000002</v>
      </c>
      <c r="U53" s="30">
        <f t="shared" si="18"/>
        <v>0.47202976000000002</v>
      </c>
      <c r="V53" s="30">
        <f t="shared" si="19"/>
        <v>0.47202976000000002</v>
      </c>
      <c r="W53" s="30">
        <f t="shared" si="20"/>
        <v>0.47202976000000002</v>
      </c>
      <c r="X53" s="30">
        <f t="shared" si="21"/>
        <v>0.47202976000000002</v>
      </c>
      <c r="Y53" s="30">
        <f t="shared" si="22"/>
        <v>0.47202976000000002</v>
      </c>
      <c r="Z53" s="30">
        <f t="shared" si="23"/>
        <v>0.47202976000000002</v>
      </c>
      <c r="AA53" s="30">
        <f t="shared" si="24"/>
        <v>0.47202976000000002</v>
      </c>
      <c r="AB53" s="30">
        <f t="shared" si="25"/>
        <v>0.47202976000000002</v>
      </c>
      <c r="AC53" s="30">
        <f t="shared" si="26"/>
        <v>0.47202976000000002</v>
      </c>
      <c r="AD53" s="30">
        <f t="shared" si="27"/>
        <v>0.47202976000000002</v>
      </c>
      <c r="AE53" s="30">
        <f t="shared" si="28"/>
        <v>0.47202976000000002</v>
      </c>
      <c r="AF53" s="30">
        <f t="shared" si="29"/>
        <v>0.47202976000000002</v>
      </c>
      <c r="AG53" s="30">
        <f t="shared" si="30"/>
        <v>0.47202976000000002</v>
      </c>
      <c r="AH53" s="30">
        <f t="shared" si="31"/>
        <v>0.47202976000000002</v>
      </c>
      <c r="AI53" s="30">
        <f t="shared" si="32"/>
        <v>0.47202976000000002</v>
      </c>
      <c r="AJ53" s="30">
        <f t="shared" si="33"/>
        <v>0.47202976000000002</v>
      </c>
      <c r="AK53" s="30">
        <f t="shared" si="34"/>
        <v>0.47202976000000002</v>
      </c>
      <c r="AL53" s="30">
        <f t="shared" si="35"/>
        <v>0.47202976000000002</v>
      </c>
      <c r="AM53" s="30">
        <f t="shared" si="36"/>
        <v>0.47202976000000002</v>
      </c>
      <c r="AN53" s="30">
        <f t="shared" si="37"/>
        <v>0.47202976000000002</v>
      </c>
      <c r="AO53" s="30">
        <f t="shared" si="38"/>
        <v>0.47202976000000002</v>
      </c>
      <c r="AP53" s="30">
        <f t="shared" si="39"/>
        <v>0.47202976000000002</v>
      </c>
      <c r="AQ53" s="30">
        <f t="shared" si="40"/>
        <v>0.47202976000000002</v>
      </c>
      <c r="AR53" s="30">
        <f t="shared" si="41"/>
        <v>0.47202976000000002</v>
      </c>
      <c r="AS53" s="30">
        <f t="shared" si="42"/>
        <v>0.47202976000000002</v>
      </c>
      <c r="AT53" s="30">
        <f t="shared" si="43"/>
        <v>0.47202976000000002</v>
      </c>
      <c r="AU53" s="30">
        <f t="shared" si="44"/>
        <v>0.47202976000000002</v>
      </c>
      <c r="AV53" s="30">
        <f t="shared" si="45"/>
        <v>0.47202976000000002</v>
      </c>
      <c r="AW53" s="30">
        <f t="shared" si="46"/>
        <v>0.47202976000000002</v>
      </c>
      <c r="AX53" s="30">
        <f t="shared" si="47"/>
        <v>0.47202976000000002</v>
      </c>
      <c r="AY53" s="30">
        <f t="shared" si="48"/>
        <v>0.47202976000000002</v>
      </c>
      <c r="AZ53" s="30">
        <f t="shared" si="49"/>
        <v>0.47202976000000002</v>
      </c>
    </row>
    <row r="54" spans="1:52" x14ac:dyDescent="0.2">
      <c r="A54" s="33">
        <v>64</v>
      </c>
      <c r="B54" s="34">
        <v>0.53042624789680315</v>
      </c>
      <c r="C54" s="30">
        <f t="shared" si="2"/>
        <v>0.53042624789680315</v>
      </c>
      <c r="D54" s="30">
        <f t="shared" si="3"/>
        <v>0.53042624789680315</v>
      </c>
      <c r="E54" s="30">
        <f t="shared" si="4"/>
        <v>0.53042624789680315</v>
      </c>
      <c r="F54" s="130">
        <v>0.48830061877637998</v>
      </c>
      <c r="G54" s="30">
        <f t="shared" si="5"/>
        <v>0.48830061877637998</v>
      </c>
      <c r="H54" s="30">
        <f t="shared" si="6"/>
        <v>0.48830061877637998</v>
      </c>
      <c r="I54" s="254">
        <v>0.44036272999999998</v>
      </c>
      <c r="J54" s="30">
        <f t="shared" si="7"/>
        <v>0.44036272999999998</v>
      </c>
      <c r="K54" s="30">
        <f t="shared" si="8"/>
        <v>0.44036272999999998</v>
      </c>
      <c r="L54" s="30">
        <f t="shared" si="9"/>
        <v>0.44036272999999998</v>
      </c>
      <c r="M54" s="30">
        <f t="shared" si="10"/>
        <v>0.44036272999999998</v>
      </c>
      <c r="N54" s="30">
        <f t="shared" si="11"/>
        <v>0.44036272999999998</v>
      </c>
      <c r="O54" s="30">
        <f t="shared" si="12"/>
        <v>0.44036272999999998</v>
      </c>
      <c r="P54" s="30">
        <f t="shared" si="13"/>
        <v>0.44036272999999998</v>
      </c>
      <c r="Q54" s="30">
        <f t="shared" si="14"/>
        <v>0.44036272999999998</v>
      </c>
      <c r="R54" s="30">
        <f t="shared" si="15"/>
        <v>0.44036272999999998</v>
      </c>
      <c r="S54" s="30">
        <f t="shared" si="16"/>
        <v>0.44036272999999998</v>
      </c>
      <c r="T54" s="30">
        <f t="shared" si="17"/>
        <v>0.44036272999999998</v>
      </c>
      <c r="U54" s="30">
        <f t="shared" si="18"/>
        <v>0.44036272999999998</v>
      </c>
      <c r="V54" s="30">
        <f t="shared" si="19"/>
        <v>0.44036272999999998</v>
      </c>
      <c r="W54" s="30">
        <f t="shared" si="20"/>
        <v>0.44036272999999998</v>
      </c>
      <c r="X54" s="30">
        <f t="shared" si="21"/>
        <v>0.44036272999999998</v>
      </c>
      <c r="Y54" s="30">
        <f t="shared" si="22"/>
        <v>0.44036272999999998</v>
      </c>
      <c r="Z54" s="30">
        <f t="shared" si="23"/>
        <v>0.44036272999999998</v>
      </c>
      <c r="AA54" s="30">
        <f t="shared" si="24"/>
        <v>0.44036272999999998</v>
      </c>
      <c r="AB54" s="30">
        <f t="shared" si="25"/>
        <v>0.44036272999999998</v>
      </c>
      <c r="AC54" s="30">
        <f t="shared" si="26"/>
        <v>0.44036272999999998</v>
      </c>
      <c r="AD54" s="30">
        <f t="shared" si="27"/>
        <v>0.44036272999999998</v>
      </c>
      <c r="AE54" s="30">
        <f t="shared" si="28"/>
        <v>0.44036272999999998</v>
      </c>
      <c r="AF54" s="30">
        <f t="shared" si="29"/>
        <v>0.44036272999999998</v>
      </c>
      <c r="AG54" s="30">
        <f t="shared" si="30"/>
        <v>0.44036272999999998</v>
      </c>
      <c r="AH54" s="30">
        <f t="shared" si="31"/>
        <v>0.44036272999999998</v>
      </c>
      <c r="AI54" s="30">
        <f t="shared" si="32"/>
        <v>0.44036272999999998</v>
      </c>
      <c r="AJ54" s="30">
        <f t="shared" si="33"/>
        <v>0.44036272999999998</v>
      </c>
      <c r="AK54" s="30">
        <f t="shared" si="34"/>
        <v>0.44036272999999998</v>
      </c>
      <c r="AL54" s="30">
        <f t="shared" si="35"/>
        <v>0.44036272999999998</v>
      </c>
      <c r="AM54" s="30">
        <f t="shared" si="36"/>
        <v>0.44036272999999998</v>
      </c>
      <c r="AN54" s="30">
        <f t="shared" si="37"/>
        <v>0.44036272999999998</v>
      </c>
      <c r="AO54" s="30">
        <f t="shared" si="38"/>
        <v>0.44036272999999998</v>
      </c>
      <c r="AP54" s="30">
        <f t="shared" si="39"/>
        <v>0.44036272999999998</v>
      </c>
      <c r="AQ54" s="30">
        <f t="shared" si="40"/>
        <v>0.44036272999999998</v>
      </c>
      <c r="AR54" s="30">
        <f t="shared" si="41"/>
        <v>0.44036272999999998</v>
      </c>
      <c r="AS54" s="30">
        <f t="shared" si="42"/>
        <v>0.44036272999999998</v>
      </c>
      <c r="AT54" s="30">
        <f t="shared" si="43"/>
        <v>0.44036272999999998</v>
      </c>
      <c r="AU54" s="30">
        <f t="shared" si="44"/>
        <v>0.44036272999999998</v>
      </c>
      <c r="AV54" s="30">
        <f t="shared" si="45"/>
        <v>0.44036272999999998</v>
      </c>
      <c r="AW54" s="30">
        <f t="shared" si="46"/>
        <v>0.44036272999999998</v>
      </c>
      <c r="AX54" s="30">
        <f t="shared" si="47"/>
        <v>0.44036272999999998</v>
      </c>
      <c r="AY54" s="30">
        <f t="shared" si="48"/>
        <v>0.44036272999999998</v>
      </c>
      <c r="AZ54" s="30">
        <f t="shared" si="49"/>
        <v>0.44036272999999998</v>
      </c>
    </row>
    <row r="55" spans="1:52" x14ac:dyDescent="0.2">
      <c r="A55" s="33">
        <v>65</v>
      </c>
      <c r="B55" s="34">
        <v>0.30215739896687938</v>
      </c>
      <c r="C55" s="30">
        <f t="shared" si="2"/>
        <v>0.30215739896687938</v>
      </c>
      <c r="D55" s="30">
        <f t="shared" si="3"/>
        <v>0.30215739896687938</v>
      </c>
      <c r="E55" s="30">
        <f t="shared" si="4"/>
        <v>0.30215739896687938</v>
      </c>
      <c r="F55" s="130">
        <v>0.36774628879892035</v>
      </c>
      <c r="G55" s="30">
        <f t="shared" si="5"/>
        <v>0.36774628879892035</v>
      </c>
      <c r="H55" s="30">
        <f t="shared" si="6"/>
        <v>0.36774628879892035</v>
      </c>
      <c r="I55" s="254">
        <v>0.41326245</v>
      </c>
      <c r="J55" s="30">
        <f t="shared" si="7"/>
        <v>0.41326245</v>
      </c>
      <c r="K55" s="30">
        <f t="shared" si="8"/>
        <v>0.41326245</v>
      </c>
      <c r="L55" s="30">
        <f t="shared" si="9"/>
        <v>0.41326245</v>
      </c>
      <c r="M55" s="30">
        <f t="shared" si="10"/>
        <v>0.41326245</v>
      </c>
      <c r="N55" s="30">
        <f t="shared" si="11"/>
        <v>0.41326245</v>
      </c>
      <c r="O55" s="30">
        <f t="shared" si="12"/>
        <v>0.41326245</v>
      </c>
      <c r="P55" s="30">
        <f t="shared" si="13"/>
        <v>0.41326245</v>
      </c>
      <c r="Q55" s="30">
        <f t="shared" si="14"/>
        <v>0.41326245</v>
      </c>
      <c r="R55" s="30">
        <f t="shared" si="15"/>
        <v>0.41326245</v>
      </c>
      <c r="S55" s="30">
        <f t="shared" si="16"/>
        <v>0.41326245</v>
      </c>
      <c r="T55" s="30">
        <f t="shared" si="17"/>
        <v>0.41326245</v>
      </c>
      <c r="U55" s="30">
        <f t="shared" si="18"/>
        <v>0.41326245</v>
      </c>
      <c r="V55" s="30">
        <f t="shared" si="19"/>
        <v>0.41326245</v>
      </c>
      <c r="W55" s="30">
        <f t="shared" si="20"/>
        <v>0.41326245</v>
      </c>
      <c r="X55" s="30">
        <f t="shared" si="21"/>
        <v>0.41326245</v>
      </c>
      <c r="Y55" s="30">
        <f t="shared" si="22"/>
        <v>0.41326245</v>
      </c>
      <c r="Z55" s="30">
        <f t="shared" si="23"/>
        <v>0.41326245</v>
      </c>
      <c r="AA55" s="30">
        <f t="shared" si="24"/>
        <v>0.41326245</v>
      </c>
      <c r="AB55" s="30">
        <f t="shared" si="25"/>
        <v>0.41326245</v>
      </c>
      <c r="AC55" s="30">
        <f t="shared" si="26"/>
        <v>0.41326245</v>
      </c>
      <c r="AD55" s="30">
        <f t="shared" si="27"/>
        <v>0.41326245</v>
      </c>
      <c r="AE55" s="30">
        <f t="shared" si="28"/>
        <v>0.41326245</v>
      </c>
      <c r="AF55" s="30">
        <f t="shared" si="29"/>
        <v>0.41326245</v>
      </c>
      <c r="AG55" s="30">
        <f t="shared" si="30"/>
        <v>0.41326245</v>
      </c>
      <c r="AH55" s="30">
        <f t="shared" si="31"/>
        <v>0.41326245</v>
      </c>
      <c r="AI55" s="30">
        <f t="shared" si="32"/>
        <v>0.41326245</v>
      </c>
      <c r="AJ55" s="30">
        <f t="shared" si="33"/>
        <v>0.41326245</v>
      </c>
      <c r="AK55" s="30">
        <f t="shared" si="34"/>
        <v>0.41326245</v>
      </c>
      <c r="AL55" s="30">
        <f t="shared" si="35"/>
        <v>0.41326245</v>
      </c>
      <c r="AM55" s="30">
        <f t="shared" si="36"/>
        <v>0.41326245</v>
      </c>
      <c r="AN55" s="30">
        <f t="shared" si="37"/>
        <v>0.41326245</v>
      </c>
      <c r="AO55" s="30">
        <f t="shared" si="38"/>
        <v>0.41326245</v>
      </c>
      <c r="AP55" s="30">
        <f t="shared" si="39"/>
        <v>0.41326245</v>
      </c>
      <c r="AQ55" s="30">
        <f t="shared" si="40"/>
        <v>0.41326245</v>
      </c>
      <c r="AR55" s="30">
        <f t="shared" si="41"/>
        <v>0.41326245</v>
      </c>
      <c r="AS55" s="30">
        <f t="shared" si="42"/>
        <v>0.41326245</v>
      </c>
      <c r="AT55" s="30">
        <f t="shared" si="43"/>
        <v>0.41326245</v>
      </c>
      <c r="AU55" s="30">
        <f t="shared" si="44"/>
        <v>0.41326245</v>
      </c>
      <c r="AV55" s="30">
        <f t="shared" si="45"/>
        <v>0.41326245</v>
      </c>
      <c r="AW55" s="30">
        <f t="shared" si="46"/>
        <v>0.41326245</v>
      </c>
      <c r="AX55" s="30">
        <f t="shared" si="47"/>
        <v>0.41326245</v>
      </c>
      <c r="AY55" s="30">
        <f t="shared" si="48"/>
        <v>0.41326245</v>
      </c>
      <c r="AZ55" s="30">
        <f t="shared" si="49"/>
        <v>0.41326245</v>
      </c>
    </row>
    <row r="56" spans="1:52" x14ac:dyDescent="0.2">
      <c r="A56" s="33">
        <v>66</v>
      </c>
      <c r="B56" s="34">
        <v>0.3333172706245181</v>
      </c>
      <c r="C56" s="30">
        <f t="shared" si="2"/>
        <v>0.3333172706245181</v>
      </c>
      <c r="D56" s="30">
        <f t="shared" si="3"/>
        <v>0.3333172706245181</v>
      </c>
      <c r="E56" s="30">
        <f t="shared" si="4"/>
        <v>0.3333172706245181</v>
      </c>
      <c r="F56" s="130">
        <v>0.38151092334204234</v>
      </c>
      <c r="G56" s="30">
        <f t="shared" si="5"/>
        <v>0.38151092334204234</v>
      </c>
      <c r="H56" s="30">
        <f t="shared" si="6"/>
        <v>0.38151092334204234</v>
      </c>
      <c r="I56" s="254">
        <v>0.39238608000000003</v>
      </c>
      <c r="J56" s="30">
        <f t="shared" si="7"/>
        <v>0.39238608000000003</v>
      </c>
      <c r="K56" s="30">
        <f t="shared" si="8"/>
        <v>0.39238608000000003</v>
      </c>
      <c r="L56" s="30">
        <f t="shared" si="9"/>
        <v>0.39238608000000003</v>
      </c>
      <c r="M56" s="30">
        <f t="shared" si="10"/>
        <v>0.39238608000000003</v>
      </c>
      <c r="N56" s="30">
        <f t="shared" si="11"/>
        <v>0.39238608000000003</v>
      </c>
      <c r="O56" s="30">
        <f t="shared" si="12"/>
        <v>0.39238608000000003</v>
      </c>
      <c r="P56" s="30">
        <f t="shared" si="13"/>
        <v>0.39238608000000003</v>
      </c>
      <c r="Q56" s="30">
        <f t="shared" si="14"/>
        <v>0.39238608000000003</v>
      </c>
      <c r="R56" s="30">
        <f t="shared" si="15"/>
        <v>0.39238608000000003</v>
      </c>
      <c r="S56" s="30">
        <f t="shared" si="16"/>
        <v>0.39238608000000003</v>
      </c>
      <c r="T56" s="30">
        <f t="shared" si="17"/>
        <v>0.39238608000000003</v>
      </c>
      <c r="U56" s="30">
        <f t="shared" si="18"/>
        <v>0.39238608000000003</v>
      </c>
      <c r="V56" s="30">
        <f t="shared" si="19"/>
        <v>0.39238608000000003</v>
      </c>
      <c r="W56" s="30">
        <f t="shared" si="20"/>
        <v>0.39238608000000003</v>
      </c>
      <c r="X56" s="30">
        <f t="shared" si="21"/>
        <v>0.39238608000000003</v>
      </c>
      <c r="Y56" s="30">
        <f t="shared" si="22"/>
        <v>0.39238608000000003</v>
      </c>
      <c r="Z56" s="30">
        <f t="shared" si="23"/>
        <v>0.39238608000000003</v>
      </c>
      <c r="AA56" s="30">
        <f t="shared" si="24"/>
        <v>0.39238608000000003</v>
      </c>
      <c r="AB56" s="30">
        <f t="shared" si="25"/>
        <v>0.39238608000000003</v>
      </c>
      <c r="AC56" s="30">
        <f t="shared" si="26"/>
        <v>0.39238608000000003</v>
      </c>
      <c r="AD56" s="30">
        <f t="shared" si="27"/>
        <v>0.39238608000000003</v>
      </c>
      <c r="AE56" s="30">
        <f t="shared" si="28"/>
        <v>0.39238608000000003</v>
      </c>
      <c r="AF56" s="30">
        <f t="shared" si="29"/>
        <v>0.39238608000000003</v>
      </c>
      <c r="AG56" s="30">
        <f t="shared" si="30"/>
        <v>0.39238608000000003</v>
      </c>
      <c r="AH56" s="30">
        <f t="shared" si="31"/>
        <v>0.39238608000000003</v>
      </c>
      <c r="AI56" s="30">
        <f t="shared" si="32"/>
        <v>0.39238608000000003</v>
      </c>
      <c r="AJ56" s="30">
        <f t="shared" si="33"/>
        <v>0.39238608000000003</v>
      </c>
      <c r="AK56" s="30">
        <f t="shared" si="34"/>
        <v>0.39238608000000003</v>
      </c>
      <c r="AL56" s="30">
        <f t="shared" si="35"/>
        <v>0.39238608000000003</v>
      </c>
      <c r="AM56" s="30">
        <f t="shared" si="36"/>
        <v>0.39238608000000003</v>
      </c>
      <c r="AN56" s="30">
        <f t="shared" si="37"/>
        <v>0.39238608000000003</v>
      </c>
      <c r="AO56" s="30">
        <f t="shared" si="38"/>
        <v>0.39238608000000003</v>
      </c>
      <c r="AP56" s="30">
        <f t="shared" si="39"/>
        <v>0.39238608000000003</v>
      </c>
      <c r="AQ56" s="30">
        <f t="shared" si="40"/>
        <v>0.39238608000000003</v>
      </c>
      <c r="AR56" s="30">
        <f t="shared" si="41"/>
        <v>0.39238608000000003</v>
      </c>
      <c r="AS56" s="30">
        <f t="shared" si="42"/>
        <v>0.39238608000000003</v>
      </c>
      <c r="AT56" s="30">
        <f t="shared" si="43"/>
        <v>0.39238608000000003</v>
      </c>
      <c r="AU56" s="30">
        <f t="shared" si="44"/>
        <v>0.39238608000000003</v>
      </c>
      <c r="AV56" s="30">
        <f t="shared" si="45"/>
        <v>0.39238608000000003</v>
      </c>
      <c r="AW56" s="30">
        <f t="shared" si="46"/>
        <v>0.39238608000000003</v>
      </c>
      <c r="AX56" s="30">
        <f t="shared" si="47"/>
        <v>0.39238608000000003</v>
      </c>
      <c r="AY56" s="30">
        <f t="shared" si="48"/>
        <v>0.39238608000000003</v>
      </c>
      <c r="AZ56" s="30">
        <f t="shared" si="49"/>
        <v>0.39238608000000003</v>
      </c>
    </row>
    <row r="57" spans="1:52" x14ac:dyDescent="0.2">
      <c r="A57" s="33">
        <v>67</v>
      </c>
      <c r="B57" s="34">
        <v>0.29333950658112307</v>
      </c>
      <c r="C57" s="30">
        <f t="shared" si="2"/>
        <v>0.29333950658112307</v>
      </c>
      <c r="D57" s="30">
        <f t="shared" si="3"/>
        <v>0.29333950658112307</v>
      </c>
      <c r="E57" s="30">
        <f t="shared" si="4"/>
        <v>0.29333950658112307</v>
      </c>
      <c r="F57" s="130">
        <v>0.31876046901172528</v>
      </c>
      <c r="G57" s="30">
        <f t="shared" si="5"/>
        <v>0.31876046901172528</v>
      </c>
      <c r="H57" s="30">
        <f t="shared" si="6"/>
        <v>0.31876046901172528</v>
      </c>
      <c r="I57" s="254">
        <v>0.37713646000000001</v>
      </c>
      <c r="J57" s="30">
        <f t="shared" si="7"/>
        <v>0.37713646000000001</v>
      </c>
      <c r="K57" s="30">
        <f t="shared" si="8"/>
        <v>0.37713646000000001</v>
      </c>
      <c r="L57" s="30">
        <f t="shared" si="9"/>
        <v>0.37713646000000001</v>
      </c>
      <c r="M57" s="30">
        <f t="shared" si="10"/>
        <v>0.37713646000000001</v>
      </c>
      <c r="N57" s="30">
        <f t="shared" si="11"/>
        <v>0.37713646000000001</v>
      </c>
      <c r="O57" s="30">
        <f t="shared" si="12"/>
        <v>0.37713646000000001</v>
      </c>
      <c r="P57" s="30">
        <f t="shared" si="13"/>
        <v>0.37713646000000001</v>
      </c>
      <c r="Q57" s="30">
        <f t="shared" si="14"/>
        <v>0.37713646000000001</v>
      </c>
      <c r="R57" s="30">
        <f t="shared" si="15"/>
        <v>0.37713646000000001</v>
      </c>
      <c r="S57" s="30">
        <f t="shared" si="16"/>
        <v>0.37713646000000001</v>
      </c>
      <c r="T57" s="30">
        <f t="shared" si="17"/>
        <v>0.37713646000000001</v>
      </c>
      <c r="U57" s="30">
        <f t="shared" si="18"/>
        <v>0.37713646000000001</v>
      </c>
      <c r="V57" s="30">
        <f t="shared" si="19"/>
        <v>0.37713646000000001</v>
      </c>
      <c r="W57" s="30">
        <f t="shared" si="20"/>
        <v>0.37713646000000001</v>
      </c>
      <c r="X57" s="30">
        <f t="shared" si="21"/>
        <v>0.37713646000000001</v>
      </c>
      <c r="Y57" s="30">
        <f t="shared" si="22"/>
        <v>0.37713646000000001</v>
      </c>
      <c r="Z57" s="30">
        <f t="shared" si="23"/>
        <v>0.37713646000000001</v>
      </c>
      <c r="AA57" s="30">
        <f t="shared" si="24"/>
        <v>0.37713646000000001</v>
      </c>
      <c r="AB57" s="30">
        <f t="shared" si="25"/>
        <v>0.37713646000000001</v>
      </c>
      <c r="AC57" s="30">
        <f t="shared" si="26"/>
        <v>0.37713646000000001</v>
      </c>
      <c r="AD57" s="30">
        <f t="shared" si="27"/>
        <v>0.37713646000000001</v>
      </c>
      <c r="AE57" s="30">
        <f t="shared" si="28"/>
        <v>0.37713646000000001</v>
      </c>
      <c r="AF57" s="30">
        <f t="shared" si="29"/>
        <v>0.37713646000000001</v>
      </c>
      <c r="AG57" s="30">
        <f t="shared" si="30"/>
        <v>0.37713646000000001</v>
      </c>
      <c r="AH57" s="30">
        <f t="shared" si="31"/>
        <v>0.37713646000000001</v>
      </c>
      <c r="AI57" s="30">
        <f t="shared" si="32"/>
        <v>0.37713646000000001</v>
      </c>
      <c r="AJ57" s="30">
        <f t="shared" si="33"/>
        <v>0.37713646000000001</v>
      </c>
      <c r="AK57" s="30">
        <f t="shared" si="34"/>
        <v>0.37713646000000001</v>
      </c>
      <c r="AL57" s="30">
        <f t="shared" si="35"/>
        <v>0.37713646000000001</v>
      </c>
      <c r="AM57" s="30">
        <f t="shared" si="36"/>
        <v>0.37713646000000001</v>
      </c>
      <c r="AN57" s="30">
        <f t="shared" si="37"/>
        <v>0.37713646000000001</v>
      </c>
      <c r="AO57" s="30">
        <f t="shared" si="38"/>
        <v>0.37713646000000001</v>
      </c>
      <c r="AP57" s="30">
        <f t="shared" si="39"/>
        <v>0.37713646000000001</v>
      </c>
      <c r="AQ57" s="30">
        <f t="shared" si="40"/>
        <v>0.37713646000000001</v>
      </c>
      <c r="AR57" s="30">
        <f t="shared" si="41"/>
        <v>0.37713646000000001</v>
      </c>
      <c r="AS57" s="30">
        <f t="shared" si="42"/>
        <v>0.37713646000000001</v>
      </c>
      <c r="AT57" s="30">
        <f t="shared" si="43"/>
        <v>0.37713646000000001</v>
      </c>
      <c r="AU57" s="30">
        <f t="shared" si="44"/>
        <v>0.37713646000000001</v>
      </c>
      <c r="AV57" s="30">
        <f t="shared" si="45"/>
        <v>0.37713646000000001</v>
      </c>
      <c r="AW57" s="30">
        <f t="shared" si="46"/>
        <v>0.37713646000000001</v>
      </c>
      <c r="AX57" s="30">
        <f t="shared" si="47"/>
        <v>0.37713646000000001</v>
      </c>
      <c r="AY57" s="30">
        <f t="shared" si="48"/>
        <v>0.37713646000000001</v>
      </c>
      <c r="AZ57" s="30">
        <f t="shared" si="49"/>
        <v>0.37713646000000001</v>
      </c>
    </row>
    <row r="58" spans="1:52" x14ac:dyDescent="0.2">
      <c r="A58" s="33">
        <v>68</v>
      </c>
      <c r="B58" s="34">
        <v>0.40920634920634918</v>
      </c>
      <c r="C58" s="30">
        <f t="shared" si="2"/>
        <v>0.40920634920634918</v>
      </c>
      <c r="D58" s="30">
        <f t="shared" si="3"/>
        <v>0.40920634920634918</v>
      </c>
      <c r="E58" s="30">
        <f t="shared" si="4"/>
        <v>0.40920634920634918</v>
      </c>
      <c r="F58" s="130">
        <v>0.3182305949684035</v>
      </c>
      <c r="G58" s="30">
        <f t="shared" si="5"/>
        <v>0.3182305949684035</v>
      </c>
      <c r="H58" s="30">
        <f t="shared" si="6"/>
        <v>0.3182305949684035</v>
      </c>
      <c r="I58" s="254">
        <v>0.36575059999999998</v>
      </c>
      <c r="J58" s="30">
        <f t="shared" si="7"/>
        <v>0.36575059999999998</v>
      </c>
      <c r="K58" s="30">
        <f t="shared" si="8"/>
        <v>0.36575059999999998</v>
      </c>
      <c r="L58" s="30">
        <f t="shared" si="9"/>
        <v>0.36575059999999998</v>
      </c>
      <c r="M58" s="30">
        <f t="shared" si="10"/>
        <v>0.36575059999999998</v>
      </c>
      <c r="N58" s="30">
        <f t="shared" si="11"/>
        <v>0.36575059999999998</v>
      </c>
      <c r="O58" s="30">
        <f t="shared" si="12"/>
        <v>0.36575059999999998</v>
      </c>
      <c r="P58" s="30">
        <f t="shared" si="13"/>
        <v>0.36575059999999998</v>
      </c>
      <c r="Q58" s="30">
        <f t="shared" si="14"/>
        <v>0.36575059999999998</v>
      </c>
      <c r="R58" s="30">
        <f t="shared" si="15"/>
        <v>0.36575059999999998</v>
      </c>
      <c r="S58" s="30">
        <f t="shared" si="16"/>
        <v>0.36575059999999998</v>
      </c>
      <c r="T58" s="30">
        <f t="shared" si="17"/>
        <v>0.36575059999999998</v>
      </c>
      <c r="U58" s="30">
        <f t="shared" si="18"/>
        <v>0.36575059999999998</v>
      </c>
      <c r="V58" s="30">
        <f t="shared" si="19"/>
        <v>0.36575059999999998</v>
      </c>
      <c r="W58" s="30">
        <f t="shared" si="20"/>
        <v>0.36575059999999998</v>
      </c>
      <c r="X58" s="30">
        <f t="shared" si="21"/>
        <v>0.36575059999999998</v>
      </c>
      <c r="Y58" s="30">
        <f t="shared" si="22"/>
        <v>0.36575059999999998</v>
      </c>
      <c r="Z58" s="30">
        <f t="shared" si="23"/>
        <v>0.36575059999999998</v>
      </c>
      <c r="AA58" s="30">
        <f t="shared" si="24"/>
        <v>0.36575059999999998</v>
      </c>
      <c r="AB58" s="30">
        <f t="shared" si="25"/>
        <v>0.36575059999999998</v>
      </c>
      <c r="AC58" s="30">
        <f t="shared" si="26"/>
        <v>0.36575059999999998</v>
      </c>
      <c r="AD58" s="30">
        <f t="shared" si="27"/>
        <v>0.36575059999999998</v>
      </c>
      <c r="AE58" s="30">
        <f t="shared" si="28"/>
        <v>0.36575059999999998</v>
      </c>
      <c r="AF58" s="30">
        <f t="shared" si="29"/>
        <v>0.36575059999999998</v>
      </c>
      <c r="AG58" s="30">
        <f t="shared" si="30"/>
        <v>0.36575059999999998</v>
      </c>
      <c r="AH58" s="30">
        <f t="shared" si="31"/>
        <v>0.36575059999999998</v>
      </c>
      <c r="AI58" s="30">
        <f t="shared" si="32"/>
        <v>0.36575059999999998</v>
      </c>
      <c r="AJ58" s="30">
        <f t="shared" si="33"/>
        <v>0.36575059999999998</v>
      </c>
      <c r="AK58" s="30">
        <f t="shared" si="34"/>
        <v>0.36575059999999998</v>
      </c>
      <c r="AL58" s="30">
        <f t="shared" si="35"/>
        <v>0.36575059999999998</v>
      </c>
      <c r="AM58" s="30">
        <f t="shared" si="36"/>
        <v>0.36575059999999998</v>
      </c>
      <c r="AN58" s="30">
        <f t="shared" si="37"/>
        <v>0.36575059999999998</v>
      </c>
      <c r="AO58" s="30">
        <f t="shared" si="38"/>
        <v>0.36575059999999998</v>
      </c>
      <c r="AP58" s="30">
        <f t="shared" si="39"/>
        <v>0.36575059999999998</v>
      </c>
      <c r="AQ58" s="30">
        <f t="shared" si="40"/>
        <v>0.36575059999999998</v>
      </c>
      <c r="AR58" s="30">
        <f t="shared" si="41"/>
        <v>0.36575059999999998</v>
      </c>
      <c r="AS58" s="30">
        <f t="shared" si="42"/>
        <v>0.36575059999999998</v>
      </c>
      <c r="AT58" s="30">
        <f t="shared" si="43"/>
        <v>0.36575059999999998</v>
      </c>
      <c r="AU58" s="30">
        <f t="shared" si="44"/>
        <v>0.36575059999999998</v>
      </c>
      <c r="AV58" s="30">
        <f t="shared" si="45"/>
        <v>0.36575059999999998</v>
      </c>
      <c r="AW58" s="30">
        <f t="shared" si="46"/>
        <v>0.36575059999999998</v>
      </c>
      <c r="AX58" s="30">
        <f t="shared" si="47"/>
        <v>0.36575059999999998</v>
      </c>
      <c r="AY58" s="30">
        <f t="shared" si="48"/>
        <v>0.36575059999999998</v>
      </c>
      <c r="AZ58" s="30">
        <f t="shared" si="49"/>
        <v>0.36575059999999998</v>
      </c>
    </row>
    <row r="59" spans="1:52" x14ac:dyDescent="0.2">
      <c r="A59" s="33">
        <v>69</v>
      </c>
      <c r="B59" s="34">
        <v>0.31386861313868614</v>
      </c>
      <c r="C59" s="30">
        <f t="shared" si="2"/>
        <v>0.31386861313868614</v>
      </c>
      <c r="D59" s="30">
        <f t="shared" si="3"/>
        <v>0.31386861313868614</v>
      </c>
      <c r="E59" s="30">
        <f t="shared" si="4"/>
        <v>0.31386861313868614</v>
      </c>
      <c r="F59" s="130">
        <v>0.40463702759668646</v>
      </c>
      <c r="G59" s="30">
        <f t="shared" si="5"/>
        <v>0.40463702759668646</v>
      </c>
      <c r="H59" s="30">
        <f t="shared" si="6"/>
        <v>0.40463702759668646</v>
      </c>
      <c r="I59" s="254">
        <v>0.35869278999999998</v>
      </c>
      <c r="J59" s="30">
        <f t="shared" si="7"/>
        <v>0.35869278999999998</v>
      </c>
      <c r="K59" s="30">
        <f t="shared" si="8"/>
        <v>0.35869278999999998</v>
      </c>
      <c r="L59" s="30">
        <f t="shared" si="9"/>
        <v>0.35869278999999998</v>
      </c>
      <c r="M59" s="30">
        <f t="shared" si="10"/>
        <v>0.35869278999999998</v>
      </c>
      <c r="N59" s="30">
        <f t="shared" si="11"/>
        <v>0.35869278999999998</v>
      </c>
      <c r="O59" s="30">
        <f t="shared" si="12"/>
        <v>0.35869278999999998</v>
      </c>
      <c r="P59" s="30">
        <f t="shared" si="13"/>
        <v>0.35869278999999998</v>
      </c>
      <c r="Q59" s="30">
        <f t="shared" si="14"/>
        <v>0.35869278999999998</v>
      </c>
      <c r="R59" s="30">
        <f t="shared" si="15"/>
        <v>0.35869278999999998</v>
      </c>
      <c r="S59" s="30">
        <f t="shared" si="16"/>
        <v>0.35869278999999998</v>
      </c>
      <c r="T59" s="30">
        <f t="shared" si="17"/>
        <v>0.35869278999999998</v>
      </c>
      <c r="U59" s="30">
        <f t="shared" si="18"/>
        <v>0.35869278999999998</v>
      </c>
      <c r="V59" s="30">
        <f t="shared" si="19"/>
        <v>0.35869278999999998</v>
      </c>
      <c r="W59" s="30">
        <f t="shared" si="20"/>
        <v>0.35869278999999998</v>
      </c>
      <c r="X59" s="30">
        <f t="shared" si="21"/>
        <v>0.35869278999999998</v>
      </c>
      <c r="Y59" s="30">
        <f t="shared" si="22"/>
        <v>0.35869278999999998</v>
      </c>
      <c r="Z59" s="30">
        <f t="shared" si="23"/>
        <v>0.35869278999999998</v>
      </c>
      <c r="AA59" s="30">
        <f t="shared" si="24"/>
        <v>0.35869278999999998</v>
      </c>
      <c r="AB59" s="30">
        <f t="shared" si="25"/>
        <v>0.35869278999999998</v>
      </c>
      <c r="AC59" s="30">
        <f t="shared" si="26"/>
        <v>0.35869278999999998</v>
      </c>
      <c r="AD59" s="30">
        <f t="shared" si="27"/>
        <v>0.35869278999999998</v>
      </c>
      <c r="AE59" s="30">
        <f t="shared" si="28"/>
        <v>0.35869278999999998</v>
      </c>
      <c r="AF59" s="30">
        <f t="shared" si="29"/>
        <v>0.35869278999999998</v>
      </c>
      <c r="AG59" s="30">
        <f t="shared" si="30"/>
        <v>0.35869278999999998</v>
      </c>
      <c r="AH59" s="30">
        <f t="shared" si="31"/>
        <v>0.35869278999999998</v>
      </c>
      <c r="AI59" s="30">
        <f t="shared" si="32"/>
        <v>0.35869278999999998</v>
      </c>
      <c r="AJ59" s="30">
        <f t="shared" si="33"/>
        <v>0.35869278999999998</v>
      </c>
      <c r="AK59" s="30">
        <f t="shared" si="34"/>
        <v>0.35869278999999998</v>
      </c>
      <c r="AL59" s="30">
        <f t="shared" si="35"/>
        <v>0.35869278999999998</v>
      </c>
      <c r="AM59" s="30">
        <f t="shared" si="36"/>
        <v>0.35869278999999998</v>
      </c>
      <c r="AN59" s="30">
        <f t="shared" si="37"/>
        <v>0.35869278999999998</v>
      </c>
      <c r="AO59" s="30">
        <f t="shared" si="38"/>
        <v>0.35869278999999998</v>
      </c>
      <c r="AP59" s="30">
        <f t="shared" si="39"/>
        <v>0.35869278999999998</v>
      </c>
      <c r="AQ59" s="30">
        <f t="shared" si="40"/>
        <v>0.35869278999999998</v>
      </c>
      <c r="AR59" s="30">
        <f t="shared" si="41"/>
        <v>0.35869278999999998</v>
      </c>
      <c r="AS59" s="30">
        <f t="shared" si="42"/>
        <v>0.35869278999999998</v>
      </c>
      <c r="AT59" s="30">
        <f t="shared" si="43"/>
        <v>0.35869278999999998</v>
      </c>
      <c r="AU59" s="30">
        <f t="shared" si="44"/>
        <v>0.35869278999999998</v>
      </c>
      <c r="AV59" s="30">
        <f t="shared" si="45"/>
        <v>0.35869278999999998</v>
      </c>
      <c r="AW59" s="30">
        <f t="shared" si="46"/>
        <v>0.35869278999999998</v>
      </c>
      <c r="AX59" s="30">
        <f t="shared" si="47"/>
        <v>0.35869278999999998</v>
      </c>
      <c r="AY59" s="30">
        <f t="shared" si="48"/>
        <v>0.35869278999999998</v>
      </c>
      <c r="AZ59" s="30">
        <f t="shared" si="49"/>
        <v>0.35869278999999998</v>
      </c>
    </row>
    <row r="62" spans="1:52" x14ac:dyDescent="0.2">
      <c r="A62" s="36"/>
    </row>
    <row r="63" spans="1:52" x14ac:dyDescent="0.2">
      <c r="A63" s="3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3"/>
  <sheetViews>
    <sheetView topLeftCell="AM27" workbookViewId="0">
      <selection activeCell="K13" sqref="K13"/>
    </sheetView>
  </sheetViews>
  <sheetFormatPr baseColWidth="10" defaultRowHeight="15" x14ac:dyDescent="0.2"/>
  <cols>
    <col min="1" max="1" width="14" style="29" bestFit="1" customWidth="1"/>
    <col min="2" max="52" width="11.42578125" style="27"/>
    <col min="53" max="16384" width="11.42578125" style="28"/>
  </cols>
  <sheetData>
    <row r="1" spans="1:52" ht="15.75" x14ac:dyDescent="0.25">
      <c r="A1" s="44"/>
      <c r="B1" s="26" t="s">
        <v>43</v>
      </c>
      <c r="D1" s="41" t="s">
        <v>141</v>
      </c>
    </row>
    <row r="2" spans="1:52" x14ac:dyDescent="0.2">
      <c r="A2" s="29" t="s">
        <v>39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26.25" customHeight="1" x14ac:dyDescent="0.2">
      <c r="A3" s="42" t="s">
        <v>20</v>
      </c>
      <c r="B3" s="32">
        <v>2010</v>
      </c>
      <c r="C3" s="32">
        <f>+B3+1</f>
        <v>2011</v>
      </c>
      <c r="D3" s="32">
        <f t="shared" ref="D3:AZ3" si="0">+C3+1</f>
        <v>2012</v>
      </c>
      <c r="E3" s="32">
        <f t="shared" si="0"/>
        <v>2013</v>
      </c>
      <c r="F3" s="32">
        <f t="shared" si="0"/>
        <v>2014</v>
      </c>
      <c r="G3" s="32">
        <f t="shared" si="0"/>
        <v>2015</v>
      </c>
      <c r="H3" s="32">
        <f t="shared" si="0"/>
        <v>2016</v>
      </c>
      <c r="I3" s="32">
        <f t="shared" si="0"/>
        <v>2017</v>
      </c>
      <c r="J3" s="32">
        <f t="shared" si="0"/>
        <v>2018</v>
      </c>
      <c r="K3" s="32">
        <f t="shared" si="0"/>
        <v>2019</v>
      </c>
      <c r="L3" s="32">
        <f t="shared" si="0"/>
        <v>2020</v>
      </c>
      <c r="M3" s="32">
        <f t="shared" si="0"/>
        <v>2021</v>
      </c>
      <c r="N3" s="32">
        <f t="shared" si="0"/>
        <v>2022</v>
      </c>
      <c r="O3" s="32">
        <f t="shared" si="0"/>
        <v>2023</v>
      </c>
      <c r="P3" s="32">
        <f t="shared" si="0"/>
        <v>2024</v>
      </c>
      <c r="Q3" s="32">
        <f t="shared" si="0"/>
        <v>2025</v>
      </c>
      <c r="R3" s="32">
        <f t="shared" si="0"/>
        <v>2026</v>
      </c>
      <c r="S3" s="32">
        <f t="shared" si="0"/>
        <v>2027</v>
      </c>
      <c r="T3" s="32">
        <f t="shared" si="0"/>
        <v>2028</v>
      </c>
      <c r="U3" s="32">
        <f t="shared" si="0"/>
        <v>2029</v>
      </c>
      <c r="V3" s="32">
        <f t="shared" si="0"/>
        <v>2030</v>
      </c>
      <c r="W3" s="32">
        <f t="shared" si="0"/>
        <v>2031</v>
      </c>
      <c r="X3" s="32">
        <f t="shared" si="0"/>
        <v>2032</v>
      </c>
      <c r="Y3" s="32">
        <f t="shared" si="0"/>
        <v>2033</v>
      </c>
      <c r="Z3" s="32">
        <f t="shared" si="0"/>
        <v>2034</v>
      </c>
      <c r="AA3" s="32">
        <f t="shared" si="0"/>
        <v>2035</v>
      </c>
      <c r="AB3" s="32">
        <f t="shared" si="0"/>
        <v>2036</v>
      </c>
      <c r="AC3" s="32">
        <f t="shared" si="0"/>
        <v>2037</v>
      </c>
      <c r="AD3" s="32">
        <f t="shared" si="0"/>
        <v>2038</v>
      </c>
      <c r="AE3" s="32">
        <f t="shared" si="0"/>
        <v>2039</v>
      </c>
      <c r="AF3" s="32">
        <f t="shared" si="0"/>
        <v>2040</v>
      </c>
      <c r="AG3" s="32">
        <f t="shared" si="0"/>
        <v>2041</v>
      </c>
      <c r="AH3" s="32">
        <f t="shared" si="0"/>
        <v>2042</v>
      </c>
      <c r="AI3" s="32">
        <f t="shared" si="0"/>
        <v>2043</v>
      </c>
      <c r="AJ3" s="32">
        <f t="shared" si="0"/>
        <v>2044</v>
      </c>
      <c r="AK3" s="32">
        <f t="shared" si="0"/>
        <v>2045</v>
      </c>
      <c r="AL3" s="32">
        <f t="shared" si="0"/>
        <v>2046</v>
      </c>
      <c r="AM3" s="32">
        <f t="shared" si="0"/>
        <v>2047</v>
      </c>
      <c r="AN3" s="32">
        <f t="shared" si="0"/>
        <v>2048</v>
      </c>
      <c r="AO3" s="32">
        <f t="shared" si="0"/>
        <v>2049</v>
      </c>
      <c r="AP3" s="32">
        <f t="shared" si="0"/>
        <v>2050</v>
      </c>
      <c r="AQ3" s="32">
        <f t="shared" si="0"/>
        <v>2051</v>
      </c>
      <c r="AR3" s="32">
        <f t="shared" si="0"/>
        <v>2052</v>
      </c>
      <c r="AS3" s="32">
        <f t="shared" si="0"/>
        <v>2053</v>
      </c>
      <c r="AT3" s="32">
        <f t="shared" si="0"/>
        <v>2054</v>
      </c>
      <c r="AU3" s="32">
        <f t="shared" si="0"/>
        <v>2055</v>
      </c>
      <c r="AV3" s="32">
        <f t="shared" si="0"/>
        <v>2056</v>
      </c>
      <c r="AW3" s="32">
        <f t="shared" si="0"/>
        <v>2057</v>
      </c>
      <c r="AX3" s="32">
        <f t="shared" si="0"/>
        <v>2058</v>
      </c>
      <c r="AY3" s="32">
        <f t="shared" si="0"/>
        <v>2059</v>
      </c>
      <c r="AZ3" s="32">
        <f t="shared" si="0"/>
        <v>2060</v>
      </c>
    </row>
    <row r="4" spans="1:52" x14ac:dyDescent="0.2">
      <c r="A4" s="42" t="s">
        <v>19</v>
      </c>
      <c r="B4" s="33">
        <v>0</v>
      </c>
      <c r="C4" s="33">
        <v>1</v>
      </c>
      <c r="D4" s="33">
        <v>2</v>
      </c>
      <c r="E4" s="33">
        <v>3</v>
      </c>
      <c r="F4" s="33">
        <v>4</v>
      </c>
      <c r="G4" s="33">
        <v>5</v>
      </c>
      <c r="H4" s="33">
        <v>6</v>
      </c>
      <c r="I4" s="33">
        <v>7</v>
      </c>
      <c r="J4" s="33">
        <v>8</v>
      </c>
      <c r="K4" s="33">
        <v>9</v>
      </c>
      <c r="L4" s="33">
        <v>10</v>
      </c>
      <c r="M4" s="33">
        <v>11</v>
      </c>
      <c r="N4" s="33">
        <v>12</v>
      </c>
      <c r="O4" s="33">
        <v>13</v>
      </c>
      <c r="P4" s="33">
        <v>14</v>
      </c>
      <c r="Q4" s="33">
        <v>15</v>
      </c>
      <c r="R4" s="33">
        <v>16</v>
      </c>
      <c r="S4" s="33">
        <v>17</v>
      </c>
      <c r="T4" s="33">
        <v>18</v>
      </c>
      <c r="U4" s="33">
        <v>19</v>
      </c>
      <c r="V4" s="33">
        <v>20</v>
      </c>
      <c r="W4" s="33">
        <v>21</v>
      </c>
      <c r="X4" s="33">
        <v>22</v>
      </c>
      <c r="Y4" s="33">
        <v>23</v>
      </c>
      <c r="Z4" s="33">
        <v>24</v>
      </c>
      <c r="AA4" s="33">
        <v>25</v>
      </c>
      <c r="AB4" s="33">
        <v>26</v>
      </c>
      <c r="AC4" s="33">
        <v>27</v>
      </c>
      <c r="AD4" s="33">
        <v>28</v>
      </c>
      <c r="AE4" s="33">
        <v>29</v>
      </c>
      <c r="AF4" s="33">
        <v>30</v>
      </c>
      <c r="AG4" s="33">
        <v>31</v>
      </c>
      <c r="AH4" s="33">
        <v>32</v>
      </c>
      <c r="AI4" s="33">
        <v>33</v>
      </c>
      <c r="AJ4" s="33">
        <v>34</v>
      </c>
      <c r="AK4" s="33">
        <v>35</v>
      </c>
      <c r="AL4" s="33">
        <v>36</v>
      </c>
      <c r="AM4" s="33">
        <v>37</v>
      </c>
      <c r="AN4" s="33">
        <v>38</v>
      </c>
      <c r="AO4" s="33">
        <v>39</v>
      </c>
      <c r="AP4" s="33">
        <v>40</v>
      </c>
      <c r="AQ4" s="33">
        <v>41</v>
      </c>
      <c r="AR4" s="33">
        <v>42</v>
      </c>
      <c r="AS4" s="33">
        <v>43</v>
      </c>
      <c r="AT4" s="33">
        <v>44</v>
      </c>
      <c r="AU4" s="33">
        <v>45</v>
      </c>
      <c r="AV4" s="33">
        <v>46</v>
      </c>
      <c r="AW4" s="33">
        <v>47</v>
      </c>
      <c r="AX4" s="33">
        <v>48</v>
      </c>
      <c r="AY4" s="33">
        <v>49</v>
      </c>
      <c r="AZ4" s="33">
        <v>50</v>
      </c>
    </row>
    <row r="5" spans="1:52" x14ac:dyDescent="0.2">
      <c r="A5" s="33">
        <v>15</v>
      </c>
      <c r="B5" s="43">
        <v>0.13299332813346515</v>
      </c>
      <c r="C5" s="30">
        <f>+B5</f>
        <v>0.13299332813346515</v>
      </c>
      <c r="D5" s="30">
        <f>+C5</f>
        <v>0.13299332813346515</v>
      </c>
      <c r="E5" s="30">
        <f>+D5</f>
        <v>0.13299332813346515</v>
      </c>
      <c r="F5" s="127">
        <v>6.7357910906298002E-2</v>
      </c>
      <c r="G5" s="30">
        <f t="shared" ref="G5:AZ5" si="1">+F5</f>
        <v>6.7357910906298002E-2</v>
      </c>
      <c r="H5" s="30">
        <f t="shared" si="1"/>
        <v>6.7357910906298002E-2</v>
      </c>
      <c r="I5" s="254">
        <v>0.14900380999999999</v>
      </c>
      <c r="J5" s="30">
        <f t="shared" si="1"/>
        <v>0.14900380999999999</v>
      </c>
      <c r="K5" s="30">
        <f t="shared" si="1"/>
        <v>0.14900380999999999</v>
      </c>
      <c r="L5" s="30">
        <f t="shared" si="1"/>
        <v>0.14900380999999999</v>
      </c>
      <c r="M5" s="30">
        <f t="shared" si="1"/>
        <v>0.14900380999999999</v>
      </c>
      <c r="N5" s="30">
        <f t="shared" si="1"/>
        <v>0.14900380999999999</v>
      </c>
      <c r="O5" s="30">
        <f t="shared" si="1"/>
        <v>0.14900380999999999</v>
      </c>
      <c r="P5" s="30">
        <f t="shared" si="1"/>
        <v>0.14900380999999999</v>
      </c>
      <c r="Q5" s="30">
        <f t="shared" si="1"/>
        <v>0.14900380999999999</v>
      </c>
      <c r="R5" s="30">
        <f t="shared" si="1"/>
        <v>0.14900380999999999</v>
      </c>
      <c r="S5" s="30">
        <f t="shared" si="1"/>
        <v>0.14900380999999999</v>
      </c>
      <c r="T5" s="30">
        <f t="shared" si="1"/>
        <v>0.14900380999999999</v>
      </c>
      <c r="U5" s="30">
        <f t="shared" si="1"/>
        <v>0.14900380999999999</v>
      </c>
      <c r="V5" s="30">
        <f t="shared" si="1"/>
        <v>0.14900380999999999</v>
      </c>
      <c r="W5" s="30">
        <f t="shared" si="1"/>
        <v>0.14900380999999999</v>
      </c>
      <c r="X5" s="30">
        <f t="shared" si="1"/>
        <v>0.14900380999999999</v>
      </c>
      <c r="Y5" s="30">
        <f t="shared" si="1"/>
        <v>0.14900380999999999</v>
      </c>
      <c r="Z5" s="30">
        <f t="shared" si="1"/>
        <v>0.14900380999999999</v>
      </c>
      <c r="AA5" s="30">
        <f t="shared" si="1"/>
        <v>0.14900380999999999</v>
      </c>
      <c r="AB5" s="30">
        <f t="shared" si="1"/>
        <v>0.14900380999999999</v>
      </c>
      <c r="AC5" s="30">
        <f t="shared" si="1"/>
        <v>0.14900380999999999</v>
      </c>
      <c r="AD5" s="30">
        <f t="shared" si="1"/>
        <v>0.14900380999999999</v>
      </c>
      <c r="AE5" s="30">
        <f t="shared" si="1"/>
        <v>0.14900380999999999</v>
      </c>
      <c r="AF5" s="30">
        <f t="shared" si="1"/>
        <v>0.14900380999999999</v>
      </c>
      <c r="AG5" s="30">
        <f t="shared" si="1"/>
        <v>0.14900380999999999</v>
      </c>
      <c r="AH5" s="30">
        <f t="shared" si="1"/>
        <v>0.14900380999999999</v>
      </c>
      <c r="AI5" s="30">
        <f t="shared" si="1"/>
        <v>0.14900380999999999</v>
      </c>
      <c r="AJ5" s="30">
        <f t="shared" si="1"/>
        <v>0.14900380999999999</v>
      </c>
      <c r="AK5" s="30">
        <f t="shared" si="1"/>
        <v>0.14900380999999999</v>
      </c>
      <c r="AL5" s="30">
        <f t="shared" si="1"/>
        <v>0.14900380999999999</v>
      </c>
      <c r="AM5" s="30">
        <f t="shared" si="1"/>
        <v>0.14900380999999999</v>
      </c>
      <c r="AN5" s="30">
        <f t="shared" si="1"/>
        <v>0.14900380999999999</v>
      </c>
      <c r="AO5" s="30">
        <f t="shared" si="1"/>
        <v>0.14900380999999999</v>
      </c>
      <c r="AP5" s="30">
        <f t="shared" si="1"/>
        <v>0.14900380999999999</v>
      </c>
      <c r="AQ5" s="30">
        <f t="shared" si="1"/>
        <v>0.14900380999999999</v>
      </c>
      <c r="AR5" s="30">
        <f t="shared" si="1"/>
        <v>0.14900380999999999</v>
      </c>
      <c r="AS5" s="30">
        <f t="shared" si="1"/>
        <v>0.14900380999999999</v>
      </c>
      <c r="AT5" s="30">
        <f t="shared" si="1"/>
        <v>0.14900380999999999</v>
      </c>
      <c r="AU5" s="30">
        <f t="shared" si="1"/>
        <v>0.14900380999999999</v>
      </c>
      <c r="AV5" s="30">
        <f t="shared" si="1"/>
        <v>0.14900380999999999</v>
      </c>
      <c r="AW5" s="30">
        <f t="shared" si="1"/>
        <v>0.14900380999999999</v>
      </c>
      <c r="AX5" s="30">
        <f t="shared" si="1"/>
        <v>0.14900380999999999</v>
      </c>
      <c r="AY5" s="30">
        <f t="shared" si="1"/>
        <v>0.14900380999999999</v>
      </c>
      <c r="AZ5" s="30">
        <f t="shared" si="1"/>
        <v>0.14900380999999999</v>
      </c>
    </row>
    <row r="6" spans="1:52" x14ac:dyDescent="0.2">
      <c r="A6" s="33">
        <v>16</v>
      </c>
      <c r="B6" s="43">
        <v>0.16322722506923795</v>
      </c>
      <c r="C6" s="30">
        <f t="shared" ref="C6:C59" si="2">+B6</f>
        <v>0.16322722506923795</v>
      </c>
      <c r="D6" s="30">
        <f t="shared" ref="D6:D59" si="3">+C6</f>
        <v>0.16322722506923795</v>
      </c>
      <c r="E6" s="30">
        <f t="shared" ref="E6:E59" si="4">+D6</f>
        <v>0.16322722506923795</v>
      </c>
      <c r="F6" s="127">
        <v>7.4408943735109048E-2</v>
      </c>
      <c r="G6" s="30">
        <f t="shared" ref="G6:G59" si="5">+F6</f>
        <v>7.4408943735109048E-2</v>
      </c>
      <c r="H6" s="30">
        <f t="shared" ref="H6:H59" si="6">+G6</f>
        <v>7.4408943735109048E-2</v>
      </c>
      <c r="I6" s="254">
        <v>0.14239821</v>
      </c>
      <c r="J6" s="30">
        <f t="shared" ref="J6:J59" si="7">+I6</f>
        <v>0.14239821</v>
      </c>
      <c r="K6" s="30">
        <f t="shared" ref="K6:K59" si="8">+J6</f>
        <v>0.14239821</v>
      </c>
      <c r="L6" s="30">
        <f t="shared" ref="L6:L59" si="9">+K6</f>
        <v>0.14239821</v>
      </c>
      <c r="M6" s="30">
        <f t="shared" ref="M6:M59" si="10">+L6</f>
        <v>0.14239821</v>
      </c>
      <c r="N6" s="30">
        <f t="shared" ref="N6:N59" si="11">+M6</f>
        <v>0.14239821</v>
      </c>
      <c r="O6" s="30">
        <f t="shared" ref="O6:O59" si="12">+N6</f>
        <v>0.14239821</v>
      </c>
      <c r="P6" s="30">
        <f t="shared" ref="P6:P59" si="13">+O6</f>
        <v>0.14239821</v>
      </c>
      <c r="Q6" s="30">
        <f t="shared" ref="Q6:Q59" si="14">+P6</f>
        <v>0.14239821</v>
      </c>
      <c r="R6" s="30">
        <f t="shared" ref="R6:R59" si="15">+Q6</f>
        <v>0.14239821</v>
      </c>
      <c r="S6" s="30">
        <f t="shared" ref="S6:S59" si="16">+R6</f>
        <v>0.14239821</v>
      </c>
      <c r="T6" s="30">
        <f t="shared" ref="T6:T59" si="17">+S6</f>
        <v>0.14239821</v>
      </c>
      <c r="U6" s="30">
        <f t="shared" ref="U6:U59" si="18">+T6</f>
        <v>0.14239821</v>
      </c>
      <c r="V6" s="30">
        <f t="shared" ref="V6:V59" si="19">+U6</f>
        <v>0.14239821</v>
      </c>
      <c r="W6" s="30">
        <f t="shared" ref="W6:W59" si="20">+V6</f>
        <v>0.14239821</v>
      </c>
      <c r="X6" s="30">
        <f t="shared" ref="X6:X59" si="21">+W6</f>
        <v>0.14239821</v>
      </c>
      <c r="Y6" s="30">
        <f t="shared" ref="Y6:Y59" si="22">+X6</f>
        <v>0.14239821</v>
      </c>
      <c r="Z6" s="30">
        <f t="shared" ref="Z6:Z59" si="23">+Y6</f>
        <v>0.14239821</v>
      </c>
      <c r="AA6" s="30">
        <f t="shared" ref="AA6:AA59" si="24">+Z6</f>
        <v>0.14239821</v>
      </c>
      <c r="AB6" s="30">
        <f t="shared" ref="AB6:AB59" si="25">+AA6</f>
        <v>0.14239821</v>
      </c>
      <c r="AC6" s="30">
        <f t="shared" ref="AC6:AC59" si="26">+AB6</f>
        <v>0.14239821</v>
      </c>
      <c r="AD6" s="30">
        <f t="shared" ref="AD6:AD59" si="27">+AC6</f>
        <v>0.14239821</v>
      </c>
      <c r="AE6" s="30">
        <f t="shared" ref="AE6:AE59" si="28">+AD6</f>
        <v>0.14239821</v>
      </c>
      <c r="AF6" s="30">
        <f t="shared" ref="AF6:AF59" si="29">+AE6</f>
        <v>0.14239821</v>
      </c>
      <c r="AG6" s="30">
        <f t="shared" ref="AG6:AG59" si="30">+AF6</f>
        <v>0.14239821</v>
      </c>
      <c r="AH6" s="30">
        <f t="shared" ref="AH6:AH59" si="31">+AG6</f>
        <v>0.14239821</v>
      </c>
      <c r="AI6" s="30">
        <f t="shared" ref="AI6:AI59" si="32">+AH6</f>
        <v>0.14239821</v>
      </c>
      <c r="AJ6" s="30">
        <f t="shared" ref="AJ6:AJ59" si="33">+AI6</f>
        <v>0.14239821</v>
      </c>
      <c r="AK6" s="30">
        <f t="shared" ref="AK6:AK59" si="34">+AJ6</f>
        <v>0.14239821</v>
      </c>
      <c r="AL6" s="30">
        <f t="shared" ref="AL6:AL59" si="35">+AK6</f>
        <v>0.14239821</v>
      </c>
      <c r="AM6" s="30">
        <f t="shared" ref="AM6:AM59" si="36">+AL6</f>
        <v>0.14239821</v>
      </c>
      <c r="AN6" s="30">
        <f t="shared" ref="AN6:AN59" si="37">+AM6</f>
        <v>0.14239821</v>
      </c>
      <c r="AO6" s="30">
        <f t="shared" ref="AO6:AO59" si="38">+AN6</f>
        <v>0.14239821</v>
      </c>
      <c r="AP6" s="30">
        <f t="shared" ref="AP6:AP59" si="39">+AO6</f>
        <v>0.14239821</v>
      </c>
      <c r="AQ6" s="30">
        <f t="shared" ref="AQ6:AQ59" si="40">+AP6</f>
        <v>0.14239821</v>
      </c>
      <c r="AR6" s="30">
        <f t="shared" ref="AR6:AR59" si="41">+AQ6</f>
        <v>0.14239821</v>
      </c>
      <c r="AS6" s="30">
        <f t="shared" ref="AS6:AS59" si="42">+AR6</f>
        <v>0.14239821</v>
      </c>
      <c r="AT6" s="30">
        <f t="shared" ref="AT6:AT59" si="43">+AS6</f>
        <v>0.14239821</v>
      </c>
      <c r="AU6" s="30">
        <f t="shared" ref="AU6:AU59" si="44">+AT6</f>
        <v>0.14239821</v>
      </c>
      <c r="AV6" s="30">
        <f t="shared" ref="AV6:AV59" si="45">+AU6</f>
        <v>0.14239821</v>
      </c>
      <c r="AW6" s="30">
        <f t="shared" ref="AW6:AW59" si="46">+AV6</f>
        <v>0.14239821</v>
      </c>
      <c r="AX6" s="30">
        <f t="shared" ref="AX6:AX59" si="47">+AW6</f>
        <v>0.14239821</v>
      </c>
      <c r="AY6" s="30">
        <f t="shared" ref="AY6:AY59" si="48">+AX6</f>
        <v>0.14239821</v>
      </c>
      <c r="AZ6" s="30">
        <f t="shared" ref="AZ6:AZ59" si="49">+AY6</f>
        <v>0.14239821</v>
      </c>
    </row>
    <row r="7" spans="1:52" x14ac:dyDescent="0.2">
      <c r="A7" s="33">
        <v>17</v>
      </c>
      <c r="B7" s="43">
        <v>0.18389216586751941</v>
      </c>
      <c r="C7" s="30">
        <f t="shared" si="2"/>
        <v>0.18389216586751941</v>
      </c>
      <c r="D7" s="30">
        <f t="shared" si="3"/>
        <v>0.18389216586751941</v>
      </c>
      <c r="E7" s="30">
        <f t="shared" si="4"/>
        <v>0.18389216586751941</v>
      </c>
      <c r="F7" s="127">
        <v>0.15836582285431883</v>
      </c>
      <c r="G7" s="30">
        <f t="shared" si="5"/>
        <v>0.15836582285431883</v>
      </c>
      <c r="H7" s="30">
        <f t="shared" si="6"/>
        <v>0.15836582285431883</v>
      </c>
      <c r="I7" s="254">
        <v>0.1348491</v>
      </c>
      <c r="J7" s="30">
        <f t="shared" si="7"/>
        <v>0.1348491</v>
      </c>
      <c r="K7" s="30">
        <f t="shared" si="8"/>
        <v>0.1348491</v>
      </c>
      <c r="L7" s="30">
        <f t="shared" si="9"/>
        <v>0.1348491</v>
      </c>
      <c r="M7" s="30">
        <f t="shared" si="10"/>
        <v>0.1348491</v>
      </c>
      <c r="N7" s="30">
        <f t="shared" si="11"/>
        <v>0.1348491</v>
      </c>
      <c r="O7" s="30">
        <f t="shared" si="12"/>
        <v>0.1348491</v>
      </c>
      <c r="P7" s="30">
        <f t="shared" si="13"/>
        <v>0.1348491</v>
      </c>
      <c r="Q7" s="30">
        <f t="shared" si="14"/>
        <v>0.1348491</v>
      </c>
      <c r="R7" s="30">
        <f t="shared" si="15"/>
        <v>0.1348491</v>
      </c>
      <c r="S7" s="30">
        <f t="shared" si="16"/>
        <v>0.1348491</v>
      </c>
      <c r="T7" s="30">
        <f t="shared" si="17"/>
        <v>0.1348491</v>
      </c>
      <c r="U7" s="30">
        <f t="shared" si="18"/>
        <v>0.1348491</v>
      </c>
      <c r="V7" s="30">
        <f t="shared" si="19"/>
        <v>0.1348491</v>
      </c>
      <c r="W7" s="30">
        <f t="shared" si="20"/>
        <v>0.1348491</v>
      </c>
      <c r="X7" s="30">
        <f t="shared" si="21"/>
        <v>0.1348491</v>
      </c>
      <c r="Y7" s="30">
        <f t="shared" si="22"/>
        <v>0.1348491</v>
      </c>
      <c r="Z7" s="30">
        <f t="shared" si="23"/>
        <v>0.1348491</v>
      </c>
      <c r="AA7" s="30">
        <f t="shared" si="24"/>
        <v>0.1348491</v>
      </c>
      <c r="AB7" s="30">
        <f t="shared" si="25"/>
        <v>0.1348491</v>
      </c>
      <c r="AC7" s="30">
        <f t="shared" si="26"/>
        <v>0.1348491</v>
      </c>
      <c r="AD7" s="30">
        <f t="shared" si="27"/>
        <v>0.1348491</v>
      </c>
      <c r="AE7" s="30">
        <f t="shared" si="28"/>
        <v>0.1348491</v>
      </c>
      <c r="AF7" s="30">
        <f t="shared" si="29"/>
        <v>0.1348491</v>
      </c>
      <c r="AG7" s="30">
        <f t="shared" si="30"/>
        <v>0.1348491</v>
      </c>
      <c r="AH7" s="30">
        <f t="shared" si="31"/>
        <v>0.1348491</v>
      </c>
      <c r="AI7" s="30">
        <f t="shared" si="32"/>
        <v>0.1348491</v>
      </c>
      <c r="AJ7" s="30">
        <f t="shared" si="33"/>
        <v>0.1348491</v>
      </c>
      <c r="AK7" s="30">
        <f t="shared" si="34"/>
        <v>0.1348491</v>
      </c>
      <c r="AL7" s="30">
        <f t="shared" si="35"/>
        <v>0.1348491</v>
      </c>
      <c r="AM7" s="30">
        <f t="shared" si="36"/>
        <v>0.1348491</v>
      </c>
      <c r="AN7" s="30">
        <f t="shared" si="37"/>
        <v>0.1348491</v>
      </c>
      <c r="AO7" s="30">
        <f t="shared" si="38"/>
        <v>0.1348491</v>
      </c>
      <c r="AP7" s="30">
        <f t="shared" si="39"/>
        <v>0.1348491</v>
      </c>
      <c r="AQ7" s="30">
        <f t="shared" si="40"/>
        <v>0.1348491</v>
      </c>
      <c r="AR7" s="30">
        <f t="shared" si="41"/>
        <v>0.1348491</v>
      </c>
      <c r="AS7" s="30">
        <f t="shared" si="42"/>
        <v>0.1348491</v>
      </c>
      <c r="AT7" s="30">
        <f t="shared" si="43"/>
        <v>0.1348491</v>
      </c>
      <c r="AU7" s="30">
        <f t="shared" si="44"/>
        <v>0.1348491</v>
      </c>
      <c r="AV7" s="30">
        <f t="shared" si="45"/>
        <v>0.1348491</v>
      </c>
      <c r="AW7" s="30">
        <f t="shared" si="46"/>
        <v>0.1348491</v>
      </c>
      <c r="AX7" s="30">
        <f t="shared" si="47"/>
        <v>0.1348491</v>
      </c>
      <c r="AY7" s="30">
        <f t="shared" si="48"/>
        <v>0.1348491</v>
      </c>
      <c r="AZ7" s="30">
        <f t="shared" si="49"/>
        <v>0.1348491</v>
      </c>
    </row>
    <row r="8" spans="1:52" x14ac:dyDescent="0.2">
      <c r="A8" s="33">
        <v>18</v>
      </c>
      <c r="B8" s="43">
        <v>0.18895599557636819</v>
      </c>
      <c r="C8" s="30">
        <f t="shared" si="2"/>
        <v>0.18895599557636819</v>
      </c>
      <c r="D8" s="30">
        <f t="shared" si="3"/>
        <v>0.18895599557636819</v>
      </c>
      <c r="E8" s="30">
        <f t="shared" si="4"/>
        <v>0.18895599557636819</v>
      </c>
      <c r="F8" s="127">
        <v>0.14462957891854317</v>
      </c>
      <c r="G8" s="30">
        <f t="shared" si="5"/>
        <v>0.14462957891854317</v>
      </c>
      <c r="H8" s="30">
        <f t="shared" si="6"/>
        <v>0.14462957891854317</v>
      </c>
      <c r="I8" s="254">
        <v>0.12673397</v>
      </c>
      <c r="J8" s="30">
        <f t="shared" si="7"/>
        <v>0.12673397</v>
      </c>
      <c r="K8" s="30">
        <f t="shared" si="8"/>
        <v>0.12673397</v>
      </c>
      <c r="L8" s="30">
        <f t="shared" si="9"/>
        <v>0.12673397</v>
      </c>
      <c r="M8" s="30">
        <f t="shared" si="10"/>
        <v>0.12673397</v>
      </c>
      <c r="N8" s="30">
        <f t="shared" si="11"/>
        <v>0.12673397</v>
      </c>
      <c r="O8" s="30">
        <f t="shared" si="12"/>
        <v>0.12673397</v>
      </c>
      <c r="P8" s="30">
        <f t="shared" si="13"/>
        <v>0.12673397</v>
      </c>
      <c r="Q8" s="30">
        <f t="shared" si="14"/>
        <v>0.12673397</v>
      </c>
      <c r="R8" s="30">
        <f t="shared" si="15"/>
        <v>0.12673397</v>
      </c>
      <c r="S8" s="30">
        <f t="shared" si="16"/>
        <v>0.12673397</v>
      </c>
      <c r="T8" s="30">
        <f t="shared" si="17"/>
        <v>0.12673397</v>
      </c>
      <c r="U8" s="30">
        <f t="shared" si="18"/>
        <v>0.12673397</v>
      </c>
      <c r="V8" s="30">
        <f t="shared" si="19"/>
        <v>0.12673397</v>
      </c>
      <c r="W8" s="30">
        <f t="shared" si="20"/>
        <v>0.12673397</v>
      </c>
      <c r="X8" s="30">
        <f t="shared" si="21"/>
        <v>0.12673397</v>
      </c>
      <c r="Y8" s="30">
        <f t="shared" si="22"/>
        <v>0.12673397</v>
      </c>
      <c r="Z8" s="30">
        <f t="shared" si="23"/>
        <v>0.12673397</v>
      </c>
      <c r="AA8" s="30">
        <f t="shared" si="24"/>
        <v>0.12673397</v>
      </c>
      <c r="AB8" s="30">
        <f t="shared" si="25"/>
        <v>0.12673397</v>
      </c>
      <c r="AC8" s="30">
        <f t="shared" si="26"/>
        <v>0.12673397</v>
      </c>
      <c r="AD8" s="30">
        <f t="shared" si="27"/>
        <v>0.12673397</v>
      </c>
      <c r="AE8" s="30">
        <f t="shared" si="28"/>
        <v>0.12673397</v>
      </c>
      <c r="AF8" s="30">
        <f t="shared" si="29"/>
        <v>0.12673397</v>
      </c>
      <c r="AG8" s="30">
        <f t="shared" si="30"/>
        <v>0.12673397</v>
      </c>
      <c r="AH8" s="30">
        <f t="shared" si="31"/>
        <v>0.12673397</v>
      </c>
      <c r="AI8" s="30">
        <f t="shared" si="32"/>
        <v>0.12673397</v>
      </c>
      <c r="AJ8" s="30">
        <f t="shared" si="33"/>
        <v>0.12673397</v>
      </c>
      <c r="AK8" s="30">
        <f t="shared" si="34"/>
        <v>0.12673397</v>
      </c>
      <c r="AL8" s="30">
        <f t="shared" si="35"/>
        <v>0.12673397</v>
      </c>
      <c r="AM8" s="30">
        <f t="shared" si="36"/>
        <v>0.12673397</v>
      </c>
      <c r="AN8" s="30">
        <f t="shared" si="37"/>
        <v>0.12673397</v>
      </c>
      <c r="AO8" s="30">
        <f t="shared" si="38"/>
        <v>0.12673397</v>
      </c>
      <c r="AP8" s="30">
        <f t="shared" si="39"/>
        <v>0.12673397</v>
      </c>
      <c r="AQ8" s="30">
        <f t="shared" si="40"/>
        <v>0.12673397</v>
      </c>
      <c r="AR8" s="30">
        <f t="shared" si="41"/>
        <v>0.12673397</v>
      </c>
      <c r="AS8" s="30">
        <f t="shared" si="42"/>
        <v>0.12673397</v>
      </c>
      <c r="AT8" s="30">
        <f t="shared" si="43"/>
        <v>0.12673397</v>
      </c>
      <c r="AU8" s="30">
        <f t="shared" si="44"/>
        <v>0.12673397</v>
      </c>
      <c r="AV8" s="30">
        <f t="shared" si="45"/>
        <v>0.12673397</v>
      </c>
      <c r="AW8" s="30">
        <f t="shared" si="46"/>
        <v>0.12673397</v>
      </c>
      <c r="AX8" s="30">
        <f t="shared" si="47"/>
        <v>0.12673397</v>
      </c>
      <c r="AY8" s="30">
        <f t="shared" si="48"/>
        <v>0.12673397</v>
      </c>
      <c r="AZ8" s="30">
        <f t="shared" si="49"/>
        <v>0.12673397</v>
      </c>
    </row>
    <row r="9" spans="1:52" x14ac:dyDescent="0.2">
      <c r="A9" s="33">
        <v>19</v>
      </c>
      <c r="B9" s="43">
        <v>0.18442625204896188</v>
      </c>
      <c r="C9" s="30">
        <f t="shared" si="2"/>
        <v>0.18442625204896188</v>
      </c>
      <c r="D9" s="30">
        <f t="shared" si="3"/>
        <v>0.18442625204896188</v>
      </c>
      <c r="E9" s="30">
        <f t="shared" si="4"/>
        <v>0.18442625204896188</v>
      </c>
      <c r="F9" s="127">
        <v>0.14212132402962158</v>
      </c>
      <c r="G9" s="30">
        <f t="shared" si="5"/>
        <v>0.14212132402962158</v>
      </c>
      <c r="H9" s="30">
        <f t="shared" si="6"/>
        <v>0.14212132402962158</v>
      </c>
      <c r="I9" s="254">
        <v>0.11840844</v>
      </c>
      <c r="J9" s="30">
        <f t="shared" si="7"/>
        <v>0.11840844</v>
      </c>
      <c r="K9" s="30">
        <f t="shared" si="8"/>
        <v>0.11840844</v>
      </c>
      <c r="L9" s="30">
        <f t="shared" si="9"/>
        <v>0.11840844</v>
      </c>
      <c r="M9" s="30">
        <f t="shared" si="10"/>
        <v>0.11840844</v>
      </c>
      <c r="N9" s="30">
        <f t="shared" si="11"/>
        <v>0.11840844</v>
      </c>
      <c r="O9" s="30">
        <f t="shared" si="12"/>
        <v>0.11840844</v>
      </c>
      <c r="P9" s="30">
        <f t="shared" si="13"/>
        <v>0.11840844</v>
      </c>
      <c r="Q9" s="30">
        <f t="shared" si="14"/>
        <v>0.11840844</v>
      </c>
      <c r="R9" s="30">
        <f t="shared" si="15"/>
        <v>0.11840844</v>
      </c>
      <c r="S9" s="30">
        <f t="shared" si="16"/>
        <v>0.11840844</v>
      </c>
      <c r="T9" s="30">
        <f t="shared" si="17"/>
        <v>0.11840844</v>
      </c>
      <c r="U9" s="30">
        <f t="shared" si="18"/>
        <v>0.11840844</v>
      </c>
      <c r="V9" s="30">
        <f t="shared" si="19"/>
        <v>0.11840844</v>
      </c>
      <c r="W9" s="30">
        <f t="shared" si="20"/>
        <v>0.11840844</v>
      </c>
      <c r="X9" s="30">
        <f t="shared" si="21"/>
        <v>0.11840844</v>
      </c>
      <c r="Y9" s="30">
        <f t="shared" si="22"/>
        <v>0.11840844</v>
      </c>
      <c r="Z9" s="30">
        <f t="shared" si="23"/>
        <v>0.11840844</v>
      </c>
      <c r="AA9" s="30">
        <f t="shared" si="24"/>
        <v>0.11840844</v>
      </c>
      <c r="AB9" s="30">
        <f t="shared" si="25"/>
        <v>0.11840844</v>
      </c>
      <c r="AC9" s="30">
        <f t="shared" si="26"/>
        <v>0.11840844</v>
      </c>
      <c r="AD9" s="30">
        <f t="shared" si="27"/>
        <v>0.11840844</v>
      </c>
      <c r="AE9" s="30">
        <f t="shared" si="28"/>
        <v>0.11840844</v>
      </c>
      <c r="AF9" s="30">
        <f t="shared" si="29"/>
        <v>0.11840844</v>
      </c>
      <c r="AG9" s="30">
        <f t="shared" si="30"/>
        <v>0.11840844</v>
      </c>
      <c r="AH9" s="30">
        <f t="shared" si="31"/>
        <v>0.11840844</v>
      </c>
      <c r="AI9" s="30">
        <f t="shared" si="32"/>
        <v>0.11840844</v>
      </c>
      <c r="AJ9" s="30">
        <f t="shared" si="33"/>
        <v>0.11840844</v>
      </c>
      <c r="AK9" s="30">
        <f t="shared" si="34"/>
        <v>0.11840844</v>
      </c>
      <c r="AL9" s="30">
        <f t="shared" si="35"/>
        <v>0.11840844</v>
      </c>
      <c r="AM9" s="30">
        <f t="shared" si="36"/>
        <v>0.11840844</v>
      </c>
      <c r="AN9" s="30">
        <f t="shared" si="37"/>
        <v>0.11840844</v>
      </c>
      <c r="AO9" s="30">
        <f t="shared" si="38"/>
        <v>0.11840844</v>
      </c>
      <c r="AP9" s="30">
        <f t="shared" si="39"/>
        <v>0.11840844</v>
      </c>
      <c r="AQ9" s="30">
        <f t="shared" si="40"/>
        <v>0.11840844</v>
      </c>
      <c r="AR9" s="30">
        <f t="shared" si="41"/>
        <v>0.11840844</v>
      </c>
      <c r="AS9" s="30">
        <f t="shared" si="42"/>
        <v>0.11840844</v>
      </c>
      <c r="AT9" s="30">
        <f t="shared" si="43"/>
        <v>0.11840844</v>
      </c>
      <c r="AU9" s="30">
        <f t="shared" si="44"/>
        <v>0.11840844</v>
      </c>
      <c r="AV9" s="30">
        <f t="shared" si="45"/>
        <v>0.11840844</v>
      </c>
      <c r="AW9" s="30">
        <f t="shared" si="46"/>
        <v>0.11840844</v>
      </c>
      <c r="AX9" s="30">
        <f t="shared" si="47"/>
        <v>0.11840844</v>
      </c>
      <c r="AY9" s="30">
        <f t="shared" si="48"/>
        <v>0.11840844</v>
      </c>
      <c r="AZ9" s="30">
        <f t="shared" si="49"/>
        <v>0.11840844</v>
      </c>
    </row>
    <row r="10" spans="1:52" x14ac:dyDescent="0.2">
      <c r="A10" s="33">
        <v>20</v>
      </c>
      <c r="B10" s="43">
        <v>0.18182668690984796</v>
      </c>
      <c r="C10" s="30">
        <f t="shared" si="2"/>
        <v>0.18182668690984796</v>
      </c>
      <c r="D10" s="30">
        <f t="shared" si="3"/>
        <v>0.18182668690984796</v>
      </c>
      <c r="E10" s="30">
        <f t="shared" si="4"/>
        <v>0.18182668690984796</v>
      </c>
      <c r="F10" s="127">
        <v>9.136017187579927E-2</v>
      </c>
      <c r="G10" s="30">
        <f t="shared" si="5"/>
        <v>9.136017187579927E-2</v>
      </c>
      <c r="H10" s="30">
        <f t="shared" si="6"/>
        <v>9.136017187579927E-2</v>
      </c>
      <c r="I10" s="254">
        <v>0.10902719</v>
      </c>
      <c r="J10" s="30">
        <f t="shared" si="7"/>
        <v>0.10902719</v>
      </c>
      <c r="K10" s="30">
        <f t="shared" si="8"/>
        <v>0.10902719</v>
      </c>
      <c r="L10" s="30">
        <f t="shared" si="9"/>
        <v>0.10902719</v>
      </c>
      <c r="M10" s="30">
        <f t="shared" si="10"/>
        <v>0.10902719</v>
      </c>
      <c r="N10" s="30">
        <f t="shared" si="11"/>
        <v>0.10902719</v>
      </c>
      <c r="O10" s="30">
        <f t="shared" si="12"/>
        <v>0.10902719</v>
      </c>
      <c r="P10" s="30">
        <f t="shared" si="13"/>
        <v>0.10902719</v>
      </c>
      <c r="Q10" s="30">
        <f t="shared" si="14"/>
        <v>0.10902719</v>
      </c>
      <c r="R10" s="30">
        <f t="shared" si="15"/>
        <v>0.10902719</v>
      </c>
      <c r="S10" s="30">
        <f t="shared" si="16"/>
        <v>0.10902719</v>
      </c>
      <c r="T10" s="30">
        <f t="shared" si="17"/>
        <v>0.10902719</v>
      </c>
      <c r="U10" s="30">
        <f t="shared" si="18"/>
        <v>0.10902719</v>
      </c>
      <c r="V10" s="30">
        <f t="shared" si="19"/>
        <v>0.10902719</v>
      </c>
      <c r="W10" s="30">
        <f t="shared" si="20"/>
        <v>0.10902719</v>
      </c>
      <c r="X10" s="30">
        <f t="shared" si="21"/>
        <v>0.10902719</v>
      </c>
      <c r="Y10" s="30">
        <f t="shared" si="22"/>
        <v>0.10902719</v>
      </c>
      <c r="Z10" s="30">
        <f t="shared" si="23"/>
        <v>0.10902719</v>
      </c>
      <c r="AA10" s="30">
        <f t="shared" si="24"/>
        <v>0.10902719</v>
      </c>
      <c r="AB10" s="30">
        <f t="shared" si="25"/>
        <v>0.10902719</v>
      </c>
      <c r="AC10" s="30">
        <f t="shared" si="26"/>
        <v>0.10902719</v>
      </c>
      <c r="AD10" s="30">
        <f t="shared" si="27"/>
        <v>0.10902719</v>
      </c>
      <c r="AE10" s="30">
        <f t="shared" si="28"/>
        <v>0.10902719</v>
      </c>
      <c r="AF10" s="30">
        <f t="shared" si="29"/>
        <v>0.10902719</v>
      </c>
      <c r="AG10" s="30">
        <f t="shared" si="30"/>
        <v>0.10902719</v>
      </c>
      <c r="AH10" s="30">
        <f t="shared" si="31"/>
        <v>0.10902719</v>
      </c>
      <c r="AI10" s="30">
        <f t="shared" si="32"/>
        <v>0.10902719</v>
      </c>
      <c r="AJ10" s="30">
        <f t="shared" si="33"/>
        <v>0.10902719</v>
      </c>
      <c r="AK10" s="30">
        <f t="shared" si="34"/>
        <v>0.10902719</v>
      </c>
      <c r="AL10" s="30">
        <f t="shared" si="35"/>
        <v>0.10902719</v>
      </c>
      <c r="AM10" s="30">
        <f t="shared" si="36"/>
        <v>0.10902719</v>
      </c>
      <c r="AN10" s="30">
        <f t="shared" si="37"/>
        <v>0.10902719</v>
      </c>
      <c r="AO10" s="30">
        <f t="shared" si="38"/>
        <v>0.10902719</v>
      </c>
      <c r="AP10" s="30">
        <f t="shared" si="39"/>
        <v>0.10902719</v>
      </c>
      <c r="AQ10" s="30">
        <f t="shared" si="40"/>
        <v>0.10902719</v>
      </c>
      <c r="AR10" s="30">
        <f t="shared" si="41"/>
        <v>0.10902719</v>
      </c>
      <c r="AS10" s="30">
        <f t="shared" si="42"/>
        <v>0.10902719</v>
      </c>
      <c r="AT10" s="30">
        <f t="shared" si="43"/>
        <v>0.10902719</v>
      </c>
      <c r="AU10" s="30">
        <f t="shared" si="44"/>
        <v>0.10902719</v>
      </c>
      <c r="AV10" s="30">
        <f t="shared" si="45"/>
        <v>0.10902719</v>
      </c>
      <c r="AW10" s="30">
        <f t="shared" si="46"/>
        <v>0.10902719</v>
      </c>
      <c r="AX10" s="30">
        <f t="shared" si="47"/>
        <v>0.10902719</v>
      </c>
      <c r="AY10" s="30">
        <f t="shared" si="48"/>
        <v>0.10902719</v>
      </c>
      <c r="AZ10" s="30">
        <f t="shared" si="49"/>
        <v>0.10902719</v>
      </c>
    </row>
    <row r="11" spans="1:52" x14ac:dyDescent="0.2">
      <c r="A11" s="33">
        <v>21</v>
      </c>
      <c r="B11" s="43">
        <v>0.17979892291337848</v>
      </c>
      <c r="C11" s="30">
        <f t="shared" si="2"/>
        <v>0.17979892291337848</v>
      </c>
      <c r="D11" s="30">
        <f t="shared" si="3"/>
        <v>0.17979892291337848</v>
      </c>
      <c r="E11" s="30">
        <f t="shared" si="4"/>
        <v>0.17979892291337848</v>
      </c>
      <c r="F11" s="127">
        <v>0.10812178934343245</v>
      </c>
      <c r="G11" s="30">
        <f t="shared" si="5"/>
        <v>0.10812178934343245</v>
      </c>
      <c r="H11" s="30">
        <f t="shared" si="6"/>
        <v>0.10812178934343245</v>
      </c>
      <c r="I11" s="254">
        <v>9.7454689999999997E-2</v>
      </c>
      <c r="J11" s="30">
        <f t="shared" si="7"/>
        <v>9.7454689999999997E-2</v>
      </c>
      <c r="K11" s="30">
        <f t="shared" si="8"/>
        <v>9.7454689999999997E-2</v>
      </c>
      <c r="L11" s="30">
        <f t="shared" si="9"/>
        <v>9.7454689999999997E-2</v>
      </c>
      <c r="M11" s="30">
        <f t="shared" si="10"/>
        <v>9.7454689999999997E-2</v>
      </c>
      <c r="N11" s="30">
        <f t="shared" si="11"/>
        <v>9.7454689999999997E-2</v>
      </c>
      <c r="O11" s="30">
        <f t="shared" si="12"/>
        <v>9.7454689999999997E-2</v>
      </c>
      <c r="P11" s="30">
        <f t="shared" si="13"/>
        <v>9.7454689999999997E-2</v>
      </c>
      <c r="Q11" s="30">
        <f t="shared" si="14"/>
        <v>9.7454689999999997E-2</v>
      </c>
      <c r="R11" s="30">
        <f t="shared" si="15"/>
        <v>9.7454689999999997E-2</v>
      </c>
      <c r="S11" s="30">
        <f t="shared" si="16"/>
        <v>9.7454689999999997E-2</v>
      </c>
      <c r="T11" s="30">
        <f t="shared" si="17"/>
        <v>9.7454689999999997E-2</v>
      </c>
      <c r="U11" s="30">
        <f t="shared" si="18"/>
        <v>9.7454689999999997E-2</v>
      </c>
      <c r="V11" s="30">
        <f t="shared" si="19"/>
        <v>9.7454689999999997E-2</v>
      </c>
      <c r="W11" s="30">
        <f t="shared" si="20"/>
        <v>9.7454689999999997E-2</v>
      </c>
      <c r="X11" s="30">
        <f t="shared" si="21"/>
        <v>9.7454689999999997E-2</v>
      </c>
      <c r="Y11" s="30">
        <f t="shared" si="22"/>
        <v>9.7454689999999997E-2</v>
      </c>
      <c r="Z11" s="30">
        <f t="shared" si="23"/>
        <v>9.7454689999999997E-2</v>
      </c>
      <c r="AA11" s="30">
        <f t="shared" si="24"/>
        <v>9.7454689999999997E-2</v>
      </c>
      <c r="AB11" s="30">
        <f t="shared" si="25"/>
        <v>9.7454689999999997E-2</v>
      </c>
      <c r="AC11" s="30">
        <f t="shared" si="26"/>
        <v>9.7454689999999997E-2</v>
      </c>
      <c r="AD11" s="30">
        <f t="shared" si="27"/>
        <v>9.7454689999999997E-2</v>
      </c>
      <c r="AE11" s="30">
        <f t="shared" si="28"/>
        <v>9.7454689999999997E-2</v>
      </c>
      <c r="AF11" s="30">
        <f t="shared" si="29"/>
        <v>9.7454689999999997E-2</v>
      </c>
      <c r="AG11" s="30">
        <f t="shared" si="30"/>
        <v>9.7454689999999997E-2</v>
      </c>
      <c r="AH11" s="30">
        <f t="shared" si="31"/>
        <v>9.7454689999999997E-2</v>
      </c>
      <c r="AI11" s="30">
        <f t="shared" si="32"/>
        <v>9.7454689999999997E-2</v>
      </c>
      <c r="AJ11" s="30">
        <f t="shared" si="33"/>
        <v>9.7454689999999997E-2</v>
      </c>
      <c r="AK11" s="30">
        <f t="shared" si="34"/>
        <v>9.7454689999999997E-2</v>
      </c>
      <c r="AL11" s="30">
        <f t="shared" si="35"/>
        <v>9.7454689999999997E-2</v>
      </c>
      <c r="AM11" s="30">
        <f t="shared" si="36"/>
        <v>9.7454689999999997E-2</v>
      </c>
      <c r="AN11" s="30">
        <f t="shared" si="37"/>
        <v>9.7454689999999997E-2</v>
      </c>
      <c r="AO11" s="30">
        <f t="shared" si="38"/>
        <v>9.7454689999999997E-2</v>
      </c>
      <c r="AP11" s="30">
        <f t="shared" si="39"/>
        <v>9.7454689999999997E-2</v>
      </c>
      <c r="AQ11" s="30">
        <f t="shared" si="40"/>
        <v>9.7454689999999997E-2</v>
      </c>
      <c r="AR11" s="30">
        <f t="shared" si="41"/>
        <v>9.7454689999999997E-2</v>
      </c>
      <c r="AS11" s="30">
        <f t="shared" si="42"/>
        <v>9.7454689999999997E-2</v>
      </c>
      <c r="AT11" s="30">
        <f t="shared" si="43"/>
        <v>9.7454689999999997E-2</v>
      </c>
      <c r="AU11" s="30">
        <f t="shared" si="44"/>
        <v>9.7454689999999997E-2</v>
      </c>
      <c r="AV11" s="30">
        <f t="shared" si="45"/>
        <v>9.7454689999999997E-2</v>
      </c>
      <c r="AW11" s="30">
        <f t="shared" si="46"/>
        <v>9.7454689999999997E-2</v>
      </c>
      <c r="AX11" s="30">
        <f t="shared" si="47"/>
        <v>9.7454689999999997E-2</v>
      </c>
      <c r="AY11" s="30">
        <f t="shared" si="48"/>
        <v>9.7454689999999997E-2</v>
      </c>
      <c r="AZ11" s="30">
        <f t="shared" si="49"/>
        <v>9.7454689999999997E-2</v>
      </c>
    </row>
    <row r="12" spans="1:52" x14ac:dyDescent="0.2">
      <c r="A12" s="33">
        <v>22</v>
      </c>
      <c r="B12" s="43">
        <v>0.17318608090788351</v>
      </c>
      <c r="C12" s="30">
        <f t="shared" si="2"/>
        <v>0.17318608090788351</v>
      </c>
      <c r="D12" s="30">
        <f t="shared" si="3"/>
        <v>0.17318608090788351</v>
      </c>
      <c r="E12" s="30">
        <f t="shared" si="4"/>
        <v>0.17318608090788351</v>
      </c>
      <c r="F12" s="127">
        <v>7.7826312906442693E-2</v>
      </c>
      <c r="G12" s="30">
        <f t="shared" si="5"/>
        <v>7.7826312906442693E-2</v>
      </c>
      <c r="H12" s="30">
        <f t="shared" si="6"/>
        <v>7.7826312906442693E-2</v>
      </c>
      <c r="I12" s="254">
        <v>8.4555050000000007E-2</v>
      </c>
      <c r="J12" s="30">
        <f t="shared" si="7"/>
        <v>8.4555050000000007E-2</v>
      </c>
      <c r="K12" s="30">
        <f t="shared" si="8"/>
        <v>8.4555050000000007E-2</v>
      </c>
      <c r="L12" s="30">
        <f t="shared" si="9"/>
        <v>8.4555050000000007E-2</v>
      </c>
      <c r="M12" s="30">
        <f t="shared" si="10"/>
        <v>8.4555050000000007E-2</v>
      </c>
      <c r="N12" s="30">
        <f t="shared" si="11"/>
        <v>8.4555050000000007E-2</v>
      </c>
      <c r="O12" s="30">
        <f t="shared" si="12"/>
        <v>8.4555050000000007E-2</v>
      </c>
      <c r="P12" s="30">
        <f t="shared" si="13"/>
        <v>8.4555050000000007E-2</v>
      </c>
      <c r="Q12" s="30">
        <f t="shared" si="14"/>
        <v>8.4555050000000007E-2</v>
      </c>
      <c r="R12" s="30">
        <f t="shared" si="15"/>
        <v>8.4555050000000007E-2</v>
      </c>
      <c r="S12" s="30">
        <f t="shared" si="16"/>
        <v>8.4555050000000007E-2</v>
      </c>
      <c r="T12" s="30">
        <f t="shared" si="17"/>
        <v>8.4555050000000007E-2</v>
      </c>
      <c r="U12" s="30">
        <f t="shared" si="18"/>
        <v>8.4555050000000007E-2</v>
      </c>
      <c r="V12" s="30">
        <f t="shared" si="19"/>
        <v>8.4555050000000007E-2</v>
      </c>
      <c r="W12" s="30">
        <f t="shared" si="20"/>
        <v>8.4555050000000007E-2</v>
      </c>
      <c r="X12" s="30">
        <f t="shared" si="21"/>
        <v>8.4555050000000007E-2</v>
      </c>
      <c r="Y12" s="30">
        <f t="shared" si="22"/>
        <v>8.4555050000000007E-2</v>
      </c>
      <c r="Z12" s="30">
        <f t="shared" si="23"/>
        <v>8.4555050000000007E-2</v>
      </c>
      <c r="AA12" s="30">
        <f t="shared" si="24"/>
        <v>8.4555050000000007E-2</v>
      </c>
      <c r="AB12" s="30">
        <f t="shared" si="25"/>
        <v>8.4555050000000007E-2</v>
      </c>
      <c r="AC12" s="30">
        <f t="shared" si="26"/>
        <v>8.4555050000000007E-2</v>
      </c>
      <c r="AD12" s="30">
        <f t="shared" si="27"/>
        <v>8.4555050000000007E-2</v>
      </c>
      <c r="AE12" s="30">
        <f t="shared" si="28"/>
        <v>8.4555050000000007E-2</v>
      </c>
      <c r="AF12" s="30">
        <f t="shared" si="29"/>
        <v>8.4555050000000007E-2</v>
      </c>
      <c r="AG12" s="30">
        <f t="shared" si="30"/>
        <v>8.4555050000000007E-2</v>
      </c>
      <c r="AH12" s="30">
        <f t="shared" si="31"/>
        <v>8.4555050000000007E-2</v>
      </c>
      <c r="AI12" s="30">
        <f t="shared" si="32"/>
        <v>8.4555050000000007E-2</v>
      </c>
      <c r="AJ12" s="30">
        <f t="shared" si="33"/>
        <v>8.4555050000000007E-2</v>
      </c>
      <c r="AK12" s="30">
        <f t="shared" si="34"/>
        <v>8.4555050000000007E-2</v>
      </c>
      <c r="AL12" s="30">
        <f t="shared" si="35"/>
        <v>8.4555050000000007E-2</v>
      </c>
      <c r="AM12" s="30">
        <f t="shared" si="36"/>
        <v>8.4555050000000007E-2</v>
      </c>
      <c r="AN12" s="30">
        <f t="shared" si="37"/>
        <v>8.4555050000000007E-2</v>
      </c>
      <c r="AO12" s="30">
        <f t="shared" si="38"/>
        <v>8.4555050000000007E-2</v>
      </c>
      <c r="AP12" s="30">
        <f t="shared" si="39"/>
        <v>8.4555050000000007E-2</v>
      </c>
      <c r="AQ12" s="30">
        <f t="shared" si="40"/>
        <v>8.4555050000000007E-2</v>
      </c>
      <c r="AR12" s="30">
        <f t="shared" si="41"/>
        <v>8.4555050000000007E-2</v>
      </c>
      <c r="AS12" s="30">
        <f t="shared" si="42"/>
        <v>8.4555050000000007E-2</v>
      </c>
      <c r="AT12" s="30">
        <f t="shared" si="43"/>
        <v>8.4555050000000007E-2</v>
      </c>
      <c r="AU12" s="30">
        <f t="shared" si="44"/>
        <v>8.4555050000000007E-2</v>
      </c>
      <c r="AV12" s="30">
        <f t="shared" si="45"/>
        <v>8.4555050000000007E-2</v>
      </c>
      <c r="AW12" s="30">
        <f t="shared" si="46"/>
        <v>8.4555050000000007E-2</v>
      </c>
      <c r="AX12" s="30">
        <f t="shared" si="47"/>
        <v>8.4555050000000007E-2</v>
      </c>
      <c r="AY12" s="30">
        <f t="shared" si="48"/>
        <v>8.4555050000000007E-2</v>
      </c>
      <c r="AZ12" s="30">
        <f t="shared" si="49"/>
        <v>8.4555050000000007E-2</v>
      </c>
    </row>
    <row r="13" spans="1:52" x14ac:dyDescent="0.2">
      <c r="A13" s="33">
        <v>23</v>
      </c>
      <c r="B13" s="43">
        <v>0.16101158032076679</v>
      </c>
      <c r="C13" s="30">
        <f t="shared" si="2"/>
        <v>0.16101158032076679</v>
      </c>
      <c r="D13" s="30">
        <f t="shared" si="3"/>
        <v>0.16101158032076679</v>
      </c>
      <c r="E13" s="30">
        <f t="shared" si="4"/>
        <v>0.16101158032076679</v>
      </c>
      <c r="F13" s="127">
        <v>6.8203999617261507E-2</v>
      </c>
      <c r="G13" s="30">
        <f t="shared" si="5"/>
        <v>6.8203999617261507E-2</v>
      </c>
      <c r="H13" s="30">
        <f t="shared" si="6"/>
        <v>6.8203999617261507E-2</v>
      </c>
      <c r="I13" s="254">
        <v>7.1945220000000004E-2</v>
      </c>
      <c r="J13" s="30">
        <f t="shared" si="7"/>
        <v>7.1945220000000004E-2</v>
      </c>
      <c r="K13" s="30">
        <f t="shared" si="8"/>
        <v>7.1945220000000004E-2</v>
      </c>
      <c r="L13" s="30">
        <f t="shared" si="9"/>
        <v>7.1945220000000004E-2</v>
      </c>
      <c r="M13" s="30">
        <f t="shared" si="10"/>
        <v>7.1945220000000004E-2</v>
      </c>
      <c r="N13" s="30">
        <f t="shared" si="11"/>
        <v>7.1945220000000004E-2</v>
      </c>
      <c r="O13" s="30">
        <f t="shared" si="12"/>
        <v>7.1945220000000004E-2</v>
      </c>
      <c r="P13" s="30">
        <f t="shared" si="13"/>
        <v>7.1945220000000004E-2</v>
      </c>
      <c r="Q13" s="30">
        <f t="shared" si="14"/>
        <v>7.1945220000000004E-2</v>
      </c>
      <c r="R13" s="30">
        <f t="shared" si="15"/>
        <v>7.1945220000000004E-2</v>
      </c>
      <c r="S13" s="30">
        <f t="shared" si="16"/>
        <v>7.1945220000000004E-2</v>
      </c>
      <c r="T13" s="30">
        <f t="shared" si="17"/>
        <v>7.1945220000000004E-2</v>
      </c>
      <c r="U13" s="30">
        <f t="shared" si="18"/>
        <v>7.1945220000000004E-2</v>
      </c>
      <c r="V13" s="30">
        <f t="shared" si="19"/>
        <v>7.1945220000000004E-2</v>
      </c>
      <c r="W13" s="30">
        <f t="shared" si="20"/>
        <v>7.1945220000000004E-2</v>
      </c>
      <c r="X13" s="30">
        <f t="shared" si="21"/>
        <v>7.1945220000000004E-2</v>
      </c>
      <c r="Y13" s="30">
        <f t="shared" si="22"/>
        <v>7.1945220000000004E-2</v>
      </c>
      <c r="Z13" s="30">
        <f t="shared" si="23"/>
        <v>7.1945220000000004E-2</v>
      </c>
      <c r="AA13" s="30">
        <f t="shared" si="24"/>
        <v>7.1945220000000004E-2</v>
      </c>
      <c r="AB13" s="30">
        <f t="shared" si="25"/>
        <v>7.1945220000000004E-2</v>
      </c>
      <c r="AC13" s="30">
        <f t="shared" si="26"/>
        <v>7.1945220000000004E-2</v>
      </c>
      <c r="AD13" s="30">
        <f t="shared" si="27"/>
        <v>7.1945220000000004E-2</v>
      </c>
      <c r="AE13" s="30">
        <f t="shared" si="28"/>
        <v>7.1945220000000004E-2</v>
      </c>
      <c r="AF13" s="30">
        <f t="shared" si="29"/>
        <v>7.1945220000000004E-2</v>
      </c>
      <c r="AG13" s="30">
        <f t="shared" si="30"/>
        <v>7.1945220000000004E-2</v>
      </c>
      <c r="AH13" s="30">
        <f t="shared" si="31"/>
        <v>7.1945220000000004E-2</v>
      </c>
      <c r="AI13" s="30">
        <f t="shared" si="32"/>
        <v>7.1945220000000004E-2</v>
      </c>
      <c r="AJ13" s="30">
        <f t="shared" si="33"/>
        <v>7.1945220000000004E-2</v>
      </c>
      <c r="AK13" s="30">
        <f t="shared" si="34"/>
        <v>7.1945220000000004E-2</v>
      </c>
      <c r="AL13" s="30">
        <f t="shared" si="35"/>
        <v>7.1945220000000004E-2</v>
      </c>
      <c r="AM13" s="30">
        <f t="shared" si="36"/>
        <v>7.1945220000000004E-2</v>
      </c>
      <c r="AN13" s="30">
        <f t="shared" si="37"/>
        <v>7.1945220000000004E-2</v>
      </c>
      <c r="AO13" s="30">
        <f t="shared" si="38"/>
        <v>7.1945220000000004E-2</v>
      </c>
      <c r="AP13" s="30">
        <f t="shared" si="39"/>
        <v>7.1945220000000004E-2</v>
      </c>
      <c r="AQ13" s="30">
        <f t="shared" si="40"/>
        <v>7.1945220000000004E-2</v>
      </c>
      <c r="AR13" s="30">
        <f t="shared" si="41"/>
        <v>7.1945220000000004E-2</v>
      </c>
      <c r="AS13" s="30">
        <f t="shared" si="42"/>
        <v>7.1945220000000004E-2</v>
      </c>
      <c r="AT13" s="30">
        <f t="shared" si="43"/>
        <v>7.1945220000000004E-2</v>
      </c>
      <c r="AU13" s="30">
        <f t="shared" si="44"/>
        <v>7.1945220000000004E-2</v>
      </c>
      <c r="AV13" s="30">
        <f t="shared" si="45"/>
        <v>7.1945220000000004E-2</v>
      </c>
      <c r="AW13" s="30">
        <f t="shared" si="46"/>
        <v>7.1945220000000004E-2</v>
      </c>
      <c r="AX13" s="30">
        <f t="shared" si="47"/>
        <v>7.1945220000000004E-2</v>
      </c>
      <c r="AY13" s="30">
        <f t="shared" si="48"/>
        <v>7.1945220000000004E-2</v>
      </c>
      <c r="AZ13" s="30">
        <f t="shared" si="49"/>
        <v>7.1945220000000004E-2</v>
      </c>
    </row>
    <row r="14" spans="1:52" x14ac:dyDescent="0.2">
      <c r="A14" s="33">
        <v>24</v>
      </c>
      <c r="B14" s="43">
        <v>0.14542825999585232</v>
      </c>
      <c r="C14" s="30">
        <f t="shared" si="2"/>
        <v>0.14542825999585232</v>
      </c>
      <c r="D14" s="30">
        <f t="shared" si="3"/>
        <v>0.14542825999585232</v>
      </c>
      <c r="E14" s="30">
        <f t="shared" si="4"/>
        <v>0.14542825999585232</v>
      </c>
      <c r="F14" s="127">
        <v>7.1016076166692685E-2</v>
      </c>
      <c r="G14" s="30">
        <f t="shared" si="5"/>
        <v>7.1016076166692685E-2</v>
      </c>
      <c r="H14" s="30">
        <f t="shared" si="6"/>
        <v>7.1016076166692685E-2</v>
      </c>
      <c r="I14" s="254">
        <v>6.0205500000000002E-2</v>
      </c>
      <c r="J14" s="30">
        <f t="shared" si="7"/>
        <v>6.0205500000000002E-2</v>
      </c>
      <c r="K14" s="30">
        <f t="shared" si="8"/>
        <v>6.0205500000000002E-2</v>
      </c>
      <c r="L14" s="30">
        <f t="shared" si="9"/>
        <v>6.0205500000000002E-2</v>
      </c>
      <c r="M14" s="30">
        <f t="shared" si="10"/>
        <v>6.0205500000000002E-2</v>
      </c>
      <c r="N14" s="30">
        <f t="shared" si="11"/>
        <v>6.0205500000000002E-2</v>
      </c>
      <c r="O14" s="30">
        <f t="shared" si="12"/>
        <v>6.0205500000000002E-2</v>
      </c>
      <c r="P14" s="30">
        <f t="shared" si="13"/>
        <v>6.0205500000000002E-2</v>
      </c>
      <c r="Q14" s="30">
        <f t="shared" si="14"/>
        <v>6.0205500000000002E-2</v>
      </c>
      <c r="R14" s="30">
        <f t="shared" si="15"/>
        <v>6.0205500000000002E-2</v>
      </c>
      <c r="S14" s="30">
        <f t="shared" si="16"/>
        <v>6.0205500000000002E-2</v>
      </c>
      <c r="T14" s="30">
        <f t="shared" si="17"/>
        <v>6.0205500000000002E-2</v>
      </c>
      <c r="U14" s="30">
        <f t="shared" si="18"/>
        <v>6.0205500000000002E-2</v>
      </c>
      <c r="V14" s="30">
        <f t="shared" si="19"/>
        <v>6.0205500000000002E-2</v>
      </c>
      <c r="W14" s="30">
        <f t="shared" si="20"/>
        <v>6.0205500000000002E-2</v>
      </c>
      <c r="X14" s="30">
        <f t="shared" si="21"/>
        <v>6.0205500000000002E-2</v>
      </c>
      <c r="Y14" s="30">
        <f t="shared" si="22"/>
        <v>6.0205500000000002E-2</v>
      </c>
      <c r="Z14" s="30">
        <f t="shared" si="23"/>
        <v>6.0205500000000002E-2</v>
      </c>
      <c r="AA14" s="30">
        <f t="shared" si="24"/>
        <v>6.0205500000000002E-2</v>
      </c>
      <c r="AB14" s="30">
        <f t="shared" si="25"/>
        <v>6.0205500000000002E-2</v>
      </c>
      <c r="AC14" s="30">
        <f t="shared" si="26"/>
        <v>6.0205500000000002E-2</v>
      </c>
      <c r="AD14" s="30">
        <f t="shared" si="27"/>
        <v>6.0205500000000002E-2</v>
      </c>
      <c r="AE14" s="30">
        <f t="shared" si="28"/>
        <v>6.0205500000000002E-2</v>
      </c>
      <c r="AF14" s="30">
        <f t="shared" si="29"/>
        <v>6.0205500000000002E-2</v>
      </c>
      <c r="AG14" s="30">
        <f t="shared" si="30"/>
        <v>6.0205500000000002E-2</v>
      </c>
      <c r="AH14" s="30">
        <f t="shared" si="31"/>
        <v>6.0205500000000002E-2</v>
      </c>
      <c r="AI14" s="30">
        <f t="shared" si="32"/>
        <v>6.0205500000000002E-2</v>
      </c>
      <c r="AJ14" s="30">
        <f t="shared" si="33"/>
        <v>6.0205500000000002E-2</v>
      </c>
      <c r="AK14" s="30">
        <f t="shared" si="34"/>
        <v>6.0205500000000002E-2</v>
      </c>
      <c r="AL14" s="30">
        <f t="shared" si="35"/>
        <v>6.0205500000000002E-2</v>
      </c>
      <c r="AM14" s="30">
        <f t="shared" si="36"/>
        <v>6.0205500000000002E-2</v>
      </c>
      <c r="AN14" s="30">
        <f t="shared" si="37"/>
        <v>6.0205500000000002E-2</v>
      </c>
      <c r="AO14" s="30">
        <f t="shared" si="38"/>
        <v>6.0205500000000002E-2</v>
      </c>
      <c r="AP14" s="30">
        <f t="shared" si="39"/>
        <v>6.0205500000000002E-2</v>
      </c>
      <c r="AQ14" s="30">
        <f t="shared" si="40"/>
        <v>6.0205500000000002E-2</v>
      </c>
      <c r="AR14" s="30">
        <f t="shared" si="41"/>
        <v>6.0205500000000002E-2</v>
      </c>
      <c r="AS14" s="30">
        <f t="shared" si="42"/>
        <v>6.0205500000000002E-2</v>
      </c>
      <c r="AT14" s="30">
        <f t="shared" si="43"/>
        <v>6.0205500000000002E-2</v>
      </c>
      <c r="AU14" s="30">
        <f t="shared" si="44"/>
        <v>6.0205500000000002E-2</v>
      </c>
      <c r="AV14" s="30">
        <f t="shared" si="45"/>
        <v>6.0205500000000002E-2</v>
      </c>
      <c r="AW14" s="30">
        <f t="shared" si="46"/>
        <v>6.0205500000000002E-2</v>
      </c>
      <c r="AX14" s="30">
        <f t="shared" si="47"/>
        <v>6.0205500000000002E-2</v>
      </c>
      <c r="AY14" s="30">
        <f t="shared" si="48"/>
        <v>6.0205500000000002E-2</v>
      </c>
      <c r="AZ14" s="30">
        <f t="shared" si="49"/>
        <v>6.0205500000000002E-2</v>
      </c>
    </row>
    <row r="15" spans="1:52" x14ac:dyDescent="0.2">
      <c r="A15" s="33">
        <v>25</v>
      </c>
      <c r="B15" s="43">
        <v>0.13022247584671162</v>
      </c>
      <c r="C15" s="30">
        <f t="shared" si="2"/>
        <v>0.13022247584671162</v>
      </c>
      <c r="D15" s="30">
        <f t="shared" si="3"/>
        <v>0.13022247584671162</v>
      </c>
      <c r="E15" s="30">
        <f t="shared" si="4"/>
        <v>0.13022247584671162</v>
      </c>
      <c r="F15" s="127">
        <v>4.8942972398439984E-2</v>
      </c>
      <c r="G15" s="30">
        <f t="shared" si="5"/>
        <v>4.8942972398439984E-2</v>
      </c>
      <c r="H15" s="30">
        <f t="shared" si="6"/>
        <v>4.8942972398439984E-2</v>
      </c>
      <c r="I15" s="254">
        <v>5.1637450000000001E-2</v>
      </c>
      <c r="J15" s="30">
        <f t="shared" si="7"/>
        <v>5.1637450000000001E-2</v>
      </c>
      <c r="K15" s="30">
        <f t="shared" si="8"/>
        <v>5.1637450000000001E-2</v>
      </c>
      <c r="L15" s="30">
        <f t="shared" si="9"/>
        <v>5.1637450000000001E-2</v>
      </c>
      <c r="M15" s="30">
        <f t="shared" si="10"/>
        <v>5.1637450000000001E-2</v>
      </c>
      <c r="N15" s="30">
        <f t="shared" si="11"/>
        <v>5.1637450000000001E-2</v>
      </c>
      <c r="O15" s="30">
        <f t="shared" si="12"/>
        <v>5.1637450000000001E-2</v>
      </c>
      <c r="P15" s="30">
        <f t="shared" si="13"/>
        <v>5.1637450000000001E-2</v>
      </c>
      <c r="Q15" s="30">
        <f t="shared" si="14"/>
        <v>5.1637450000000001E-2</v>
      </c>
      <c r="R15" s="30">
        <f t="shared" si="15"/>
        <v>5.1637450000000001E-2</v>
      </c>
      <c r="S15" s="30">
        <f t="shared" si="16"/>
        <v>5.1637450000000001E-2</v>
      </c>
      <c r="T15" s="30">
        <f t="shared" si="17"/>
        <v>5.1637450000000001E-2</v>
      </c>
      <c r="U15" s="30">
        <f t="shared" si="18"/>
        <v>5.1637450000000001E-2</v>
      </c>
      <c r="V15" s="30">
        <f t="shared" si="19"/>
        <v>5.1637450000000001E-2</v>
      </c>
      <c r="W15" s="30">
        <f t="shared" si="20"/>
        <v>5.1637450000000001E-2</v>
      </c>
      <c r="X15" s="30">
        <f t="shared" si="21"/>
        <v>5.1637450000000001E-2</v>
      </c>
      <c r="Y15" s="30">
        <f t="shared" si="22"/>
        <v>5.1637450000000001E-2</v>
      </c>
      <c r="Z15" s="30">
        <f t="shared" si="23"/>
        <v>5.1637450000000001E-2</v>
      </c>
      <c r="AA15" s="30">
        <f t="shared" si="24"/>
        <v>5.1637450000000001E-2</v>
      </c>
      <c r="AB15" s="30">
        <f t="shared" si="25"/>
        <v>5.1637450000000001E-2</v>
      </c>
      <c r="AC15" s="30">
        <f t="shared" si="26"/>
        <v>5.1637450000000001E-2</v>
      </c>
      <c r="AD15" s="30">
        <f t="shared" si="27"/>
        <v>5.1637450000000001E-2</v>
      </c>
      <c r="AE15" s="30">
        <f t="shared" si="28"/>
        <v>5.1637450000000001E-2</v>
      </c>
      <c r="AF15" s="30">
        <f t="shared" si="29"/>
        <v>5.1637450000000001E-2</v>
      </c>
      <c r="AG15" s="30">
        <f t="shared" si="30"/>
        <v>5.1637450000000001E-2</v>
      </c>
      <c r="AH15" s="30">
        <f t="shared" si="31"/>
        <v>5.1637450000000001E-2</v>
      </c>
      <c r="AI15" s="30">
        <f t="shared" si="32"/>
        <v>5.1637450000000001E-2</v>
      </c>
      <c r="AJ15" s="30">
        <f t="shared" si="33"/>
        <v>5.1637450000000001E-2</v>
      </c>
      <c r="AK15" s="30">
        <f t="shared" si="34"/>
        <v>5.1637450000000001E-2</v>
      </c>
      <c r="AL15" s="30">
        <f t="shared" si="35"/>
        <v>5.1637450000000001E-2</v>
      </c>
      <c r="AM15" s="30">
        <f t="shared" si="36"/>
        <v>5.1637450000000001E-2</v>
      </c>
      <c r="AN15" s="30">
        <f t="shared" si="37"/>
        <v>5.1637450000000001E-2</v>
      </c>
      <c r="AO15" s="30">
        <f t="shared" si="38"/>
        <v>5.1637450000000001E-2</v>
      </c>
      <c r="AP15" s="30">
        <f t="shared" si="39"/>
        <v>5.1637450000000001E-2</v>
      </c>
      <c r="AQ15" s="30">
        <f t="shared" si="40"/>
        <v>5.1637450000000001E-2</v>
      </c>
      <c r="AR15" s="30">
        <f t="shared" si="41"/>
        <v>5.1637450000000001E-2</v>
      </c>
      <c r="AS15" s="30">
        <f t="shared" si="42"/>
        <v>5.1637450000000001E-2</v>
      </c>
      <c r="AT15" s="30">
        <f t="shared" si="43"/>
        <v>5.1637450000000001E-2</v>
      </c>
      <c r="AU15" s="30">
        <f t="shared" si="44"/>
        <v>5.1637450000000001E-2</v>
      </c>
      <c r="AV15" s="30">
        <f t="shared" si="45"/>
        <v>5.1637450000000001E-2</v>
      </c>
      <c r="AW15" s="30">
        <f t="shared" si="46"/>
        <v>5.1637450000000001E-2</v>
      </c>
      <c r="AX15" s="30">
        <f t="shared" si="47"/>
        <v>5.1637450000000001E-2</v>
      </c>
      <c r="AY15" s="30">
        <f t="shared" si="48"/>
        <v>5.1637450000000001E-2</v>
      </c>
      <c r="AZ15" s="30">
        <f t="shared" si="49"/>
        <v>5.1637450000000001E-2</v>
      </c>
    </row>
    <row r="16" spans="1:52" x14ac:dyDescent="0.2">
      <c r="A16" s="33">
        <v>26</v>
      </c>
      <c r="B16" s="43">
        <v>0.11514304518335373</v>
      </c>
      <c r="C16" s="30">
        <f t="shared" si="2"/>
        <v>0.11514304518335373</v>
      </c>
      <c r="D16" s="30">
        <f t="shared" si="3"/>
        <v>0.11514304518335373</v>
      </c>
      <c r="E16" s="30">
        <f t="shared" si="4"/>
        <v>0.11514304518335373</v>
      </c>
      <c r="F16" s="127">
        <v>4.0389778263895795E-2</v>
      </c>
      <c r="G16" s="30">
        <f t="shared" si="5"/>
        <v>4.0389778263895795E-2</v>
      </c>
      <c r="H16" s="30">
        <f t="shared" si="6"/>
        <v>4.0389778263895795E-2</v>
      </c>
      <c r="I16" s="254">
        <v>4.4337130000000002E-2</v>
      </c>
      <c r="J16" s="30">
        <f t="shared" si="7"/>
        <v>4.4337130000000002E-2</v>
      </c>
      <c r="K16" s="30">
        <f t="shared" si="8"/>
        <v>4.4337130000000002E-2</v>
      </c>
      <c r="L16" s="30">
        <f t="shared" si="9"/>
        <v>4.4337130000000002E-2</v>
      </c>
      <c r="M16" s="30">
        <f t="shared" si="10"/>
        <v>4.4337130000000002E-2</v>
      </c>
      <c r="N16" s="30">
        <f t="shared" si="11"/>
        <v>4.4337130000000002E-2</v>
      </c>
      <c r="O16" s="30">
        <f t="shared" si="12"/>
        <v>4.4337130000000002E-2</v>
      </c>
      <c r="P16" s="30">
        <f t="shared" si="13"/>
        <v>4.4337130000000002E-2</v>
      </c>
      <c r="Q16" s="30">
        <f t="shared" si="14"/>
        <v>4.4337130000000002E-2</v>
      </c>
      <c r="R16" s="30">
        <f t="shared" si="15"/>
        <v>4.4337130000000002E-2</v>
      </c>
      <c r="S16" s="30">
        <f t="shared" si="16"/>
        <v>4.4337130000000002E-2</v>
      </c>
      <c r="T16" s="30">
        <f t="shared" si="17"/>
        <v>4.4337130000000002E-2</v>
      </c>
      <c r="U16" s="30">
        <f t="shared" si="18"/>
        <v>4.4337130000000002E-2</v>
      </c>
      <c r="V16" s="30">
        <f t="shared" si="19"/>
        <v>4.4337130000000002E-2</v>
      </c>
      <c r="W16" s="30">
        <f t="shared" si="20"/>
        <v>4.4337130000000002E-2</v>
      </c>
      <c r="X16" s="30">
        <f t="shared" si="21"/>
        <v>4.4337130000000002E-2</v>
      </c>
      <c r="Y16" s="30">
        <f t="shared" si="22"/>
        <v>4.4337130000000002E-2</v>
      </c>
      <c r="Z16" s="30">
        <f t="shared" si="23"/>
        <v>4.4337130000000002E-2</v>
      </c>
      <c r="AA16" s="30">
        <f t="shared" si="24"/>
        <v>4.4337130000000002E-2</v>
      </c>
      <c r="AB16" s="30">
        <f t="shared" si="25"/>
        <v>4.4337130000000002E-2</v>
      </c>
      <c r="AC16" s="30">
        <f t="shared" si="26"/>
        <v>4.4337130000000002E-2</v>
      </c>
      <c r="AD16" s="30">
        <f t="shared" si="27"/>
        <v>4.4337130000000002E-2</v>
      </c>
      <c r="AE16" s="30">
        <f t="shared" si="28"/>
        <v>4.4337130000000002E-2</v>
      </c>
      <c r="AF16" s="30">
        <f t="shared" si="29"/>
        <v>4.4337130000000002E-2</v>
      </c>
      <c r="AG16" s="30">
        <f t="shared" si="30"/>
        <v>4.4337130000000002E-2</v>
      </c>
      <c r="AH16" s="30">
        <f t="shared" si="31"/>
        <v>4.4337130000000002E-2</v>
      </c>
      <c r="AI16" s="30">
        <f t="shared" si="32"/>
        <v>4.4337130000000002E-2</v>
      </c>
      <c r="AJ16" s="30">
        <f t="shared" si="33"/>
        <v>4.4337130000000002E-2</v>
      </c>
      <c r="AK16" s="30">
        <f t="shared" si="34"/>
        <v>4.4337130000000002E-2</v>
      </c>
      <c r="AL16" s="30">
        <f t="shared" si="35"/>
        <v>4.4337130000000002E-2</v>
      </c>
      <c r="AM16" s="30">
        <f t="shared" si="36"/>
        <v>4.4337130000000002E-2</v>
      </c>
      <c r="AN16" s="30">
        <f t="shared" si="37"/>
        <v>4.4337130000000002E-2</v>
      </c>
      <c r="AO16" s="30">
        <f t="shared" si="38"/>
        <v>4.4337130000000002E-2</v>
      </c>
      <c r="AP16" s="30">
        <f t="shared" si="39"/>
        <v>4.4337130000000002E-2</v>
      </c>
      <c r="AQ16" s="30">
        <f t="shared" si="40"/>
        <v>4.4337130000000002E-2</v>
      </c>
      <c r="AR16" s="30">
        <f t="shared" si="41"/>
        <v>4.4337130000000002E-2</v>
      </c>
      <c r="AS16" s="30">
        <f t="shared" si="42"/>
        <v>4.4337130000000002E-2</v>
      </c>
      <c r="AT16" s="30">
        <f t="shared" si="43"/>
        <v>4.4337130000000002E-2</v>
      </c>
      <c r="AU16" s="30">
        <f t="shared" si="44"/>
        <v>4.4337130000000002E-2</v>
      </c>
      <c r="AV16" s="30">
        <f t="shared" si="45"/>
        <v>4.4337130000000002E-2</v>
      </c>
      <c r="AW16" s="30">
        <f t="shared" si="46"/>
        <v>4.4337130000000002E-2</v>
      </c>
      <c r="AX16" s="30">
        <f t="shared" si="47"/>
        <v>4.4337130000000002E-2</v>
      </c>
      <c r="AY16" s="30">
        <f t="shared" si="48"/>
        <v>4.4337130000000002E-2</v>
      </c>
      <c r="AZ16" s="30">
        <f t="shared" si="49"/>
        <v>4.4337130000000002E-2</v>
      </c>
    </row>
    <row r="17" spans="1:52" x14ac:dyDescent="0.2">
      <c r="A17" s="33">
        <v>27</v>
      </c>
      <c r="B17" s="43">
        <v>0.1001650334707562</v>
      </c>
      <c r="C17" s="30">
        <f t="shared" si="2"/>
        <v>0.1001650334707562</v>
      </c>
      <c r="D17" s="30">
        <f t="shared" si="3"/>
        <v>0.1001650334707562</v>
      </c>
      <c r="E17" s="30">
        <f t="shared" si="4"/>
        <v>0.1001650334707562</v>
      </c>
      <c r="F17" s="127">
        <v>3.3176301501117854E-2</v>
      </c>
      <c r="G17" s="30">
        <f t="shared" si="5"/>
        <v>3.3176301501117854E-2</v>
      </c>
      <c r="H17" s="30">
        <f t="shared" si="6"/>
        <v>3.3176301501117854E-2</v>
      </c>
      <c r="I17" s="254">
        <v>3.9424639999999997E-2</v>
      </c>
      <c r="J17" s="30">
        <f t="shared" si="7"/>
        <v>3.9424639999999997E-2</v>
      </c>
      <c r="K17" s="30">
        <f t="shared" si="8"/>
        <v>3.9424639999999997E-2</v>
      </c>
      <c r="L17" s="30">
        <f t="shared" si="9"/>
        <v>3.9424639999999997E-2</v>
      </c>
      <c r="M17" s="30">
        <f t="shared" si="10"/>
        <v>3.9424639999999997E-2</v>
      </c>
      <c r="N17" s="30">
        <f t="shared" si="11"/>
        <v>3.9424639999999997E-2</v>
      </c>
      <c r="O17" s="30">
        <f t="shared" si="12"/>
        <v>3.9424639999999997E-2</v>
      </c>
      <c r="P17" s="30">
        <f t="shared" si="13"/>
        <v>3.9424639999999997E-2</v>
      </c>
      <c r="Q17" s="30">
        <f t="shared" si="14"/>
        <v>3.9424639999999997E-2</v>
      </c>
      <c r="R17" s="30">
        <f t="shared" si="15"/>
        <v>3.9424639999999997E-2</v>
      </c>
      <c r="S17" s="30">
        <f t="shared" si="16"/>
        <v>3.9424639999999997E-2</v>
      </c>
      <c r="T17" s="30">
        <f t="shared" si="17"/>
        <v>3.9424639999999997E-2</v>
      </c>
      <c r="U17" s="30">
        <f t="shared" si="18"/>
        <v>3.9424639999999997E-2</v>
      </c>
      <c r="V17" s="30">
        <f t="shared" si="19"/>
        <v>3.9424639999999997E-2</v>
      </c>
      <c r="W17" s="30">
        <f t="shared" si="20"/>
        <v>3.9424639999999997E-2</v>
      </c>
      <c r="X17" s="30">
        <f t="shared" si="21"/>
        <v>3.9424639999999997E-2</v>
      </c>
      <c r="Y17" s="30">
        <f t="shared" si="22"/>
        <v>3.9424639999999997E-2</v>
      </c>
      <c r="Z17" s="30">
        <f t="shared" si="23"/>
        <v>3.9424639999999997E-2</v>
      </c>
      <c r="AA17" s="30">
        <f t="shared" si="24"/>
        <v>3.9424639999999997E-2</v>
      </c>
      <c r="AB17" s="30">
        <f t="shared" si="25"/>
        <v>3.9424639999999997E-2</v>
      </c>
      <c r="AC17" s="30">
        <f t="shared" si="26"/>
        <v>3.9424639999999997E-2</v>
      </c>
      <c r="AD17" s="30">
        <f t="shared" si="27"/>
        <v>3.9424639999999997E-2</v>
      </c>
      <c r="AE17" s="30">
        <f t="shared" si="28"/>
        <v>3.9424639999999997E-2</v>
      </c>
      <c r="AF17" s="30">
        <f t="shared" si="29"/>
        <v>3.9424639999999997E-2</v>
      </c>
      <c r="AG17" s="30">
        <f t="shared" si="30"/>
        <v>3.9424639999999997E-2</v>
      </c>
      <c r="AH17" s="30">
        <f t="shared" si="31"/>
        <v>3.9424639999999997E-2</v>
      </c>
      <c r="AI17" s="30">
        <f t="shared" si="32"/>
        <v>3.9424639999999997E-2</v>
      </c>
      <c r="AJ17" s="30">
        <f t="shared" si="33"/>
        <v>3.9424639999999997E-2</v>
      </c>
      <c r="AK17" s="30">
        <f t="shared" si="34"/>
        <v>3.9424639999999997E-2</v>
      </c>
      <c r="AL17" s="30">
        <f t="shared" si="35"/>
        <v>3.9424639999999997E-2</v>
      </c>
      <c r="AM17" s="30">
        <f t="shared" si="36"/>
        <v>3.9424639999999997E-2</v>
      </c>
      <c r="AN17" s="30">
        <f t="shared" si="37"/>
        <v>3.9424639999999997E-2</v>
      </c>
      <c r="AO17" s="30">
        <f t="shared" si="38"/>
        <v>3.9424639999999997E-2</v>
      </c>
      <c r="AP17" s="30">
        <f t="shared" si="39"/>
        <v>3.9424639999999997E-2</v>
      </c>
      <c r="AQ17" s="30">
        <f t="shared" si="40"/>
        <v>3.9424639999999997E-2</v>
      </c>
      <c r="AR17" s="30">
        <f t="shared" si="41"/>
        <v>3.9424639999999997E-2</v>
      </c>
      <c r="AS17" s="30">
        <f t="shared" si="42"/>
        <v>3.9424639999999997E-2</v>
      </c>
      <c r="AT17" s="30">
        <f t="shared" si="43"/>
        <v>3.9424639999999997E-2</v>
      </c>
      <c r="AU17" s="30">
        <f t="shared" si="44"/>
        <v>3.9424639999999997E-2</v>
      </c>
      <c r="AV17" s="30">
        <f t="shared" si="45"/>
        <v>3.9424639999999997E-2</v>
      </c>
      <c r="AW17" s="30">
        <f t="shared" si="46"/>
        <v>3.9424639999999997E-2</v>
      </c>
      <c r="AX17" s="30">
        <f t="shared" si="47"/>
        <v>3.9424639999999997E-2</v>
      </c>
      <c r="AY17" s="30">
        <f t="shared" si="48"/>
        <v>3.9424639999999997E-2</v>
      </c>
      <c r="AZ17" s="30">
        <f t="shared" si="49"/>
        <v>3.9424639999999997E-2</v>
      </c>
    </row>
    <row r="18" spans="1:52" x14ac:dyDescent="0.2">
      <c r="A18" s="33">
        <v>28</v>
      </c>
      <c r="B18" s="43">
        <v>8.5360334193559484E-2</v>
      </c>
      <c r="C18" s="30">
        <f t="shared" si="2"/>
        <v>8.5360334193559484E-2</v>
      </c>
      <c r="D18" s="30">
        <f t="shared" si="3"/>
        <v>8.5360334193559484E-2</v>
      </c>
      <c r="E18" s="30">
        <f t="shared" si="4"/>
        <v>8.5360334193559484E-2</v>
      </c>
      <c r="F18" s="127">
        <v>3.1343123593096794E-2</v>
      </c>
      <c r="G18" s="30">
        <f t="shared" si="5"/>
        <v>3.1343123593096794E-2</v>
      </c>
      <c r="H18" s="30">
        <f t="shared" si="6"/>
        <v>3.1343123593096794E-2</v>
      </c>
      <c r="I18" s="254">
        <v>3.6642939999999999E-2</v>
      </c>
      <c r="J18" s="30">
        <f t="shared" si="7"/>
        <v>3.6642939999999999E-2</v>
      </c>
      <c r="K18" s="30">
        <f t="shared" si="8"/>
        <v>3.6642939999999999E-2</v>
      </c>
      <c r="L18" s="30">
        <f t="shared" si="9"/>
        <v>3.6642939999999999E-2</v>
      </c>
      <c r="M18" s="30">
        <f t="shared" si="10"/>
        <v>3.6642939999999999E-2</v>
      </c>
      <c r="N18" s="30">
        <f t="shared" si="11"/>
        <v>3.6642939999999999E-2</v>
      </c>
      <c r="O18" s="30">
        <f t="shared" si="12"/>
        <v>3.6642939999999999E-2</v>
      </c>
      <c r="P18" s="30">
        <f t="shared" si="13"/>
        <v>3.6642939999999999E-2</v>
      </c>
      <c r="Q18" s="30">
        <f t="shared" si="14"/>
        <v>3.6642939999999999E-2</v>
      </c>
      <c r="R18" s="30">
        <f t="shared" si="15"/>
        <v>3.6642939999999999E-2</v>
      </c>
      <c r="S18" s="30">
        <f t="shared" si="16"/>
        <v>3.6642939999999999E-2</v>
      </c>
      <c r="T18" s="30">
        <f t="shared" si="17"/>
        <v>3.6642939999999999E-2</v>
      </c>
      <c r="U18" s="30">
        <f t="shared" si="18"/>
        <v>3.6642939999999999E-2</v>
      </c>
      <c r="V18" s="30">
        <f t="shared" si="19"/>
        <v>3.6642939999999999E-2</v>
      </c>
      <c r="W18" s="30">
        <f t="shared" si="20"/>
        <v>3.6642939999999999E-2</v>
      </c>
      <c r="X18" s="30">
        <f t="shared" si="21"/>
        <v>3.6642939999999999E-2</v>
      </c>
      <c r="Y18" s="30">
        <f t="shared" si="22"/>
        <v>3.6642939999999999E-2</v>
      </c>
      <c r="Z18" s="30">
        <f t="shared" si="23"/>
        <v>3.6642939999999999E-2</v>
      </c>
      <c r="AA18" s="30">
        <f t="shared" si="24"/>
        <v>3.6642939999999999E-2</v>
      </c>
      <c r="AB18" s="30">
        <f t="shared" si="25"/>
        <v>3.6642939999999999E-2</v>
      </c>
      <c r="AC18" s="30">
        <f t="shared" si="26"/>
        <v>3.6642939999999999E-2</v>
      </c>
      <c r="AD18" s="30">
        <f t="shared" si="27"/>
        <v>3.6642939999999999E-2</v>
      </c>
      <c r="AE18" s="30">
        <f t="shared" si="28"/>
        <v>3.6642939999999999E-2</v>
      </c>
      <c r="AF18" s="30">
        <f t="shared" si="29"/>
        <v>3.6642939999999999E-2</v>
      </c>
      <c r="AG18" s="30">
        <f t="shared" si="30"/>
        <v>3.6642939999999999E-2</v>
      </c>
      <c r="AH18" s="30">
        <f t="shared" si="31"/>
        <v>3.6642939999999999E-2</v>
      </c>
      <c r="AI18" s="30">
        <f t="shared" si="32"/>
        <v>3.6642939999999999E-2</v>
      </c>
      <c r="AJ18" s="30">
        <f t="shared" si="33"/>
        <v>3.6642939999999999E-2</v>
      </c>
      <c r="AK18" s="30">
        <f t="shared" si="34"/>
        <v>3.6642939999999999E-2</v>
      </c>
      <c r="AL18" s="30">
        <f t="shared" si="35"/>
        <v>3.6642939999999999E-2</v>
      </c>
      <c r="AM18" s="30">
        <f t="shared" si="36"/>
        <v>3.6642939999999999E-2</v>
      </c>
      <c r="AN18" s="30">
        <f t="shared" si="37"/>
        <v>3.6642939999999999E-2</v>
      </c>
      <c r="AO18" s="30">
        <f t="shared" si="38"/>
        <v>3.6642939999999999E-2</v>
      </c>
      <c r="AP18" s="30">
        <f t="shared" si="39"/>
        <v>3.6642939999999999E-2</v>
      </c>
      <c r="AQ18" s="30">
        <f t="shared" si="40"/>
        <v>3.6642939999999999E-2</v>
      </c>
      <c r="AR18" s="30">
        <f t="shared" si="41"/>
        <v>3.6642939999999999E-2</v>
      </c>
      <c r="AS18" s="30">
        <f t="shared" si="42"/>
        <v>3.6642939999999999E-2</v>
      </c>
      <c r="AT18" s="30">
        <f t="shared" si="43"/>
        <v>3.6642939999999999E-2</v>
      </c>
      <c r="AU18" s="30">
        <f t="shared" si="44"/>
        <v>3.6642939999999999E-2</v>
      </c>
      <c r="AV18" s="30">
        <f t="shared" si="45"/>
        <v>3.6642939999999999E-2</v>
      </c>
      <c r="AW18" s="30">
        <f t="shared" si="46"/>
        <v>3.6642939999999999E-2</v>
      </c>
      <c r="AX18" s="30">
        <f t="shared" si="47"/>
        <v>3.6642939999999999E-2</v>
      </c>
      <c r="AY18" s="30">
        <f t="shared" si="48"/>
        <v>3.6642939999999999E-2</v>
      </c>
      <c r="AZ18" s="30">
        <f t="shared" si="49"/>
        <v>3.6642939999999999E-2</v>
      </c>
    </row>
    <row r="19" spans="1:52" x14ac:dyDescent="0.2">
      <c r="A19" s="33">
        <v>29</v>
      </c>
      <c r="B19" s="43">
        <v>7.0701469767868425E-2</v>
      </c>
      <c r="C19" s="30">
        <f t="shared" si="2"/>
        <v>7.0701469767868425E-2</v>
      </c>
      <c r="D19" s="30">
        <f t="shared" si="3"/>
        <v>7.0701469767868425E-2</v>
      </c>
      <c r="E19" s="30">
        <f t="shared" si="4"/>
        <v>7.0701469767868425E-2</v>
      </c>
      <c r="F19" s="127">
        <v>6.2882473780949286E-2</v>
      </c>
      <c r="G19" s="30">
        <f t="shared" si="5"/>
        <v>6.2882473780949286E-2</v>
      </c>
      <c r="H19" s="30">
        <f t="shared" si="6"/>
        <v>6.2882473780949286E-2</v>
      </c>
      <c r="I19" s="254">
        <v>3.4350180000000001E-2</v>
      </c>
      <c r="J19" s="30">
        <f t="shared" si="7"/>
        <v>3.4350180000000001E-2</v>
      </c>
      <c r="K19" s="30">
        <f t="shared" si="8"/>
        <v>3.4350180000000001E-2</v>
      </c>
      <c r="L19" s="30">
        <f t="shared" si="9"/>
        <v>3.4350180000000001E-2</v>
      </c>
      <c r="M19" s="30">
        <f t="shared" si="10"/>
        <v>3.4350180000000001E-2</v>
      </c>
      <c r="N19" s="30">
        <f t="shared" si="11"/>
        <v>3.4350180000000001E-2</v>
      </c>
      <c r="O19" s="30">
        <f t="shared" si="12"/>
        <v>3.4350180000000001E-2</v>
      </c>
      <c r="P19" s="30">
        <f t="shared" si="13"/>
        <v>3.4350180000000001E-2</v>
      </c>
      <c r="Q19" s="30">
        <f t="shared" si="14"/>
        <v>3.4350180000000001E-2</v>
      </c>
      <c r="R19" s="30">
        <f t="shared" si="15"/>
        <v>3.4350180000000001E-2</v>
      </c>
      <c r="S19" s="30">
        <f t="shared" si="16"/>
        <v>3.4350180000000001E-2</v>
      </c>
      <c r="T19" s="30">
        <f t="shared" si="17"/>
        <v>3.4350180000000001E-2</v>
      </c>
      <c r="U19" s="30">
        <f t="shared" si="18"/>
        <v>3.4350180000000001E-2</v>
      </c>
      <c r="V19" s="30">
        <f t="shared" si="19"/>
        <v>3.4350180000000001E-2</v>
      </c>
      <c r="W19" s="30">
        <f t="shared" si="20"/>
        <v>3.4350180000000001E-2</v>
      </c>
      <c r="X19" s="30">
        <f t="shared" si="21"/>
        <v>3.4350180000000001E-2</v>
      </c>
      <c r="Y19" s="30">
        <f t="shared" si="22"/>
        <v>3.4350180000000001E-2</v>
      </c>
      <c r="Z19" s="30">
        <f t="shared" si="23"/>
        <v>3.4350180000000001E-2</v>
      </c>
      <c r="AA19" s="30">
        <f t="shared" si="24"/>
        <v>3.4350180000000001E-2</v>
      </c>
      <c r="AB19" s="30">
        <f t="shared" si="25"/>
        <v>3.4350180000000001E-2</v>
      </c>
      <c r="AC19" s="30">
        <f t="shared" si="26"/>
        <v>3.4350180000000001E-2</v>
      </c>
      <c r="AD19" s="30">
        <f t="shared" si="27"/>
        <v>3.4350180000000001E-2</v>
      </c>
      <c r="AE19" s="30">
        <f t="shared" si="28"/>
        <v>3.4350180000000001E-2</v>
      </c>
      <c r="AF19" s="30">
        <f t="shared" si="29"/>
        <v>3.4350180000000001E-2</v>
      </c>
      <c r="AG19" s="30">
        <f t="shared" si="30"/>
        <v>3.4350180000000001E-2</v>
      </c>
      <c r="AH19" s="30">
        <f t="shared" si="31"/>
        <v>3.4350180000000001E-2</v>
      </c>
      <c r="AI19" s="30">
        <f t="shared" si="32"/>
        <v>3.4350180000000001E-2</v>
      </c>
      <c r="AJ19" s="30">
        <f t="shared" si="33"/>
        <v>3.4350180000000001E-2</v>
      </c>
      <c r="AK19" s="30">
        <f t="shared" si="34"/>
        <v>3.4350180000000001E-2</v>
      </c>
      <c r="AL19" s="30">
        <f t="shared" si="35"/>
        <v>3.4350180000000001E-2</v>
      </c>
      <c r="AM19" s="30">
        <f t="shared" si="36"/>
        <v>3.4350180000000001E-2</v>
      </c>
      <c r="AN19" s="30">
        <f t="shared" si="37"/>
        <v>3.4350180000000001E-2</v>
      </c>
      <c r="AO19" s="30">
        <f t="shared" si="38"/>
        <v>3.4350180000000001E-2</v>
      </c>
      <c r="AP19" s="30">
        <f t="shared" si="39"/>
        <v>3.4350180000000001E-2</v>
      </c>
      <c r="AQ19" s="30">
        <f t="shared" si="40"/>
        <v>3.4350180000000001E-2</v>
      </c>
      <c r="AR19" s="30">
        <f t="shared" si="41"/>
        <v>3.4350180000000001E-2</v>
      </c>
      <c r="AS19" s="30">
        <f t="shared" si="42"/>
        <v>3.4350180000000001E-2</v>
      </c>
      <c r="AT19" s="30">
        <f t="shared" si="43"/>
        <v>3.4350180000000001E-2</v>
      </c>
      <c r="AU19" s="30">
        <f t="shared" si="44"/>
        <v>3.4350180000000001E-2</v>
      </c>
      <c r="AV19" s="30">
        <f t="shared" si="45"/>
        <v>3.4350180000000001E-2</v>
      </c>
      <c r="AW19" s="30">
        <f t="shared" si="46"/>
        <v>3.4350180000000001E-2</v>
      </c>
      <c r="AX19" s="30">
        <f t="shared" si="47"/>
        <v>3.4350180000000001E-2</v>
      </c>
      <c r="AY19" s="30">
        <f t="shared" si="48"/>
        <v>3.4350180000000001E-2</v>
      </c>
      <c r="AZ19" s="30">
        <f t="shared" si="49"/>
        <v>3.4350180000000001E-2</v>
      </c>
    </row>
    <row r="20" spans="1:52" x14ac:dyDescent="0.2">
      <c r="A20" s="33">
        <v>30</v>
      </c>
      <c r="B20" s="43">
        <v>5.4906030351923207E-2</v>
      </c>
      <c r="C20" s="30">
        <f t="shared" si="2"/>
        <v>5.4906030351923207E-2</v>
      </c>
      <c r="D20" s="30">
        <f t="shared" si="3"/>
        <v>5.4906030351923207E-2</v>
      </c>
      <c r="E20" s="30">
        <f t="shared" si="4"/>
        <v>5.4906030351923207E-2</v>
      </c>
      <c r="F20" s="127">
        <v>5.0393350155855721E-2</v>
      </c>
      <c r="G20" s="30">
        <f t="shared" si="5"/>
        <v>5.0393350155855721E-2</v>
      </c>
      <c r="H20" s="30">
        <f t="shared" si="6"/>
        <v>5.0393350155855721E-2</v>
      </c>
      <c r="I20" s="254">
        <v>3.2074230000000002E-2</v>
      </c>
      <c r="J20" s="30">
        <f t="shared" si="7"/>
        <v>3.2074230000000002E-2</v>
      </c>
      <c r="K20" s="30">
        <f t="shared" si="8"/>
        <v>3.2074230000000002E-2</v>
      </c>
      <c r="L20" s="30">
        <f t="shared" si="9"/>
        <v>3.2074230000000002E-2</v>
      </c>
      <c r="M20" s="30">
        <f t="shared" si="10"/>
        <v>3.2074230000000002E-2</v>
      </c>
      <c r="N20" s="30">
        <f t="shared" si="11"/>
        <v>3.2074230000000002E-2</v>
      </c>
      <c r="O20" s="30">
        <f t="shared" si="12"/>
        <v>3.2074230000000002E-2</v>
      </c>
      <c r="P20" s="30">
        <f t="shared" si="13"/>
        <v>3.2074230000000002E-2</v>
      </c>
      <c r="Q20" s="30">
        <f t="shared" si="14"/>
        <v>3.2074230000000002E-2</v>
      </c>
      <c r="R20" s="30">
        <f t="shared" si="15"/>
        <v>3.2074230000000002E-2</v>
      </c>
      <c r="S20" s="30">
        <f t="shared" si="16"/>
        <v>3.2074230000000002E-2</v>
      </c>
      <c r="T20" s="30">
        <f t="shared" si="17"/>
        <v>3.2074230000000002E-2</v>
      </c>
      <c r="U20" s="30">
        <f t="shared" si="18"/>
        <v>3.2074230000000002E-2</v>
      </c>
      <c r="V20" s="30">
        <f t="shared" si="19"/>
        <v>3.2074230000000002E-2</v>
      </c>
      <c r="W20" s="30">
        <f t="shared" si="20"/>
        <v>3.2074230000000002E-2</v>
      </c>
      <c r="X20" s="30">
        <f t="shared" si="21"/>
        <v>3.2074230000000002E-2</v>
      </c>
      <c r="Y20" s="30">
        <f t="shared" si="22"/>
        <v>3.2074230000000002E-2</v>
      </c>
      <c r="Z20" s="30">
        <f t="shared" si="23"/>
        <v>3.2074230000000002E-2</v>
      </c>
      <c r="AA20" s="30">
        <f t="shared" si="24"/>
        <v>3.2074230000000002E-2</v>
      </c>
      <c r="AB20" s="30">
        <f t="shared" si="25"/>
        <v>3.2074230000000002E-2</v>
      </c>
      <c r="AC20" s="30">
        <f t="shared" si="26"/>
        <v>3.2074230000000002E-2</v>
      </c>
      <c r="AD20" s="30">
        <f t="shared" si="27"/>
        <v>3.2074230000000002E-2</v>
      </c>
      <c r="AE20" s="30">
        <f t="shared" si="28"/>
        <v>3.2074230000000002E-2</v>
      </c>
      <c r="AF20" s="30">
        <f t="shared" si="29"/>
        <v>3.2074230000000002E-2</v>
      </c>
      <c r="AG20" s="30">
        <f t="shared" si="30"/>
        <v>3.2074230000000002E-2</v>
      </c>
      <c r="AH20" s="30">
        <f t="shared" si="31"/>
        <v>3.2074230000000002E-2</v>
      </c>
      <c r="AI20" s="30">
        <f t="shared" si="32"/>
        <v>3.2074230000000002E-2</v>
      </c>
      <c r="AJ20" s="30">
        <f t="shared" si="33"/>
        <v>3.2074230000000002E-2</v>
      </c>
      <c r="AK20" s="30">
        <f t="shared" si="34"/>
        <v>3.2074230000000002E-2</v>
      </c>
      <c r="AL20" s="30">
        <f t="shared" si="35"/>
        <v>3.2074230000000002E-2</v>
      </c>
      <c r="AM20" s="30">
        <f t="shared" si="36"/>
        <v>3.2074230000000002E-2</v>
      </c>
      <c r="AN20" s="30">
        <f t="shared" si="37"/>
        <v>3.2074230000000002E-2</v>
      </c>
      <c r="AO20" s="30">
        <f t="shared" si="38"/>
        <v>3.2074230000000002E-2</v>
      </c>
      <c r="AP20" s="30">
        <f t="shared" si="39"/>
        <v>3.2074230000000002E-2</v>
      </c>
      <c r="AQ20" s="30">
        <f t="shared" si="40"/>
        <v>3.2074230000000002E-2</v>
      </c>
      <c r="AR20" s="30">
        <f t="shared" si="41"/>
        <v>3.2074230000000002E-2</v>
      </c>
      <c r="AS20" s="30">
        <f t="shared" si="42"/>
        <v>3.2074230000000002E-2</v>
      </c>
      <c r="AT20" s="30">
        <f t="shared" si="43"/>
        <v>3.2074230000000002E-2</v>
      </c>
      <c r="AU20" s="30">
        <f t="shared" si="44"/>
        <v>3.2074230000000002E-2</v>
      </c>
      <c r="AV20" s="30">
        <f t="shared" si="45"/>
        <v>3.2074230000000002E-2</v>
      </c>
      <c r="AW20" s="30">
        <f t="shared" si="46"/>
        <v>3.2074230000000002E-2</v>
      </c>
      <c r="AX20" s="30">
        <f t="shared" si="47"/>
        <v>3.2074230000000002E-2</v>
      </c>
      <c r="AY20" s="30">
        <f t="shared" si="48"/>
        <v>3.2074230000000002E-2</v>
      </c>
      <c r="AZ20" s="30">
        <f t="shared" si="49"/>
        <v>3.2074230000000002E-2</v>
      </c>
    </row>
    <row r="21" spans="1:52" x14ac:dyDescent="0.2">
      <c r="A21" s="33">
        <v>31</v>
      </c>
      <c r="B21" s="43">
        <v>3.6684128838450354E-2</v>
      </c>
      <c r="C21" s="30">
        <f t="shared" si="2"/>
        <v>3.6684128838450354E-2</v>
      </c>
      <c r="D21" s="30">
        <f t="shared" si="3"/>
        <v>3.6684128838450354E-2</v>
      </c>
      <c r="E21" s="30">
        <f t="shared" si="4"/>
        <v>3.6684128838450354E-2</v>
      </c>
      <c r="F21" s="127">
        <v>3.4149623250807316E-2</v>
      </c>
      <c r="G21" s="30">
        <f t="shared" si="5"/>
        <v>3.4149623250807316E-2</v>
      </c>
      <c r="H21" s="30">
        <f t="shared" si="6"/>
        <v>3.4149623250807316E-2</v>
      </c>
      <c r="I21" s="254">
        <v>3.0429990000000001E-2</v>
      </c>
      <c r="J21" s="30">
        <f t="shared" si="7"/>
        <v>3.0429990000000001E-2</v>
      </c>
      <c r="K21" s="30">
        <f t="shared" si="8"/>
        <v>3.0429990000000001E-2</v>
      </c>
      <c r="L21" s="30">
        <f t="shared" si="9"/>
        <v>3.0429990000000001E-2</v>
      </c>
      <c r="M21" s="30">
        <f t="shared" si="10"/>
        <v>3.0429990000000001E-2</v>
      </c>
      <c r="N21" s="30">
        <f t="shared" si="11"/>
        <v>3.0429990000000001E-2</v>
      </c>
      <c r="O21" s="30">
        <f t="shared" si="12"/>
        <v>3.0429990000000001E-2</v>
      </c>
      <c r="P21" s="30">
        <f t="shared" si="13"/>
        <v>3.0429990000000001E-2</v>
      </c>
      <c r="Q21" s="30">
        <f t="shared" si="14"/>
        <v>3.0429990000000001E-2</v>
      </c>
      <c r="R21" s="30">
        <f t="shared" si="15"/>
        <v>3.0429990000000001E-2</v>
      </c>
      <c r="S21" s="30">
        <f t="shared" si="16"/>
        <v>3.0429990000000001E-2</v>
      </c>
      <c r="T21" s="30">
        <f t="shared" si="17"/>
        <v>3.0429990000000001E-2</v>
      </c>
      <c r="U21" s="30">
        <f t="shared" si="18"/>
        <v>3.0429990000000001E-2</v>
      </c>
      <c r="V21" s="30">
        <f t="shared" si="19"/>
        <v>3.0429990000000001E-2</v>
      </c>
      <c r="W21" s="30">
        <f t="shared" si="20"/>
        <v>3.0429990000000001E-2</v>
      </c>
      <c r="X21" s="30">
        <f t="shared" si="21"/>
        <v>3.0429990000000001E-2</v>
      </c>
      <c r="Y21" s="30">
        <f t="shared" si="22"/>
        <v>3.0429990000000001E-2</v>
      </c>
      <c r="Z21" s="30">
        <f t="shared" si="23"/>
        <v>3.0429990000000001E-2</v>
      </c>
      <c r="AA21" s="30">
        <f t="shared" si="24"/>
        <v>3.0429990000000001E-2</v>
      </c>
      <c r="AB21" s="30">
        <f t="shared" si="25"/>
        <v>3.0429990000000001E-2</v>
      </c>
      <c r="AC21" s="30">
        <f t="shared" si="26"/>
        <v>3.0429990000000001E-2</v>
      </c>
      <c r="AD21" s="30">
        <f t="shared" si="27"/>
        <v>3.0429990000000001E-2</v>
      </c>
      <c r="AE21" s="30">
        <f t="shared" si="28"/>
        <v>3.0429990000000001E-2</v>
      </c>
      <c r="AF21" s="30">
        <f t="shared" si="29"/>
        <v>3.0429990000000001E-2</v>
      </c>
      <c r="AG21" s="30">
        <f t="shared" si="30"/>
        <v>3.0429990000000001E-2</v>
      </c>
      <c r="AH21" s="30">
        <f t="shared" si="31"/>
        <v>3.0429990000000001E-2</v>
      </c>
      <c r="AI21" s="30">
        <f t="shared" si="32"/>
        <v>3.0429990000000001E-2</v>
      </c>
      <c r="AJ21" s="30">
        <f t="shared" si="33"/>
        <v>3.0429990000000001E-2</v>
      </c>
      <c r="AK21" s="30">
        <f t="shared" si="34"/>
        <v>3.0429990000000001E-2</v>
      </c>
      <c r="AL21" s="30">
        <f t="shared" si="35"/>
        <v>3.0429990000000001E-2</v>
      </c>
      <c r="AM21" s="30">
        <f t="shared" si="36"/>
        <v>3.0429990000000001E-2</v>
      </c>
      <c r="AN21" s="30">
        <f t="shared" si="37"/>
        <v>3.0429990000000001E-2</v>
      </c>
      <c r="AO21" s="30">
        <f t="shared" si="38"/>
        <v>3.0429990000000001E-2</v>
      </c>
      <c r="AP21" s="30">
        <f t="shared" si="39"/>
        <v>3.0429990000000001E-2</v>
      </c>
      <c r="AQ21" s="30">
        <f t="shared" si="40"/>
        <v>3.0429990000000001E-2</v>
      </c>
      <c r="AR21" s="30">
        <f t="shared" si="41"/>
        <v>3.0429990000000001E-2</v>
      </c>
      <c r="AS21" s="30">
        <f t="shared" si="42"/>
        <v>3.0429990000000001E-2</v>
      </c>
      <c r="AT21" s="30">
        <f t="shared" si="43"/>
        <v>3.0429990000000001E-2</v>
      </c>
      <c r="AU21" s="30">
        <f t="shared" si="44"/>
        <v>3.0429990000000001E-2</v>
      </c>
      <c r="AV21" s="30">
        <f t="shared" si="45"/>
        <v>3.0429990000000001E-2</v>
      </c>
      <c r="AW21" s="30">
        <f t="shared" si="46"/>
        <v>3.0429990000000001E-2</v>
      </c>
      <c r="AX21" s="30">
        <f t="shared" si="47"/>
        <v>3.0429990000000001E-2</v>
      </c>
      <c r="AY21" s="30">
        <f t="shared" si="48"/>
        <v>3.0429990000000001E-2</v>
      </c>
      <c r="AZ21" s="30">
        <f t="shared" si="49"/>
        <v>3.0429990000000001E-2</v>
      </c>
    </row>
    <row r="22" spans="1:52" x14ac:dyDescent="0.2">
      <c r="A22" s="33">
        <v>32</v>
      </c>
      <c r="B22" s="43">
        <v>2.5647045750774738E-2</v>
      </c>
      <c r="C22" s="30">
        <f t="shared" si="2"/>
        <v>2.5647045750774738E-2</v>
      </c>
      <c r="D22" s="30">
        <f t="shared" si="3"/>
        <v>2.5647045750774738E-2</v>
      </c>
      <c r="E22" s="30">
        <f t="shared" si="4"/>
        <v>2.5647045750774738E-2</v>
      </c>
      <c r="F22" s="127">
        <v>2.6730246784581187E-2</v>
      </c>
      <c r="G22" s="30">
        <f t="shared" si="5"/>
        <v>2.6730246784581187E-2</v>
      </c>
      <c r="H22" s="30">
        <f t="shared" si="6"/>
        <v>2.6730246784581187E-2</v>
      </c>
      <c r="I22" s="254">
        <v>2.9736700000000001E-2</v>
      </c>
      <c r="J22" s="30">
        <f t="shared" si="7"/>
        <v>2.9736700000000001E-2</v>
      </c>
      <c r="K22" s="30">
        <f t="shared" si="8"/>
        <v>2.9736700000000001E-2</v>
      </c>
      <c r="L22" s="30">
        <f t="shared" si="9"/>
        <v>2.9736700000000001E-2</v>
      </c>
      <c r="M22" s="30">
        <f t="shared" si="10"/>
        <v>2.9736700000000001E-2</v>
      </c>
      <c r="N22" s="30">
        <f t="shared" si="11"/>
        <v>2.9736700000000001E-2</v>
      </c>
      <c r="O22" s="30">
        <f t="shared" si="12"/>
        <v>2.9736700000000001E-2</v>
      </c>
      <c r="P22" s="30">
        <f t="shared" si="13"/>
        <v>2.9736700000000001E-2</v>
      </c>
      <c r="Q22" s="30">
        <f t="shared" si="14"/>
        <v>2.9736700000000001E-2</v>
      </c>
      <c r="R22" s="30">
        <f t="shared" si="15"/>
        <v>2.9736700000000001E-2</v>
      </c>
      <c r="S22" s="30">
        <f t="shared" si="16"/>
        <v>2.9736700000000001E-2</v>
      </c>
      <c r="T22" s="30">
        <f t="shared" si="17"/>
        <v>2.9736700000000001E-2</v>
      </c>
      <c r="U22" s="30">
        <f t="shared" si="18"/>
        <v>2.9736700000000001E-2</v>
      </c>
      <c r="V22" s="30">
        <f t="shared" si="19"/>
        <v>2.9736700000000001E-2</v>
      </c>
      <c r="W22" s="30">
        <f t="shared" si="20"/>
        <v>2.9736700000000001E-2</v>
      </c>
      <c r="X22" s="30">
        <f t="shared" si="21"/>
        <v>2.9736700000000001E-2</v>
      </c>
      <c r="Y22" s="30">
        <f t="shared" si="22"/>
        <v>2.9736700000000001E-2</v>
      </c>
      <c r="Z22" s="30">
        <f t="shared" si="23"/>
        <v>2.9736700000000001E-2</v>
      </c>
      <c r="AA22" s="30">
        <f t="shared" si="24"/>
        <v>2.9736700000000001E-2</v>
      </c>
      <c r="AB22" s="30">
        <f t="shared" si="25"/>
        <v>2.9736700000000001E-2</v>
      </c>
      <c r="AC22" s="30">
        <f t="shared" si="26"/>
        <v>2.9736700000000001E-2</v>
      </c>
      <c r="AD22" s="30">
        <f t="shared" si="27"/>
        <v>2.9736700000000001E-2</v>
      </c>
      <c r="AE22" s="30">
        <f t="shared" si="28"/>
        <v>2.9736700000000001E-2</v>
      </c>
      <c r="AF22" s="30">
        <f t="shared" si="29"/>
        <v>2.9736700000000001E-2</v>
      </c>
      <c r="AG22" s="30">
        <f t="shared" si="30"/>
        <v>2.9736700000000001E-2</v>
      </c>
      <c r="AH22" s="30">
        <f t="shared" si="31"/>
        <v>2.9736700000000001E-2</v>
      </c>
      <c r="AI22" s="30">
        <f t="shared" si="32"/>
        <v>2.9736700000000001E-2</v>
      </c>
      <c r="AJ22" s="30">
        <f t="shared" si="33"/>
        <v>2.9736700000000001E-2</v>
      </c>
      <c r="AK22" s="30">
        <f t="shared" si="34"/>
        <v>2.9736700000000001E-2</v>
      </c>
      <c r="AL22" s="30">
        <f t="shared" si="35"/>
        <v>2.9736700000000001E-2</v>
      </c>
      <c r="AM22" s="30">
        <f t="shared" si="36"/>
        <v>2.9736700000000001E-2</v>
      </c>
      <c r="AN22" s="30">
        <f t="shared" si="37"/>
        <v>2.9736700000000001E-2</v>
      </c>
      <c r="AO22" s="30">
        <f t="shared" si="38"/>
        <v>2.9736700000000001E-2</v>
      </c>
      <c r="AP22" s="30">
        <f t="shared" si="39"/>
        <v>2.9736700000000001E-2</v>
      </c>
      <c r="AQ22" s="30">
        <f t="shared" si="40"/>
        <v>2.9736700000000001E-2</v>
      </c>
      <c r="AR22" s="30">
        <f t="shared" si="41"/>
        <v>2.9736700000000001E-2</v>
      </c>
      <c r="AS22" s="30">
        <f t="shared" si="42"/>
        <v>2.9736700000000001E-2</v>
      </c>
      <c r="AT22" s="30">
        <f t="shared" si="43"/>
        <v>2.9736700000000001E-2</v>
      </c>
      <c r="AU22" s="30">
        <f t="shared" si="44"/>
        <v>2.9736700000000001E-2</v>
      </c>
      <c r="AV22" s="30">
        <f t="shared" si="45"/>
        <v>2.9736700000000001E-2</v>
      </c>
      <c r="AW22" s="30">
        <f t="shared" si="46"/>
        <v>2.9736700000000001E-2</v>
      </c>
      <c r="AX22" s="30">
        <f t="shared" si="47"/>
        <v>2.9736700000000001E-2</v>
      </c>
      <c r="AY22" s="30">
        <f t="shared" si="48"/>
        <v>2.9736700000000001E-2</v>
      </c>
      <c r="AZ22" s="30">
        <f t="shared" si="49"/>
        <v>2.9736700000000001E-2</v>
      </c>
    </row>
    <row r="23" spans="1:52" x14ac:dyDescent="0.2">
      <c r="A23" s="33">
        <v>33</v>
      </c>
      <c r="B23" s="43">
        <v>2.713368496868156E-2</v>
      </c>
      <c r="C23" s="30">
        <f t="shared" si="2"/>
        <v>2.713368496868156E-2</v>
      </c>
      <c r="D23" s="30">
        <f t="shared" si="3"/>
        <v>2.713368496868156E-2</v>
      </c>
      <c r="E23" s="30">
        <f t="shared" si="4"/>
        <v>2.713368496868156E-2</v>
      </c>
      <c r="F23" s="127">
        <v>1.5840072520813951E-2</v>
      </c>
      <c r="G23" s="30">
        <f t="shared" si="5"/>
        <v>1.5840072520813951E-2</v>
      </c>
      <c r="H23" s="30">
        <f t="shared" si="6"/>
        <v>1.5840072520813951E-2</v>
      </c>
      <c r="I23" s="254">
        <v>2.96878E-2</v>
      </c>
      <c r="J23" s="30">
        <f t="shared" si="7"/>
        <v>2.96878E-2</v>
      </c>
      <c r="K23" s="30">
        <f t="shared" si="8"/>
        <v>2.96878E-2</v>
      </c>
      <c r="L23" s="30">
        <f t="shared" si="9"/>
        <v>2.96878E-2</v>
      </c>
      <c r="M23" s="30">
        <f t="shared" si="10"/>
        <v>2.96878E-2</v>
      </c>
      <c r="N23" s="30">
        <f t="shared" si="11"/>
        <v>2.96878E-2</v>
      </c>
      <c r="O23" s="30">
        <f t="shared" si="12"/>
        <v>2.96878E-2</v>
      </c>
      <c r="P23" s="30">
        <f t="shared" si="13"/>
        <v>2.96878E-2</v>
      </c>
      <c r="Q23" s="30">
        <f t="shared" si="14"/>
        <v>2.96878E-2</v>
      </c>
      <c r="R23" s="30">
        <f t="shared" si="15"/>
        <v>2.96878E-2</v>
      </c>
      <c r="S23" s="30">
        <f t="shared" si="16"/>
        <v>2.96878E-2</v>
      </c>
      <c r="T23" s="30">
        <f t="shared" si="17"/>
        <v>2.96878E-2</v>
      </c>
      <c r="U23" s="30">
        <f t="shared" si="18"/>
        <v>2.96878E-2</v>
      </c>
      <c r="V23" s="30">
        <f t="shared" si="19"/>
        <v>2.96878E-2</v>
      </c>
      <c r="W23" s="30">
        <f t="shared" si="20"/>
        <v>2.96878E-2</v>
      </c>
      <c r="X23" s="30">
        <f t="shared" si="21"/>
        <v>2.96878E-2</v>
      </c>
      <c r="Y23" s="30">
        <f t="shared" si="22"/>
        <v>2.96878E-2</v>
      </c>
      <c r="Z23" s="30">
        <f t="shared" si="23"/>
        <v>2.96878E-2</v>
      </c>
      <c r="AA23" s="30">
        <f t="shared" si="24"/>
        <v>2.96878E-2</v>
      </c>
      <c r="AB23" s="30">
        <f t="shared" si="25"/>
        <v>2.96878E-2</v>
      </c>
      <c r="AC23" s="30">
        <f t="shared" si="26"/>
        <v>2.96878E-2</v>
      </c>
      <c r="AD23" s="30">
        <f t="shared" si="27"/>
        <v>2.96878E-2</v>
      </c>
      <c r="AE23" s="30">
        <f t="shared" si="28"/>
        <v>2.96878E-2</v>
      </c>
      <c r="AF23" s="30">
        <f t="shared" si="29"/>
        <v>2.96878E-2</v>
      </c>
      <c r="AG23" s="30">
        <f t="shared" si="30"/>
        <v>2.96878E-2</v>
      </c>
      <c r="AH23" s="30">
        <f t="shared" si="31"/>
        <v>2.96878E-2</v>
      </c>
      <c r="AI23" s="30">
        <f t="shared" si="32"/>
        <v>2.96878E-2</v>
      </c>
      <c r="AJ23" s="30">
        <f t="shared" si="33"/>
        <v>2.96878E-2</v>
      </c>
      <c r="AK23" s="30">
        <f t="shared" si="34"/>
        <v>2.96878E-2</v>
      </c>
      <c r="AL23" s="30">
        <f t="shared" si="35"/>
        <v>2.96878E-2</v>
      </c>
      <c r="AM23" s="30">
        <f t="shared" si="36"/>
        <v>2.96878E-2</v>
      </c>
      <c r="AN23" s="30">
        <f t="shared" si="37"/>
        <v>2.96878E-2</v>
      </c>
      <c r="AO23" s="30">
        <f t="shared" si="38"/>
        <v>2.96878E-2</v>
      </c>
      <c r="AP23" s="30">
        <f t="shared" si="39"/>
        <v>2.96878E-2</v>
      </c>
      <c r="AQ23" s="30">
        <f t="shared" si="40"/>
        <v>2.96878E-2</v>
      </c>
      <c r="AR23" s="30">
        <f t="shared" si="41"/>
        <v>2.96878E-2</v>
      </c>
      <c r="AS23" s="30">
        <f t="shared" si="42"/>
        <v>2.96878E-2</v>
      </c>
      <c r="AT23" s="30">
        <f t="shared" si="43"/>
        <v>2.96878E-2</v>
      </c>
      <c r="AU23" s="30">
        <f t="shared" si="44"/>
        <v>2.96878E-2</v>
      </c>
      <c r="AV23" s="30">
        <f t="shared" si="45"/>
        <v>2.96878E-2</v>
      </c>
      <c r="AW23" s="30">
        <f t="shared" si="46"/>
        <v>2.96878E-2</v>
      </c>
      <c r="AX23" s="30">
        <f t="shared" si="47"/>
        <v>2.96878E-2</v>
      </c>
      <c r="AY23" s="30">
        <f t="shared" si="48"/>
        <v>2.96878E-2</v>
      </c>
      <c r="AZ23" s="30">
        <f t="shared" si="49"/>
        <v>2.96878E-2</v>
      </c>
    </row>
    <row r="24" spans="1:52" x14ac:dyDescent="0.2">
      <c r="A24" s="33">
        <v>34</v>
      </c>
      <c r="B24" s="43">
        <v>3.7338786727653027E-2</v>
      </c>
      <c r="C24" s="30">
        <f t="shared" si="2"/>
        <v>3.7338786727653027E-2</v>
      </c>
      <c r="D24" s="30">
        <f t="shared" si="3"/>
        <v>3.7338786727653027E-2</v>
      </c>
      <c r="E24" s="30">
        <f t="shared" si="4"/>
        <v>3.7338786727653027E-2</v>
      </c>
      <c r="F24" s="127">
        <v>2.0843904122100222E-2</v>
      </c>
      <c r="G24" s="30">
        <f t="shared" si="5"/>
        <v>2.0843904122100222E-2</v>
      </c>
      <c r="H24" s="30">
        <f t="shared" si="6"/>
        <v>2.0843904122100222E-2</v>
      </c>
      <c r="I24" s="254">
        <v>2.999895E-2</v>
      </c>
      <c r="J24" s="30">
        <f t="shared" si="7"/>
        <v>2.999895E-2</v>
      </c>
      <c r="K24" s="30">
        <f t="shared" si="8"/>
        <v>2.999895E-2</v>
      </c>
      <c r="L24" s="30">
        <f t="shared" si="9"/>
        <v>2.999895E-2</v>
      </c>
      <c r="M24" s="30">
        <f t="shared" si="10"/>
        <v>2.999895E-2</v>
      </c>
      <c r="N24" s="30">
        <f t="shared" si="11"/>
        <v>2.999895E-2</v>
      </c>
      <c r="O24" s="30">
        <f t="shared" si="12"/>
        <v>2.999895E-2</v>
      </c>
      <c r="P24" s="30">
        <f t="shared" si="13"/>
        <v>2.999895E-2</v>
      </c>
      <c r="Q24" s="30">
        <f t="shared" si="14"/>
        <v>2.999895E-2</v>
      </c>
      <c r="R24" s="30">
        <f t="shared" si="15"/>
        <v>2.999895E-2</v>
      </c>
      <c r="S24" s="30">
        <f t="shared" si="16"/>
        <v>2.999895E-2</v>
      </c>
      <c r="T24" s="30">
        <f t="shared" si="17"/>
        <v>2.999895E-2</v>
      </c>
      <c r="U24" s="30">
        <f t="shared" si="18"/>
        <v>2.999895E-2</v>
      </c>
      <c r="V24" s="30">
        <f t="shared" si="19"/>
        <v>2.999895E-2</v>
      </c>
      <c r="W24" s="30">
        <f t="shared" si="20"/>
        <v>2.999895E-2</v>
      </c>
      <c r="X24" s="30">
        <f t="shared" si="21"/>
        <v>2.999895E-2</v>
      </c>
      <c r="Y24" s="30">
        <f t="shared" si="22"/>
        <v>2.999895E-2</v>
      </c>
      <c r="Z24" s="30">
        <f t="shared" si="23"/>
        <v>2.999895E-2</v>
      </c>
      <c r="AA24" s="30">
        <f t="shared" si="24"/>
        <v>2.999895E-2</v>
      </c>
      <c r="AB24" s="30">
        <f t="shared" si="25"/>
        <v>2.999895E-2</v>
      </c>
      <c r="AC24" s="30">
        <f t="shared" si="26"/>
        <v>2.999895E-2</v>
      </c>
      <c r="AD24" s="30">
        <f t="shared" si="27"/>
        <v>2.999895E-2</v>
      </c>
      <c r="AE24" s="30">
        <f t="shared" si="28"/>
        <v>2.999895E-2</v>
      </c>
      <c r="AF24" s="30">
        <f t="shared" si="29"/>
        <v>2.999895E-2</v>
      </c>
      <c r="AG24" s="30">
        <f t="shared" si="30"/>
        <v>2.999895E-2</v>
      </c>
      <c r="AH24" s="30">
        <f t="shared" si="31"/>
        <v>2.999895E-2</v>
      </c>
      <c r="AI24" s="30">
        <f t="shared" si="32"/>
        <v>2.999895E-2</v>
      </c>
      <c r="AJ24" s="30">
        <f t="shared" si="33"/>
        <v>2.999895E-2</v>
      </c>
      <c r="AK24" s="30">
        <f t="shared" si="34"/>
        <v>2.999895E-2</v>
      </c>
      <c r="AL24" s="30">
        <f t="shared" si="35"/>
        <v>2.999895E-2</v>
      </c>
      <c r="AM24" s="30">
        <f t="shared" si="36"/>
        <v>2.999895E-2</v>
      </c>
      <c r="AN24" s="30">
        <f t="shared" si="37"/>
        <v>2.999895E-2</v>
      </c>
      <c r="AO24" s="30">
        <f t="shared" si="38"/>
        <v>2.999895E-2</v>
      </c>
      <c r="AP24" s="30">
        <f t="shared" si="39"/>
        <v>2.999895E-2</v>
      </c>
      <c r="AQ24" s="30">
        <f t="shared" si="40"/>
        <v>2.999895E-2</v>
      </c>
      <c r="AR24" s="30">
        <f t="shared" si="41"/>
        <v>2.999895E-2</v>
      </c>
      <c r="AS24" s="30">
        <f t="shared" si="42"/>
        <v>2.999895E-2</v>
      </c>
      <c r="AT24" s="30">
        <f t="shared" si="43"/>
        <v>2.999895E-2</v>
      </c>
      <c r="AU24" s="30">
        <f t="shared" si="44"/>
        <v>2.999895E-2</v>
      </c>
      <c r="AV24" s="30">
        <f t="shared" si="45"/>
        <v>2.999895E-2</v>
      </c>
      <c r="AW24" s="30">
        <f t="shared" si="46"/>
        <v>2.999895E-2</v>
      </c>
      <c r="AX24" s="30">
        <f t="shared" si="47"/>
        <v>2.999895E-2</v>
      </c>
      <c r="AY24" s="30">
        <f t="shared" si="48"/>
        <v>2.999895E-2</v>
      </c>
      <c r="AZ24" s="30">
        <f t="shared" si="49"/>
        <v>2.999895E-2</v>
      </c>
    </row>
    <row r="25" spans="1:52" x14ac:dyDescent="0.2">
      <c r="A25" s="33">
        <v>35</v>
      </c>
      <c r="B25" s="43">
        <v>4.7585494348678911E-2</v>
      </c>
      <c r="C25" s="30">
        <f t="shared" si="2"/>
        <v>4.7585494348678911E-2</v>
      </c>
      <c r="D25" s="30">
        <f t="shared" si="3"/>
        <v>4.7585494348678911E-2</v>
      </c>
      <c r="E25" s="30">
        <f t="shared" si="4"/>
        <v>4.7585494348678911E-2</v>
      </c>
      <c r="F25" s="127">
        <v>5.7861038653070906E-2</v>
      </c>
      <c r="G25" s="30">
        <f t="shared" si="5"/>
        <v>5.7861038653070906E-2</v>
      </c>
      <c r="H25" s="30">
        <f t="shared" si="6"/>
        <v>5.7861038653070906E-2</v>
      </c>
      <c r="I25" s="254">
        <v>3.0075729999999998E-2</v>
      </c>
      <c r="J25" s="30">
        <f t="shared" si="7"/>
        <v>3.0075729999999998E-2</v>
      </c>
      <c r="K25" s="30">
        <f t="shared" si="8"/>
        <v>3.0075729999999998E-2</v>
      </c>
      <c r="L25" s="30">
        <f t="shared" si="9"/>
        <v>3.0075729999999998E-2</v>
      </c>
      <c r="M25" s="30">
        <f t="shared" si="10"/>
        <v>3.0075729999999998E-2</v>
      </c>
      <c r="N25" s="30">
        <f t="shared" si="11"/>
        <v>3.0075729999999998E-2</v>
      </c>
      <c r="O25" s="30">
        <f t="shared" si="12"/>
        <v>3.0075729999999998E-2</v>
      </c>
      <c r="P25" s="30">
        <f t="shared" si="13"/>
        <v>3.0075729999999998E-2</v>
      </c>
      <c r="Q25" s="30">
        <f t="shared" si="14"/>
        <v>3.0075729999999998E-2</v>
      </c>
      <c r="R25" s="30">
        <f t="shared" si="15"/>
        <v>3.0075729999999998E-2</v>
      </c>
      <c r="S25" s="30">
        <f t="shared" si="16"/>
        <v>3.0075729999999998E-2</v>
      </c>
      <c r="T25" s="30">
        <f t="shared" si="17"/>
        <v>3.0075729999999998E-2</v>
      </c>
      <c r="U25" s="30">
        <f t="shared" si="18"/>
        <v>3.0075729999999998E-2</v>
      </c>
      <c r="V25" s="30">
        <f t="shared" si="19"/>
        <v>3.0075729999999998E-2</v>
      </c>
      <c r="W25" s="30">
        <f t="shared" si="20"/>
        <v>3.0075729999999998E-2</v>
      </c>
      <c r="X25" s="30">
        <f t="shared" si="21"/>
        <v>3.0075729999999998E-2</v>
      </c>
      <c r="Y25" s="30">
        <f t="shared" si="22"/>
        <v>3.0075729999999998E-2</v>
      </c>
      <c r="Z25" s="30">
        <f t="shared" si="23"/>
        <v>3.0075729999999998E-2</v>
      </c>
      <c r="AA25" s="30">
        <f t="shared" si="24"/>
        <v>3.0075729999999998E-2</v>
      </c>
      <c r="AB25" s="30">
        <f t="shared" si="25"/>
        <v>3.0075729999999998E-2</v>
      </c>
      <c r="AC25" s="30">
        <f t="shared" si="26"/>
        <v>3.0075729999999998E-2</v>
      </c>
      <c r="AD25" s="30">
        <f t="shared" si="27"/>
        <v>3.0075729999999998E-2</v>
      </c>
      <c r="AE25" s="30">
        <f t="shared" si="28"/>
        <v>3.0075729999999998E-2</v>
      </c>
      <c r="AF25" s="30">
        <f t="shared" si="29"/>
        <v>3.0075729999999998E-2</v>
      </c>
      <c r="AG25" s="30">
        <f t="shared" si="30"/>
        <v>3.0075729999999998E-2</v>
      </c>
      <c r="AH25" s="30">
        <f t="shared" si="31"/>
        <v>3.0075729999999998E-2</v>
      </c>
      <c r="AI25" s="30">
        <f t="shared" si="32"/>
        <v>3.0075729999999998E-2</v>
      </c>
      <c r="AJ25" s="30">
        <f t="shared" si="33"/>
        <v>3.0075729999999998E-2</v>
      </c>
      <c r="AK25" s="30">
        <f t="shared" si="34"/>
        <v>3.0075729999999998E-2</v>
      </c>
      <c r="AL25" s="30">
        <f t="shared" si="35"/>
        <v>3.0075729999999998E-2</v>
      </c>
      <c r="AM25" s="30">
        <f t="shared" si="36"/>
        <v>3.0075729999999998E-2</v>
      </c>
      <c r="AN25" s="30">
        <f t="shared" si="37"/>
        <v>3.0075729999999998E-2</v>
      </c>
      <c r="AO25" s="30">
        <f t="shared" si="38"/>
        <v>3.0075729999999998E-2</v>
      </c>
      <c r="AP25" s="30">
        <f t="shared" si="39"/>
        <v>3.0075729999999998E-2</v>
      </c>
      <c r="AQ25" s="30">
        <f t="shared" si="40"/>
        <v>3.0075729999999998E-2</v>
      </c>
      <c r="AR25" s="30">
        <f t="shared" si="41"/>
        <v>3.0075729999999998E-2</v>
      </c>
      <c r="AS25" s="30">
        <f t="shared" si="42"/>
        <v>3.0075729999999998E-2</v>
      </c>
      <c r="AT25" s="30">
        <f t="shared" si="43"/>
        <v>3.0075729999999998E-2</v>
      </c>
      <c r="AU25" s="30">
        <f t="shared" si="44"/>
        <v>3.0075729999999998E-2</v>
      </c>
      <c r="AV25" s="30">
        <f t="shared" si="45"/>
        <v>3.0075729999999998E-2</v>
      </c>
      <c r="AW25" s="30">
        <f t="shared" si="46"/>
        <v>3.0075729999999998E-2</v>
      </c>
      <c r="AX25" s="30">
        <f t="shared" si="47"/>
        <v>3.0075729999999998E-2</v>
      </c>
      <c r="AY25" s="30">
        <f t="shared" si="48"/>
        <v>3.0075729999999998E-2</v>
      </c>
      <c r="AZ25" s="30">
        <f t="shared" si="49"/>
        <v>3.0075729999999998E-2</v>
      </c>
    </row>
    <row r="26" spans="1:52" x14ac:dyDescent="0.2">
      <c r="A26" s="33">
        <v>36</v>
      </c>
      <c r="B26" s="43">
        <v>6.0839560680741984E-2</v>
      </c>
      <c r="C26" s="30">
        <f t="shared" si="2"/>
        <v>6.0839560680741984E-2</v>
      </c>
      <c r="D26" s="30">
        <f t="shared" si="3"/>
        <v>6.0839560680741984E-2</v>
      </c>
      <c r="E26" s="30">
        <f t="shared" si="4"/>
        <v>6.0839560680741984E-2</v>
      </c>
      <c r="F26" s="127">
        <v>1.5044064995868906E-2</v>
      </c>
      <c r="G26" s="30">
        <f t="shared" si="5"/>
        <v>1.5044064995868906E-2</v>
      </c>
      <c r="H26" s="30">
        <f t="shared" si="6"/>
        <v>1.5044064995868906E-2</v>
      </c>
      <c r="I26" s="254">
        <v>2.893109E-2</v>
      </c>
      <c r="J26" s="30">
        <f t="shared" si="7"/>
        <v>2.893109E-2</v>
      </c>
      <c r="K26" s="30">
        <f t="shared" si="8"/>
        <v>2.893109E-2</v>
      </c>
      <c r="L26" s="30">
        <f t="shared" si="9"/>
        <v>2.893109E-2</v>
      </c>
      <c r="M26" s="30">
        <f t="shared" si="10"/>
        <v>2.893109E-2</v>
      </c>
      <c r="N26" s="30">
        <f t="shared" si="11"/>
        <v>2.893109E-2</v>
      </c>
      <c r="O26" s="30">
        <f t="shared" si="12"/>
        <v>2.893109E-2</v>
      </c>
      <c r="P26" s="30">
        <f t="shared" si="13"/>
        <v>2.893109E-2</v>
      </c>
      <c r="Q26" s="30">
        <f t="shared" si="14"/>
        <v>2.893109E-2</v>
      </c>
      <c r="R26" s="30">
        <f t="shared" si="15"/>
        <v>2.893109E-2</v>
      </c>
      <c r="S26" s="30">
        <f t="shared" si="16"/>
        <v>2.893109E-2</v>
      </c>
      <c r="T26" s="30">
        <f t="shared" si="17"/>
        <v>2.893109E-2</v>
      </c>
      <c r="U26" s="30">
        <f t="shared" si="18"/>
        <v>2.893109E-2</v>
      </c>
      <c r="V26" s="30">
        <f t="shared" si="19"/>
        <v>2.893109E-2</v>
      </c>
      <c r="W26" s="30">
        <f t="shared" si="20"/>
        <v>2.893109E-2</v>
      </c>
      <c r="X26" s="30">
        <f t="shared" si="21"/>
        <v>2.893109E-2</v>
      </c>
      <c r="Y26" s="30">
        <f t="shared" si="22"/>
        <v>2.893109E-2</v>
      </c>
      <c r="Z26" s="30">
        <f t="shared" si="23"/>
        <v>2.893109E-2</v>
      </c>
      <c r="AA26" s="30">
        <f t="shared" si="24"/>
        <v>2.893109E-2</v>
      </c>
      <c r="AB26" s="30">
        <f t="shared" si="25"/>
        <v>2.893109E-2</v>
      </c>
      <c r="AC26" s="30">
        <f t="shared" si="26"/>
        <v>2.893109E-2</v>
      </c>
      <c r="AD26" s="30">
        <f t="shared" si="27"/>
        <v>2.893109E-2</v>
      </c>
      <c r="AE26" s="30">
        <f t="shared" si="28"/>
        <v>2.893109E-2</v>
      </c>
      <c r="AF26" s="30">
        <f t="shared" si="29"/>
        <v>2.893109E-2</v>
      </c>
      <c r="AG26" s="30">
        <f t="shared" si="30"/>
        <v>2.893109E-2</v>
      </c>
      <c r="AH26" s="30">
        <f t="shared" si="31"/>
        <v>2.893109E-2</v>
      </c>
      <c r="AI26" s="30">
        <f t="shared" si="32"/>
        <v>2.893109E-2</v>
      </c>
      <c r="AJ26" s="30">
        <f t="shared" si="33"/>
        <v>2.893109E-2</v>
      </c>
      <c r="AK26" s="30">
        <f t="shared" si="34"/>
        <v>2.893109E-2</v>
      </c>
      <c r="AL26" s="30">
        <f t="shared" si="35"/>
        <v>2.893109E-2</v>
      </c>
      <c r="AM26" s="30">
        <f t="shared" si="36"/>
        <v>2.893109E-2</v>
      </c>
      <c r="AN26" s="30">
        <f t="shared" si="37"/>
        <v>2.893109E-2</v>
      </c>
      <c r="AO26" s="30">
        <f t="shared" si="38"/>
        <v>2.893109E-2</v>
      </c>
      <c r="AP26" s="30">
        <f t="shared" si="39"/>
        <v>2.893109E-2</v>
      </c>
      <c r="AQ26" s="30">
        <f t="shared" si="40"/>
        <v>2.893109E-2</v>
      </c>
      <c r="AR26" s="30">
        <f t="shared" si="41"/>
        <v>2.893109E-2</v>
      </c>
      <c r="AS26" s="30">
        <f t="shared" si="42"/>
        <v>2.893109E-2</v>
      </c>
      <c r="AT26" s="30">
        <f t="shared" si="43"/>
        <v>2.893109E-2</v>
      </c>
      <c r="AU26" s="30">
        <f t="shared" si="44"/>
        <v>2.893109E-2</v>
      </c>
      <c r="AV26" s="30">
        <f t="shared" si="45"/>
        <v>2.893109E-2</v>
      </c>
      <c r="AW26" s="30">
        <f t="shared" si="46"/>
        <v>2.893109E-2</v>
      </c>
      <c r="AX26" s="30">
        <f t="shared" si="47"/>
        <v>2.893109E-2</v>
      </c>
      <c r="AY26" s="30">
        <f t="shared" si="48"/>
        <v>2.893109E-2</v>
      </c>
      <c r="AZ26" s="30">
        <f t="shared" si="49"/>
        <v>2.893109E-2</v>
      </c>
    </row>
    <row r="27" spans="1:52" x14ac:dyDescent="0.2">
      <c r="A27" s="33">
        <v>37</v>
      </c>
      <c r="B27" s="43">
        <v>6.7686289224995505E-2</v>
      </c>
      <c r="C27" s="30">
        <f t="shared" si="2"/>
        <v>6.7686289224995505E-2</v>
      </c>
      <c r="D27" s="30">
        <f t="shared" si="3"/>
        <v>6.7686289224995505E-2</v>
      </c>
      <c r="E27" s="30">
        <f t="shared" si="4"/>
        <v>6.7686289224995505E-2</v>
      </c>
      <c r="F27" s="127">
        <v>2.7365277589249355E-2</v>
      </c>
      <c r="G27" s="30">
        <f t="shared" si="5"/>
        <v>2.7365277589249355E-2</v>
      </c>
      <c r="H27" s="30">
        <f t="shared" si="6"/>
        <v>2.7365277589249355E-2</v>
      </c>
      <c r="I27" s="254">
        <v>2.7472730000000001E-2</v>
      </c>
      <c r="J27" s="30">
        <f t="shared" si="7"/>
        <v>2.7472730000000001E-2</v>
      </c>
      <c r="K27" s="30">
        <f t="shared" si="8"/>
        <v>2.7472730000000001E-2</v>
      </c>
      <c r="L27" s="30">
        <f t="shared" si="9"/>
        <v>2.7472730000000001E-2</v>
      </c>
      <c r="M27" s="30">
        <f t="shared" si="10"/>
        <v>2.7472730000000001E-2</v>
      </c>
      <c r="N27" s="30">
        <f t="shared" si="11"/>
        <v>2.7472730000000001E-2</v>
      </c>
      <c r="O27" s="30">
        <f t="shared" si="12"/>
        <v>2.7472730000000001E-2</v>
      </c>
      <c r="P27" s="30">
        <f t="shared" si="13"/>
        <v>2.7472730000000001E-2</v>
      </c>
      <c r="Q27" s="30">
        <f t="shared" si="14"/>
        <v>2.7472730000000001E-2</v>
      </c>
      <c r="R27" s="30">
        <f t="shared" si="15"/>
        <v>2.7472730000000001E-2</v>
      </c>
      <c r="S27" s="30">
        <f t="shared" si="16"/>
        <v>2.7472730000000001E-2</v>
      </c>
      <c r="T27" s="30">
        <f t="shared" si="17"/>
        <v>2.7472730000000001E-2</v>
      </c>
      <c r="U27" s="30">
        <f t="shared" si="18"/>
        <v>2.7472730000000001E-2</v>
      </c>
      <c r="V27" s="30">
        <f t="shared" si="19"/>
        <v>2.7472730000000001E-2</v>
      </c>
      <c r="W27" s="30">
        <f t="shared" si="20"/>
        <v>2.7472730000000001E-2</v>
      </c>
      <c r="X27" s="30">
        <f t="shared" si="21"/>
        <v>2.7472730000000001E-2</v>
      </c>
      <c r="Y27" s="30">
        <f t="shared" si="22"/>
        <v>2.7472730000000001E-2</v>
      </c>
      <c r="Z27" s="30">
        <f t="shared" si="23"/>
        <v>2.7472730000000001E-2</v>
      </c>
      <c r="AA27" s="30">
        <f t="shared" si="24"/>
        <v>2.7472730000000001E-2</v>
      </c>
      <c r="AB27" s="30">
        <f t="shared" si="25"/>
        <v>2.7472730000000001E-2</v>
      </c>
      <c r="AC27" s="30">
        <f t="shared" si="26"/>
        <v>2.7472730000000001E-2</v>
      </c>
      <c r="AD27" s="30">
        <f t="shared" si="27"/>
        <v>2.7472730000000001E-2</v>
      </c>
      <c r="AE27" s="30">
        <f t="shared" si="28"/>
        <v>2.7472730000000001E-2</v>
      </c>
      <c r="AF27" s="30">
        <f t="shared" si="29"/>
        <v>2.7472730000000001E-2</v>
      </c>
      <c r="AG27" s="30">
        <f t="shared" si="30"/>
        <v>2.7472730000000001E-2</v>
      </c>
      <c r="AH27" s="30">
        <f t="shared" si="31"/>
        <v>2.7472730000000001E-2</v>
      </c>
      <c r="AI27" s="30">
        <f t="shared" si="32"/>
        <v>2.7472730000000001E-2</v>
      </c>
      <c r="AJ27" s="30">
        <f t="shared" si="33"/>
        <v>2.7472730000000001E-2</v>
      </c>
      <c r="AK27" s="30">
        <f t="shared" si="34"/>
        <v>2.7472730000000001E-2</v>
      </c>
      <c r="AL27" s="30">
        <f t="shared" si="35"/>
        <v>2.7472730000000001E-2</v>
      </c>
      <c r="AM27" s="30">
        <f t="shared" si="36"/>
        <v>2.7472730000000001E-2</v>
      </c>
      <c r="AN27" s="30">
        <f t="shared" si="37"/>
        <v>2.7472730000000001E-2</v>
      </c>
      <c r="AO27" s="30">
        <f t="shared" si="38"/>
        <v>2.7472730000000001E-2</v>
      </c>
      <c r="AP27" s="30">
        <f t="shared" si="39"/>
        <v>2.7472730000000001E-2</v>
      </c>
      <c r="AQ27" s="30">
        <f t="shared" si="40"/>
        <v>2.7472730000000001E-2</v>
      </c>
      <c r="AR27" s="30">
        <f t="shared" si="41"/>
        <v>2.7472730000000001E-2</v>
      </c>
      <c r="AS27" s="30">
        <f t="shared" si="42"/>
        <v>2.7472730000000001E-2</v>
      </c>
      <c r="AT27" s="30">
        <f t="shared" si="43"/>
        <v>2.7472730000000001E-2</v>
      </c>
      <c r="AU27" s="30">
        <f t="shared" si="44"/>
        <v>2.7472730000000001E-2</v>
      </c>
      <c r="AV27" s="30">
        <f t="shared" si="45"/>
        <v>2.7472730000000001E-2</v>
      </c>
      <c r="AW27" s="30">
        <f t="shared" si="46"/>
        <v>2.7472730000000001E-2</v>
      </c>
      <c r="AX27" s="30">
        <f t="shared" si="47"/>
        <v>2.7472730000000001E-2</v>
      </c>
      <c r="AY27" s="30">
        <f t="shared" si="48"/>
        <v>2.7472730000000001E-2</v>
      </c>
      <c r="AZ27" s="30">
        <f t="shared" si="49"/>
        <v>2.7472730000000001E-2</v>
      </c>
    </row>
    <row r="28" spans="1:52" x14ac:dyDescent="0.2">
      <c r="A28" s="33">
        <v>38</v>
      </c>
      <c r="B28" s="43">
        <v>6.1686398951066437E-2</v>
      </c>
      <c r="C28" s="30">
        <f t="shared" si="2"/>
        <v>6.1686398951066437E-2</v>
      </c>
      <c r="D28" s="30">
        <f t="shared" si="3"/>
        <v>6.1686398951066437E-2</v>
      </c>
      <c r="E28" s="30">
        <f t="shared" si="4"/>
        <v>6.1686398951066437E-2</v>
      </c>
      <c r="F28" s="127">
        <v>4.5356512646232271E-2</v>
      </c>
      <c r="G28" s="30">
        <f t="shared" si="5"/>
        <v>4.5356512646232271E-2</v>
      </c>
      <c r="H28" s="30">
        <f t="shared" si="6"/>
        <v>4.5356512646232271E-2</v>
      </c>
      <c r="I28" s="254">
        <v>2.532307E-2</v>
      </c>
      <c r="J28" s="30">
        <f t="shared" si="7"/>
        <v>2.532307E-2</v>
      </c>
      <c r="K28" s="30">
        <f t="shared" si="8"/>
        <v>2.532307E-2</v>
      </c>
      <c r="L28" s="30">
        <f t="shared" si="9"/>
        <v>2.532307E-2</v>
      </c>
      <c r="M28" s="30">
        <f t="shared" si="10"/>
        <v>2.532307E-2</v>
      </c>
      <c r="N28" s="30">
        <f t="shared" si="11"/>
        <v>2.532307E-2</v>
      </c>
      <c r="O28" s="30">
        <f t="shared" si="12"/>
        <v>2.532307E-2</v>
      </c>
      <c r="P28" s="30">
        <f t="shared" si="13"/>
        <v>2.532307E-2</v>
      </c>
      <c r="Q28" s="30">
        <f t="shared" si="14"/>
        <v>2.532307E-2</v>
      </c>
      <c r="R28" s="30">
        <f t="shared" si="15"/>
        <v>2.532307E-2</v>
      </c>
      <c r="S28" s="30">
        <f t="shared" si="16"/>
        <v>2.532307E-2</v>
      </c>
      <c r="T28" s="30">
        <f t="shared" si="17"/>
        <v>2.532307E-2</v>
      </c>
      <c r="U28" s="30">
        <f t="shared" si="18"/>
        <v>2.532307E-2</v>
      </c>
      <c r="V28" s="30">
        <f t="shared" si="19"/>
        <v>2.532307E-2</v>
      </c>
      <c r="W28" s="30">
        <f t="shared" si="20"/>
        <v>2.532307E-2</v>
      </c>
      <c r="X28" s="30">
        <f t="shared" si="21"/>
        <v>2.532307E-2</v>
      </c>
      <c r="Y28" s="30">
        <f t="shared" si="22"/>
        <v>2.532307E-2</v>
      </c>
      <c r="Z28" s="30">
        <f t="shared" si="23"/>
        <v>2.532307E-2</v>
      </c>
      <c r="AA28" s="30">
        <f t="shared" si="24"/>
        <v>2.532307E-2</v>
      </c>
      <c r="AB28" s="30">
        <f t="shared" si="25"/>
        <v>2.532307E-2</v>
      </c>
      <c r="AC28" s="30">
        <f t="shared" si="26"/>
        <v>2.532307E-2</v>
      </c>
      <c r="AD28" s="30">
        <f t="shared" si="27"/>
        <v>2.532307E-2</v>
      </c>
      <c r="AE28" s="30">
        <f t="shared" si="28"/>
        <v>2.532307E-2</v>
      </c>
      <c r="AF28" s="30">
        <f t="shared" si="29"/>
        <v>2.532307E-2</v>
      </c>
      <c r="AG28" s="30">
        <f t="shared" si="30"/>
        <v>2.532307E-2</v>
      </c>
      <c r="AH28" s="30">
        <f t="shared" si="31"/>
        <v>2.532307E-2</v>
      </c>
      <c r="AI28" s="30">
        <f t="shared" si="32"/>
        <v>2.532307E-2</v>
      </c>
      <c r="AJ28" s="30">
        <f t="shared" si="33"/>
        <v>2.532307E-2</v>
      </c>
      <c r="AK28" s="30">
        <f t="shared" si="34"/>
        <v>2.532307E-2</v>
      </c>
      <c r="AL28" s="30">
        <f t="shared" si="35"/>
        <v>2.532307E-2</v>
      </c>
      <c r="AM28" s="30">
        <f t="shared" si="36"/>
        <v>2.532307E-2</v>
      </c>
      <c r="AN28" s="30">
        <f t="shared" si="37"/>
        <v>2.532307E-2</v>
      </c>
      <c r="AO28" s="30">
        <f t="shared" si="38"/>
        <v>2.532307E-2</v>
      </c>
      <c r="AP28" s="30">
        <f t="shared" si="39"/>
        <v>2.532307E-2</v>
      </c>
      <c r="AQ28" s="30">
        <f t="shared" si="40"/>
        <v>2.532307E-2</v>
      </c>
      <c r="AR28" s="30">
        <f t="shared" si="41"/>
        <v>2.532307E-2</v>
      </c>
      <c r="AS28" s="30">
        <f t="shared" si="42"/>
        <v>2.532307E-2</v>
      </c>
      <c r="AT28" s="30">
        <f t="shared" si="43"/>
        <v>2.532307E-2</v>
      </c>
      <c r="AU28" s="30">
        <f t="shared" si="44"/>
        <v>2.532307E-2</v>
      </c>
      <c r="AV28" s="30">
        <f t="shared" si="45"/>
        <v>2.532307E-2</v>
      </c>
      <c r="AW28" s="30">
        <f t="shared" si="46"/>
        <v>2.532307E-2</v>
      </c>
      <c r="AX28" s="30">
        <f t="shared" si="47"/>
        <v>2.532307E-2</v>
      </c>
      <c r="AY28" s="30">
        <f t="shared" si="48"/>
        <v>2.532307E-2</v>
      </c>
      <c r="AZ28" s="30">
        <f t="shared" si="49"/>
        <v>2.532307E-2</v>
      </c>
    </row>
    <row r="29" spans="1:52" x14ac:dyDescent="0.2">
      <c r="A29" s="33">
        <v>39</v>
      </c>
      <c r="B29" s="43">
        <v>4.831477853424801E-2</v>
      </c>
      <c r="C29" s="30">
        <f t="shared" si="2"/>
        <v>4.831477853424801E-2</v>
      </c>
      <c r="D29" s="30">
        <f t="shared" si="3"/>
        <v>4.831477853424801E-2</v>
      </c>
      <c r="E29" s="30">
        <f t="shared" si="4"/>
        <v>4.831477853424801E-2</v>
      </c>
      <c r="F29" s="127">
        <v>3.5603626348404867E-2</v>
      </c>
      <c r="G29" s="30">
        <f t="shared" si="5"/>
        <v>3.5603626348404867E-2</v>
      </c>
      <c r="H29" s="30">
        <f t="shared" si="6"/>
        <v>3.5603626348404867E-2</v>
      </c>
      <c r="I29" s="254">
        <v>2.3463999999999999E-2</v>
      </c>
      <c r="J29" s="30">
        <f t="shared" si="7"/>
        <v>2.3463999999999999E-2</v>
      </c>
      <c r="K29" s="30">
        <f t="shared" si="8"/>
        <v>2.3463999999999999E-2</v>
      </c>
      <c r="L29" s="30">
        <f t="shared" si="9"/>
        <v>2.3463999999999999E-2</v>
      </c>
      <c r="M29" s="30">
        <f t="shared" si="10"/>
        <v>2.3463999999999999E-2</v>
      </c>
      <c r="N29" s="30">
        <f t="shared" si="11"/>
        <v>2.3463999999999999E-2</v>
      </c>
      <c r="O29" s="30">
        <f t="shared" si="12"/>
        <v>2.3463999999999999E-2</v>
      </c>
      <c r="P29" s="30">
        <f t="shared" si="13"/>
        <v>2.3463999999999999E-2</v>
      </c>
      <c r="Q29" s="30">
        <f t="shared" si="14"/>
        <v>2.3463999999999999E-2</v>
      </c>
      <c r="R29" s="30">
        <f t="shared" si="15"/>
        <v>2.3463999999999999E-2</v>
      </c>
      <c r="S29" s="30">
        <f t="shared" si="16"/>
        <v>2.3463999999999999E-2</v>
      </c>
      <c r="T29" s="30">
        <f t="shared" si="17"/>
        <v>2.3463999999999999E-2</v>
      </c>
      <c r="U29" s="30">
        <f t="shared" si="18"/>
        <v>2.3463999999999999E-2</v>
      </c>
      <c r="V29" s="30">
        <f t="shared" si="19"/>
        <v>2.3463999999999999E-2</v>
      </c>
      <c r="W29" s="30">
        <f t="shared" si="20"/>
        <v>2.3463999999999999E-2</v>
      </c>
      <c r="X29" s="30">
        <f t="shared" si="21"/>
        <v>2.3463999999999999E-2</v>
      </c>
      <c r="Y29" s="30">
        <f t="shared" si="22"/>
        <v>2.3463999999999999E-2</v>
      </c>
      <c r="Z29" s="30">
        <f t="shared" si="23"/>
        <v>2.3463999999999999E-2</v>
      </c>
      <c r="AA29" s="30">
        <f t="shared" si="24"/>
        <v>2.3463999999999999E-2</v>
      </c>
      <c r="AB29" s="30">
        <f t="shared" si="25"/>
        <v>2.3463999999999999E-2</v>
      </c>
      <c r="AC29" s="30">
        <f t="shared" si="26"/>
        <v>2.3463999999999999E-2</v>
      </c>
      <c r="AD29" s="30">
        <f t="shared" si="27"/>
        <v>2.3463999999999999E-2</v>
      </c>
      <c r="AE29" s="30">
        <f t="shared" si="28"/>
        <v>2.3463999999999999E-2</v>
      </c>
      <c r="AF29" s="30">
        <f t="shared" si="29"/>
        <v>2.3463999999999999E-2</v>
      </c>
      <c r="AG29" s="30">
        <f t="shared" si="30"/>
        <v>2.3463999999999999E-2</v>
      </c>
      <c r="AH29" s="30">
        <f t="shared" si="31"/>
        <v>2.3463999999999999E-2</v>
      </c>
      <c r="AI29" s="30">
        <f t="shared" si="32"/>
        <v>2.3463999999999999E-2</v>
      </c>
      <c r="AJ29" s="30">
        <f t="shared" si="33"/>
        <v>2.3463999999999999E-2</v>
      </c>
      <c r="AK29" s="30">
        <f t="shared" si="34"/>
        <v>2.3463999999999999E-2</v>
      </c>
      <c r="AL29" s="30">
        <f t="shared" si="35"/>
        <v>2.3463999999999999E-2</v>
      </c>
      <c r="AM29" s="30">
        <f t="shared" si="36"/>
        <v>2.3463999999999999E-2</v>
      </c>
      <c r="AN29" s="30">
        <f t="shared" si="37"/>
        <v>2.3463999999999999E-2</v>
      </c>
      <c r="AO29" s="30">
        <f t="shared" si="38"/>
        <v>2.3463999999999999E-2</v>
      </c>
      <c r="AP29" s="30">
        <f t="shared" si="39"/>
        <v>2.3463999999999999E-2</v>
      </c>
      <c r="AQ29" s="30">
        <f t="shared" si="40"/>
        <v>2.3463999999999999E-2</v>
      </c>
      <c r="AR29" s="30">
        <f t="shared" si="41"/>
        <v>2.3463999999999999E-2</v>
      </c>
      <c r="AS29" s="30">
        <f t="shared" si="42"/>
        <v>2.3463999999999999E-2</v>
      </c>
      <c r="AT29" s="30">
        <f t="shared" si="43"/>
        <v>2.3463999999999999E-2</v>
      </c>
      <c r="AU29" s="30">
        <f t="shared" si="44"/>
        <v>2.3463999999999999E-2</v>
      </c>
      <c r="AV29" s="30">
        <f t="shared" si="45"/>
        <v>2.3463999999999999E-2</v>
      </c>
      <c r="AW29" s="30">
        <f t="shared" si="46"/>
        <v>2.3463999999999999E-2</v>
      </c>
      <c r="AX29" s="30">
        <f t="shared" si="47"/>
        <v>2.3463999999999999E-2</v>
      </c>
      <c r="AY29" s="30">
        <f t="shared" si="48"/>
        <v>2.3463999999999999E-2</v>
      </c>
      <c r="AZ29" s="30">
        <f t="shared" si="49"/>
        <v>2.3463999999999999E-2</v>
      </c>
    </row>
    <row r="30" spans="1:52" x14ac:dyDescent="0.2">
      <c r="A30" s="33">
        <v>40</v>
      </c>
      <c r="B30" s="43">
        <v>3.7879167624488244E-2</v>
      </c>
      <c r="C30" s="30">
        <f t="shared" si="2"/>
        <v>3.7879167624488244E-2</v>
      </c>
      <c r="D30" s="30">
        <f t="shared" si="3"/>
        <v>3.7879167624488244E-2</v>
      </c>
      <c r="E30" s="30">
        <f t="shared" si="4"/>
        <v>3.7879167624488244E-2</v>
      </c>
      <c r="F30" s="127">
        <v>3.0671362035669659E-2</v>
      </c>
      <c r="G30" s="30">
        <f t="shared" si="5"/>
        <v>3.0671362035669659E-2</v>
      </c>
      <c r="H30" s="30">
        <f t="shared" si="6"/>
        <v>3.0671362035669659E-2</v>
      </c>
      <c r="I30" s="254">
        <v>2.26278E-2</v>
      </c>
      <c r="J30" s="30">
        <f t="shared" si="7"/>
        <v>2.26278E-2</v>
      </c>
      <c r="K30" s="30">
        <f t="shared" si="8"/>
        <v>2.26278E-2</v>
      </c>
      <c r="L30" s="30">
        <f t="shared" si="9"/>
        <v>2.26278E-2</v>
      </c>
      <c r="M30" s="30">
        <f t="shared" si="10"/>
        <v>2.26278E-2</v>
      </c>
      <c r="N30" s="30">
        <f t="shared" si="11"/>
        <v>2.26278E-2</v>
      </c>
      <c r="O30" s="30">
        <f t="shared" si="12"/>
        <v>2.26278E-2</v>
      </c>
      <c r="P30" s="30">
        <f t="shared" si="13"/>
        <v>2.26278E-2</v>
      </c>
      <c r="Q30" s="30">
        <f t="shared" si="14"/>
        <v>2.26278E-2</v>
      </c>
      <c r="R30" s="30">
        <f t="shared" si="15"/>
        <v>2.26278E-2</v>
      </c>
      <c r="S30" s="30">
        <f t="shared" si="16"/>
        <v>2.26278E-2</v>
      </c>
      <c r="T30" s="30">
        <f t="shared" si="17"/>
        <v>2.26278E-2</v>
      </c>
      <c r="U30" s="30">
        <f t="shared" si="18"/>
        <v>2.26278E-2</v>
      </c>
      <c r="V30" s="30">
        <f t="shared" si="19"/>
        <v>2.26278E-2</v>
      </c>
      <c r="W30" s="30">
        <f t="shared" si="20"/>
        <v>2.26278E-2</v>
      </c>
      <c r="X30" s="30">
        <f t="shared" si="21"/>
        <v>2.26278E-2</v>
      </c>
      <c r="Y30" s="30">
        <f t="shared" si="22"/>
        <v>2.26278E-2</v>
      </c>
      <c r="Z30" s="30">
        <f t="shared" si="23"/>
        <v>2.26278E-2</v>
      </c>
      <c r="AA30" s="30">
        <f t="shared" si="24"/>
        <v>2.26278E-2</v>
      </c>
      <c r="AB30" s="30">
        <f t="shared" si="25"/>
        <v>2.26278E-2</v>
      </c>
      <c r="AC30" s="30">
        <f t="shared" si="26"/>
        <v>2.26278E-2</v>
      </c>
      <c r="AD30" s="30">
        <f t="shared" si="27"/>
        <v>2.26278E-2</v>
      </c>
      <c r="AE30" s="30">
        <f t="shared" si="28"/>
        <v>2.26278E-2</v>
      </c>
      <c r="AF30" s="30">
        <f t="shared" si="29"/>
        <v>2.26278E-2</v>
      </c>
      <c r="AG30" s="30">
        <f t="shared" si="30"/>
        <v>2.26278E-2</v>
      </c>
      <c r="AH30" s="30">
        <f t="shared" si="31"/>
        <v>2.26278E-2</v>
      </c>
      <c r="AI30" s="30">
        <f t="shared" si="32"/>
        <v>2.26278E-2</v>
      </c>
      <c r="AJ30" s="30">
        <f t="shared" si="33"/>
        <v>2.26278E-2</v>
      </c>
      <c r="AK30" s="30">
        <f t="shared" si="34"/>
        <v>2.26278E-2</v>
      </c>
      <c r="AL30" s="30">
        <f t="shared" si="35"/>
        <v>2.26278E-2</v>
      </c>
      <c r="AM30" s="30">
        <f t="shared" si="36"/>
        <v>2.26278E-2</v>
      </c>
      <c r="AN30" s="30">
        <f t="shared" si="37"/>
        <v>2.26278E-2</v>
      </c>
      <c r="AO30" s="30">
        <f t="shared" si="38"/>
        <v>2.26278E-2</v>
      </c>
      <c r="AP30" s="30">
        <f t="shared" si="39"/>
        <v>2.26278E-2</v>
      </c>
      <c r="AQ30" s="30">
        <f t="shared" si="40"/>
        <v>2.26278E-2</v>
      </c>
      <c r="AR30" s="30">
        <f t="shared" si="41"/>
        <v>2.26278E-2</v>
      </c>
      <c r="AS30" s="30">
        <f t="shared" si="42"/>
        <v>2.26278E-2</v>
      </c>
      <c r="AT30" s="30">
        <f t="shared" si="43"/>
        <v>2.26278E-2</v>
      </c>
      <c r="AU30" s="30">
        <f t="shared" si="44"/>
        <v>2.26278E-2</v>
      </c>
      <c r="AV30" s="30">
        <f t="shared" si="45"/>
        <v>2.26278E-2</v>
      </c>
      <c r="AW30" s="30">
        <f t="shared" si="46"/>
        <v>2.26278E-2</v>
      </c>
      <c r="AX30" s="30">
        <f t="shared" si="47"/>
        <v>2.26278E-2</v>
      </c>
      <c r="AY30" s="30">
        <f t="shared" si="48"/>
        <v>2.26278E-2</v>
      </c>
      <c r="AZ30" s="30">
        <f t="shared" si="49"/>
        <v>2.26278E-2</v>
      </c>
    </row>
    <row r="31" spans="1:52" x14ac:dyDescent="0.2">
      <c r="A31" s="33">
        <v>41</v>
      </c>
      <c r="B31" s="43">
        <v>2.8206369409916877E-2</v>
      </c>
      <c r="C31" s="30">
        <f t="shared" si="2"/>
        <v>2.8206369409916877E-2</v>
      </c>
      <c r="D31" s="30">
        <f t="shared" si="3"/>
        <v>2.8206369409916877E-2</v>
      </c>
      <c r="E31" s="30">
        <f t="shared" si="4"/>
        <v>2.8206369409916877E-2</v>
      </c>
      <c r="F31" s="127">
        <v>0</v>
      </c>
      <c r="G31" s="30">
        <f t="shared" si="5"/>
        <v>0</v>
      </c>
      <c r="H31" s="30">
        <f t="shared" si="6"/>
        <v>0</v>
      </c>
      <c r="I31" s="254">
        <v>2.252152E-2</v>
      </c>
      <c r="J31" s="30">
        <f t="shared" si="7"/>
        <v>2.252152E-2</v>
      </c>
      <c r="K31" s="30">
        <f t="shared" si="8"/>
        <v>2.252152E-2</v>
      </c>
      <c r="L31" s="30">
        <f t="shared" si="9"/>
        <v>2.252152E-2</v>
      </c>
      <c r="M31" s="30">
        <f t="shared" si="10"/>
        <v>2.252152E-2</v>
      </c>
      <c r="N31" s="30">
        <f t="shared" si="11"/>
        <v>2.252152E-2</v>
      </c>
      <c r="O31" s="30">
        <f t="shared" si="12"/>
        <v>2.252152E-2</v>
      </c>
      <c r="P31" s="30">
        <f t="shared" si="13"/>
        <v>2.252152E-2</v>
      </c>
      <c r="Q31" s="30">
        <f t="shared" si="14"/>
        <v>2.252152E-2</v>
      </c>
      <c r="R31" s="30">
        <f t="shared" si="15"/>
        <v>2.252152E-2</v>
      </c>
      <c r="S31" s="30">
        <f t="shared" si="16"/>
        <v>2.252152E-2</v>
      </c>
      <c r="T31" s="30">
        <f t="shared" si="17"/>
        <v>2.252152E-2</v>
      </c>
      <c r="U31" s="30">
        <f t="shared" si="18"/>
        <v>2.252152E-2</v>
      </c>
      <c r="V31" s="30">
        <f t="shared" si="19"/>
        <v>2.252152E-2</v>
      </c>
      <c r="W31" s="30">
        <f t="shared" si="20"/>
        <v>2.252152E-2</v>
      </c>
      <c r="X31" s="30">
        <f t="shared" si="21"/>
        <v>2.252152E-2</v>
      </c>
      <c r="Y31" s="30">
        <f t="shared" si="22"/>
        <v>2.252152E-2</v>
      </c>
      <c r="Z31" s="30">
        <f t="shared" si="23"/>
        <v>2.252152E-2</v>
      </c>
      <c r="AA31" s="30">
        <f t="shared" si="24"/>
        <v>2.252152E-2</v>
      </c>
      <c r="AB31" s="30">
        <f t="shared" si="25"/>
        <v>2.252152E-2</v>
      </c>
      <c r="AC31" s="30">
        <f t="shared" si="26"/>
        <v>2.252152E-2</v>
      </c>
      <c r="AD31" s="30">
        <f t="shared" si="27"/>
        <v>2.252152E-2</v>
      </c>
      <c r="AE31" s="30">
        <f t="shared" si="28"/>
        <v>2.252152E-2</v>
      </c>
      <c r="AF31" s="30">
        <f t="shared" si="29"/>
        <v>2.252152E-2</v>
      </c>
      <c r="AG31" s="30">
        <f t="shared" si="30"/>
        <v>2.252152E-2</v>
      </c>
      <c r="AH31" s="30">
        <f t="shared" si="31"/>
        <v>2.252152E-2</v>
      </c>
      <c r="AI31" s="30">
        <f t="shared" si="32"/>
        <v>2.252152E-2</v>
      </c>
      <c r="AJ31" s="30">
        <f t="shared" si="33"/>
        <v>2.252152E-2</v>
      </c>
      <c r="AK31" s="30">
        <f t="shared" si="34"/>
        <v>2.252152E-2</v>
      </c>
      <c r="AL31" s="30">
        <f t="shared" si="35"/>
        <v>2.252152E-2</v>
      </c>
      <c r="AM31" s="30">
        <f t="shared" si="36"/>
        <v>2.252152E-2</v>
      </c>
      <c r="AN31" s="30">
        <f t="shared" si="37"/>
        <v>2.252152E-2</v>
      </c>
      <c r="AO31" s="30">
        <f t="shared" si="38"/>
        <v>2.252152E-2</v>
      </c>
      <c r="AP31" s="30">
        <f t="shared" si="39"/>
        <v>2.252152E-2</v>
      </c>
      <c r="AQ31" s="30">
        <f t="shared" si="40"/>
        <v>2.252152E-2</v>
      </c>
      <c r="AR31" s="30">
        <f t="shared" si="41"/>
        <v>2.252152E-2</v>
      </c>
      <c r="AS31" s="30">
        <f t="shared" si="42"/>
        <v>2.252152E-2</v>
      </c>
      <c r="AT31" s="30">
        <f t="shared" si="43"/>
        <v>2.252152E-2</v>
      </c>
      <c r="AU31" s="30">
        <f t="shared" si="44"/>
        <v>2.252152E-2</v>
      </c>
      <c r="AV31" s="30">
        <f t="shared" si="45"/>
        <v>2.252152E-2</v>
      </c>
      <c r="AW31" s="30">
        <f t="shared" si="46"/>
        <v>2.252152E-2</v>
      </c>
      <c r="AX31" s="30">
        <f t="shared" si="47"/>
        <v>2.252152E-2</v>
      </c>
      <c r="AY31" s="30">
        <f t="shared" si="48"/>
        <v>2.252152E-2</v>
      </c>
      <c r="AZ31" s="30">
        <f t="shared" si="49"/>
        <v>2.252152E-2</v>
      </c>
    </row>
    <row r="32" spans="1:52" x14ac:dyDescent="0.2">
      <c r="A32" s="33">
        <v>42</v>
      </c>
      <c r="B32" s="43">
        <v>2.1418776089742082E-2</v>
      </c>
      <c r="C32" s="30">
        <f t="shared" si="2"/>
        <v>2.1418776089742082E-2</v>
      </c>
      <c r="D32" s="30">
        <f t="shared" si="3"/>
        <v>2.1418776089742082E-2</v>
      </c>
      <c r="E32" s="30">
        <f t="shared" si="4"/>
        <v>2.1418776089742082E-2</v>
      </c>
      <c r="F32" s="127">
        <v>2.1606542132757159E-2</v>
      </c>
      <c r="G32" s="30">
        <f t="shared" si="5"/>
        <v>2.1606542132757159E-2</v>
      </c>
      <c r="H32" s="30">
        <f t="shared" si="6"/>
        <v>2.1606542132757159E-2</v>
      </c>
      <c r="I32" s="254">
        <v>2.202844E-2</v>
      </c>
      <c r="J32" s="30">
        <f t="shared" si="7"/>
        <v>2.202844E-2</v>
      </c>
      <c r="K32" s="30">
        <f t="shared" si="8"/>
        <v>2.202844E-2</v>
      </c>
      <c r="L32" s="30">
        <f t="shared" si="9"/>
        <v>2.202844E-2</v>
      </c>
      <c r="M32" s="30">
        <f t="shared" si="10"/>
        <v>2.202844E-2</v>
      </c>
      <c r="N32" s="30">
        <f t="shared" si="11"/>
        <v>2.202844E-2</v>
      </c>
      <c r="O32" s="30">
        <f t="shared" si="12"/>
        <v>2.202844E-2</v>
      </c>
      <c r="P32" s="30">
        <f t="shared" si="13"/>
        <v>2.202844E-2</v>
      </c>
      <c r="Q32" s="30">
        <f t="shared" si="14"/>
        <v>2.202844E-2</v>
      </c>
      <c r="R32" s="30">
        <f t="shared" si="15"/>
        <v>2.202844E-2</v>
      </c>
      <c r="S32" s="30">
        <f t="shared" si="16"/>
        <v>2.202844E-2</v>
      </c>
      <c r="T32" s="30">
        <f t="shared" si="17"/>
        <v>2.202844E-2</v>
      </c>
      <c r="U32" s="30">
        <f t="shared" si="18"/>
        <v>2.202844E-2</v>
      </c>
      <c r="V32" s="30">
        <f t="shared" si="19"/>
        <v>2.202844E-2</v>
      </c>
      <c r="W32" s="30">
        <f t="shared" si="20"/>
        <v>2.202844E-2</v>
      </c>
      <c r="X32" s="30">
        <f t="shared" si="21"/>
        <v>2.202844E-2</v>
      </c>
      <c r="Y32" s="30">
        <f t="shared" si="22"/>
        <v>2.202844E-2</v>
      </c>
      <c r="Z32" s="30">
        <f t="shared" si="23"/>
        <v>2.202844E-2</v>
      </c>
      <c r="AA32" s="30">
        <f t="shared" si="24"/>
        <v>2.202844E-2</v>
      </c>
      <c r="AB32" s="30">
        <f t="shared" si="25"/>
        <v>2.202844E-2</v>
      </c>
      <c r="AC32" s="30">
        <f t="shared" si="26"/>
        <v>2.202844E-2</v>
      </c>
      <c r="AD32" s="30">
        <f t="shared" si="27"/>
        <v>2.202844E-2</v>
      </c>
      <c r="AE32" s="30">
        <f t="shared" si="28"/>
        <v>2.202844E-2</v>
      </c>
      <c r="AF32" s="30">
        <f t="shared" si="29"/>
        <v>2.202844E-2</v>
      </c>
      <c r="AG32" s="30">
        <f t="shared" si="30"/>
        <v>2.202844E-2</v>
      </c>
      <c r="AH32" s="30">
        <f t="shared" si="31"/>
        <v>2.202844E-2</v>
      </c>
      <c r="AI32" s="30">
        <f t="shared" si="32"/>
        <v>2.202844E-2</v>
      </c>
      <c r="AJ32" s="30">
        <f t="shared" si="33"/>
        <v>2.202844E-2</v>
      </c>
      <c r="AK32" s="30">
        <f t="shared" si="34"/>
        <v>2.202844E-2</v>
      </c>
      <c r="AL32" s="30">
        <f t="shared" si="35"/>
        <v>2.202844E-2</v>
      </c>
      <c r="AM32" s="30">
        <f t="shared" si="36"/>
        <v>2.202844E-2</v>
      </c>
      <c r="AN32" s="30">
        <f t="shared" si="37"/>
        <v>2.202844E-2</v>
      </c>
      <c r="AO32" s="30">
        <f t="shared" si="38"/>
        <v>2.202844E-2</v>
      </c>
      <c r="AP32" s="30">
        <f t="shared" si="39"/>
        <v>2.202844E-2</v>
      </c>
      <c r="AQ32" s="30">
        <f t="shared" si="40"/>
        <v>2.202844E-2</v>
      </c>
      <c r="AR32" s="30">
        <f t="shared" si="41"/>
        <v>2.202844E-2</v>
      </c>
      <c r="AS32" s="30">
        <f t="shared" si="42"/>
        <v>2.202844E-2</v>
      </c>
      <c r="AT32" s="30">
        <f t="shared" si="43"/>
        <v>2.202844E-2</v>
      </c>
      <c r="AU32" s="30">
        <f t="shared" si="44"/>
        <v>2.202844E-2</v>
      </c>
      <c r="AV32" s="30">
        <f t="shared" si="45"/>
        <v>2.202844E-2</v>
      </c>
      <c r="AW32" s="30">
        <f t="shared" si="46"/>
        <v>2.202844E-2</v>
      </c>
      <c r="AX32" s="30">
        <f t="shared" si="47"/>
        <v>2.202844E-2</v>
      </c>
      <c r="AY32" s="30">
        <f t="shared" si="48"/>
        <v>2.202844E-2</v>
      </c>
      <c r="AZ32" s="30">
        <f t="shared" si="49"/>
        <v>2.202844E-2</v>
      </c>
    </row>
    <row r="33" spans="1:52" x14ac:dyDescent="0.2">
      <c r="A33" s="33">
        <v>43</v>
      </c>
      <c r="B33" s="43">
        <v>1.8913532221532477E-2</v>
      </c>
      <c r="C33" s="30">
        <f t="shared" si="2"/>
        <v>1.8913532221532477E-2</v>
      </c>
      <c r="D33" s="30">
        <f t="shared" si="3"/>
        <v>1.8913532221532477E-2</v>
      </c>
      <c r="E33" s="30">
        <f t="shared" si="4"/>
        <v>1.8913532221532477E-2</v>
      </c>
      <c r="F33" s="127">
        <v>4.958584549501324E-3</v>
      </c>
      <c r="G33" s="30">
        <f t="shared" si="5"/>
        <v>4.958584549501324E-3</v>
      </c>
      <c r="H33" s="30">
        <f t="shared" si="6"/>
        <v>4.958584549501324E-3</v>
      </c>
      <c r="I33" s="254">
        <v>2.1231779999999999E-2</v>
      </c>
      <c r="J33" s="30">
        <f t="shared" si="7"/>
        <v>2.1231779999999999E-2</v>
      </c>
      <c r="K33" s="30">
        <f t="shared" si="8"/>
        <v>2.1231779999999999E-2</v>
      </c>
      <c r="L33" s="30">
        <f t="shared" si="9"/>
        <v>2.1231779999999999E-2</v>
      </c>
      <c r="M33" s="30">
        <f t="shared" si="10"/>
        <v>2.1231779999999999E-2</v>
      </c>
      <c r="N33" s="30">
        <f t="shared" si="11"/>
        <v>2.1231779999999999E-2</v>
      </c>
      <c r="O33" s="30">
        <f t="shared" si="12"/>
        <v>2.1231779999999999E-2</v>
      </c>
      <c r="P33" s="30">
        <f t="shared" si="13"/>
        <v>2.1231779999999999E-2</v>
      </c>
      <c r="Q33" s="30">
        <f t="shared" si="14"/>
        <v>2.1231779999999999E-2</v>
      </c>
      <c r="R33" s="30">
        <f t="shared" si="15"/>
        <v>2.1231779999999999E-2</v>
      </c>
      <c r="S33" s="30">
        <f t="shared" si="16"/>
        <v>2.1231779999999999E-2</v>
      </c>
      <c r="T33" s="30">
        <f t="shared" si="17"/>
        <v>2.1231779999999999E-2</v>
      </c>
      <c r="U33" s="30">
        <f t="shared" si="18"/>
        <v>2.1231779999999999E-2</v>
      </c>
      <c r="V33" s="30">
        <f t="shared" si="19"/>
        <v>2.1231779999999999E-2</v>
      </c>
      <c r="W33" s="30">
        <f t="shared" si="20"/>
        <v>2.1231779999999999E-2</v>
      </c>
      <c r="X33" s="30">
        <f t="shared" si="21"/>
        <v>2.1231779999999999E-2</v>
      </c>
      <c r="Y33" s="30">
        <f t="shared" si="22"/>
        <v>2.1231779999999999E-2</v>
      </c>
      <c r="Z33" s="30">
        <f t="shared" si="23"/>
        <v>2.1231779999999999E-2</v>
      </c>
      <c r="AA33" s="30">
        <f t="shared" si="24"/>
        <v>2.1231779999999999E-2</v>
      </c>
      <c r="AB33" s="30">
        <f t="shared" si="25"/>
        <v>2.1231779999999999E-2</v>
      </c>
      <c r="AC33" s="30">
        <f t="shared" si="26"/>
        <v>2.1231779999999999E-2</v>
      </c>
      <c r="AD33" s="30">
        <f t="shared" si="27"/>
        <v>2.1231779999999999E-2</v>
      </c>
      <c r="AE33" s="30">
        <f t="shared" si="28"/>
        <v>2.1231779999999999E-2</v>
      </c>
      <c r="AF33" s="30">
        <f t="shared" si="29"/>
        <v>2.1231779999999999E-2</v>
      </c>
      <c r="AG33" s="30">
        <f t="shared" si="30"/>
        <v>2.1231779999999999E-2</v>
      </c>
      <c r="AH33" s="30">
        <f t="shared" si="31"/>
        <v>2.1231779999999999E-2</v>
      </c>
      <c r="AI33" s="30">
        <f t="shared" si="32"/>
        <v>2.1231779999999999E-2</v>
      </c>
      <c r="AJ33" s="30">
        <f t="shared" si="33"/>
        <v>2.1231779999999999E-2</v>
      </c>
      <c r="AK33" s="30">
        <f t="shared" si="34"/>
        <v>2.1231779999999999E-2</v>
      </c>
      <c r="AL33" s="30">
        <f t="shared" si="35"/>
        <v>2.1231779999999999E-2</v>
      </c>
      <c r="AM33" s="30">
        <f t="shared" si="36"/>
        <v>2.1231779999999999E-2</v>
      </c>
      <c r="AN33" s="30">
        <f t="shared" si="37"/>
        <v>2.1231779999999999E-2</v>
      </c>
      <c r="AO33" s="30">
        <f t="shared" si="38"/>
        <v>2.1231779999999999E-2</v>
      </c>
      <c r="AP33" s="30">
        <f t="shared" si="39"/>
        <v>2.1231779999999999E-2</v>
      </c>
      <c r="AQ33" s="30">
        <f t="shared" si="40"/>
        <v>2.1231779999999999E-2</v>
      </c>
      <c r="AR33" s="30">
        <f t="shared" si="41"/>
        <v>2.1231779999999999E-2</v>
      </c>
      <c r="AS33" s="30">
        <f t="shared" si="42"/>
        <v>2.1231779999999999E-2</v>
      </c>
      <c r="AT33" s="30">
        <f t="shared" si="43"/>
        <v>2.1231779999999999E-2</v>
      </c>
      <c r="AU33" s="30">
        <f t="shared" si="44"/>
        <v>2.1231779999999999E-2</v>
      </c>
      <c r="AV33" s="30">
        <f t="shared" si="45"/>
        <v>2.1231779999999999E-2</v>
      </c>
      <c r="AW33" s="30">
        <f t="shared" si="46"/>
        <v>2.1231779999999999E-2</v>
      </c>
      <c r="AX33" s="30">
        <f t="shared" si="47"/>
        <v>2.1231779999999999E-2</v>
      </c>
      <c r="AY33" s="30">
        <f t="shared" si="48"/>
        <v>2.1231779999999999E-2</v>
      </c>
      <c r="AZ33" s="30">
        <f t="shared" si="49"/>
        <v>2.1231779999999999E-2</v>
      </c>
    </row>
    <row r="34" spans="1:52" x14ac:dyDescent="0.2">
      <c r="A34" s="33">
        <v>44</v>
      </c>
      <c r="B34" s="43">
        <v>1.9311518612636115E-2</v>
      </c>
      <c r="C34" s="30">
        <f t="shared" si="2"/>
        <v>1.9311518612636115E-2</v>
      </c>
      <c r="D34" s="30">
        <f t="shared" si="3"/>
        <v>1.9311518612636115E-2</v>
      </c>
      <c r="E34" s="30">
        <f t="shared" si="4"/>
        <v>1.9311518612636115E-2</v>
      </c>
      <c r="F34" s="127">
        <v>3.1287464545746951E-3</v>
      </c>
      <c r="G34" s="30">
        <f t="shared" si="5"/>
        <v>3.1287464545746951E-3</v>
      </c>
      <c r="H34" s="30">
        <f t="shared" si="6"/>
        <v>3.1287464545746951E-3</v>
      </c>
      <c r="I34" s="254">
        <v>2.0986310000000001E-2</v>
      </c>
      <c r="J34" s="30">
        <f t="shared" si="7"/>
        <v>2.0986310000000001E-2</v>
      </c>
      <c r="K34" s="30">
        <f t="shared" si="8"/>
        <v>2.0986310000000001E-2</v>
      </c>
      <c r="L34" s="30">
        <f t="shared" si="9"/>
        <v>2.0986310000000001E-2</v>
      </c>
      <c r="M34" s="30">
        <f t="shared" si="10"/>
        <v>2.0986310000000001E-2</v>
      </c>
      <c r="N34" s="30">
        <f t="shared" si="11"/>
        <v>2.0986310000000001E-2</v>
      </c>
      <c r="O34" s="30">
        <f t="shared" si="12"/>
        <v>2.0986310000000001E-2</v>
      </c>
      <c r="P34" s="30">
        <f t="shared" si="13"/>
        <v>2.0986310000000001E-2</v>
      </c>
      <c r="Q34" s="30">
        <f t="shared" si="14"/>
        <v>2.0986310000000001E-2</v>
      </c>
      <c r="R34" s="30">
        <f t="shared" si="15"/>
        <v>2.0986310000000001E-2</v>
      </c>
      <c r="S34" s="30">
        <f t="shared" si="16"/>
        <v>2.0986310000000001E-2</v>
      </c>
      <c r="T34" s="30">
        <f t="shared" si="17"/>
        <v>2.0986310000000001E-2</v>
      </c>
      <c r="U34" s="30">
        <f t="shared" si="18"/>
        <v>2.0986310000000001E-2</v>
      </c>
      <c r="V34" s="30">
        <f t="shared" si="19"/>
        <v>2.0986310000000001E-2</v>
      </c>
      <c r="W34" s="30">
        <f t="shared" si="20"/>
        <v>2.0986310000000001E-2</v>
      </c>
      <c r="X34" s="30">
        <f t="shared" si="21"/>
        <v>2.0986310000000001E-2</v>
      </c>
      <c r="Y34" s="30">
        <f t="shared" si="22"/>
        <v>2.0986310000000001E-2</v>
      </c>
      <c r="Z34" s="30">
        <f t="shared" si="23"/>
        <v>2.0986310000000001E-2</v>
      </c>
      <c r="AA34" s="30">
        <f t="shared" si="24"/>
        <v>2.0986310000000001E-2</v>
      </c>
      <c r="AB34" s="30">
        <f t="shared" si="25"/>
        <v>2.0986310000000001E-2</v>
      </c>
      <c r="AC34" s="30">
        <f t="shared" si="26"/>
        <v>2.0986310000000001E-2</v>
      </c>
      <c r="AD34" s="30">
        <f t="shared" si="27"/>
        <v>2.0986310000000001E-2</v>
      </c>
      <c r="AE34" s="30">
        <f t="shared" si="28"/>
        <v>2.0986310000000001E-2</v>
      </c>
      <c r="AF34" s="30">
        <f t="shared" si="29"/>
        <v>2.0986310000000001E-2</v>
      </c>
      <c r="AG34" s="30">
        <f t="shared" si="30"/>
        <v>2.0986310000000001E-2</v>
      </c>
      <c r="AH34" s="30">
        <f t="shared" si="31"/>
        <v>2.0986310000000001E-2</v>
      </c>
      <c r="AI34" s="30">
        <f t="shared" si="32"/>
        <v>2.0986310000000001E-2</v>
      </c>
      <c r="AJ34" s="30">
        <f t="shared" si="33"/>
        <v>2.0986310000000001E-2</v>
      </c>
      <c r="AK34" s="30">
        <f t="shared" si="34"/>
        <v>2.0986310000000001E-2</v>
      </c>
      <c r="AL34" s="30">
        <f t="shared" si="35"/>
        <v>2.0986310000000001E-2</v>
      </c>
      <c r="AM34" s="30">
        <f t="shared" si="36"/>
        <v>2.0986310000000001E-2</v>
      </c>
      <c r="AN34" s="30">
        <f t="shared" si="37"/>
        <v>2.0986310000000001E-2</v>
      </c>
      <c r="AO34" s="30">
        <f t="shared" si="38"/>
        <v>2.0986310000000001E-2</v>
      </c>
      <c r="AP34" s="30">
        <f t="shared" si="39"/>
        <v>2.0986310000000001E-2</v>
      </c>
      <c r="AQ34" s="30">
        <f t="shared" si="40"/>
        <v>2.0986310000000001E-2</v>
      </c>
      <c r="AR34" s="30">
        <f t="shared" si="41"/>
        <v>2.0986310000000001E-2</v>
      </c>
      <c r="AS34" s="30">
        <f t="shared" si="42"/>
        <v>2.0986310000000001E-2</v>
      </c>
      <c r="AT34" s="30">
        <f t="shared" si="43"/>
        <v>2.0986310000000001E-2</v>
      </c>
      <c r="AU34" s="30">
        <f t="shared" si="44"/>
        <v>2.0986310000000001E-2</v>
      </c>
      <c r="AV34" s="30">
        <f t="shared" si="45"/>
        <v>2.0986310000000001E-2</v>
      </c>
      <c r="AW34" s="30">
        <f t="shared" si="46"/>
        <v>2.0986310000000001E-2</v>
      </c>
      <c r="AX34" s="30">
        <f t="shared" si="47"/>
        <v>2.0986310000000001E-2</v>
      </c>
      <c r="AY34" s="30">
        <f t="shared" si="48"/>
        <v>2.0986310000000001E-2</v>
      </c>
      <c r="AZ34" s="30">
        <f t="shared" si="49"/>
        <v>2.0986310000000001E-2</v>
      </c>
    </row>
    <row r="35" spans="1:52" x14ac:dyDescent="0.2">
      <c r="A35" s="33">
        <v>45</v>
      </c>
      <c r="B35" s="43">
        <v>1.894682211172511E-2</v>
      </c>
      <c r="C35" s="30">
        <f t="shared" si="2"/>
        <v>1.894682211172511E-2</v>
      </c>
      <c r="D35" s="30">
        <f t="shared" si="3"/>
        <v>1.894682211172511E-2</v>
      </c>
      <c r="E35" s="30">
        <f t="shared" si="4"/>
        <v>1.894682211172511E-2</v>
      </c>
      <c r="F35" s="127">
        <v>2.1533442088091354E-2</v>
      </c>
      <c r="G35" s="30">
        <f t="shared" si="5"/>
        <v>2.1533442088091354E-2</v>
      </c>
      <c r="H35" s="30">
        <f t="shared" si="6"/>
        <v>2.1533442088091354E-2</v>
      </c>
      <c r="I35" s="254">
        <v>2.0622600000000001E-2</v>
      </c>
      <c r="J35" s="30">
        <f t="shared" si="7"/>
        <v>2.0622600000000001E-2</v>
      </c>
      <c r="K35" s="30">
        <f t="shared" si="8"/>
        <v>2.0622600000000001E-2</v>
      </c>
      <c r="L35" s="30">
        <f t="shared" si="9"/>
        <v>2.0622600000000001E-2</v>
      </c>
      <c r="M35" s="30">
        <f t="shared" si="10"/>
        <v>2.0622600000000001E-2</v>
      </c>
      <c r="N35" s="30">
        <f t="shared" si="11"/>
        <v>2.0622600000000001E-2</v>
      </c>
      <c r="O35" s="30">
        <f t="shared" si="12"/>
        <v>2.0622600000000001E-2</v>
      </c>
      <c r="P35" s="30">
        <f t="shared" si="13"/>
        <v>2.0622600000000001E-2</v>
      </c>
      <c r="Q35" s="30">
        <f t="shared" si="14"/>
        <v>2.0622600000000001E-2</v>
      </c>
      <c r="R35" s="30">
        <f t="shared" si="15"/>
        <v>2.0622600000000001E-2</v>
      </c>
      <c r="S35" s="30">
        <f t="shared" si="16"/>
        <v>2.0622600000000001E-2</v>
      </c>
      <c r="T35" s="30">
        <f t="shared" si="17"/>
        <v>2.0622600000000001E-2</v>
      </c>
      <c r="U35" s="30">
        <f t="shared" si="18"/>
        <v>2.0622600000000001E-2</v>
      </c>
      <c r="V35" s="30">
        <f t="shared" si="19"/>
        <v>2.0622600000000001E-2</v>
      </c>
      <c r="W35" s="30">
        <f t="shared" si="20"/>
        <v>2.0622600000000001E-2</v>
      </c>
      <c r="X35" s="30">
        <f t="shared" si="21"/>
        <v>2.0622600000000001E-2</v>
      </c>
      <c r="Y35" s="30">
        <f t="shared" si="22"/>
        <v>2.0622600000000001E-2</v>
      </c>
      <c r="Z35" s="30">
        <f t="shared" si="23"/>
        <v>2.0622600000000001E-2</v>
      </c>
      <c r="AA35" s="30">
        <f t="shared" si="24"/>
        <v>2.0622600000000001E-2</v>
      </c>
      <c r="AB35" s="30">
        <f t="shared" si="25"/>
        <v>2.0622600000000001E-2</v>
      </c>
      <c r="AC35" s="30">
        <f t="shared" si="26"/>
        <v>2.0622600000000001E-2</v>
      </c>
      <c r="AD35" s="30">
        <f t="shared" si="27"/>
        <v>2.0622600000000001E-2</v>
      </c>
      <c r="AE35" s="30">
        <f t="shared" si="28"/>
        <v>2.0622600000000001E-2</v>
      </c>
      <c r="AF35" s="30">
        <f t="shared" si="29"/>
        <v>2.0622600000000001E-2</v>
      </c>
      <c r="AG35" s="30">
        <f t="shared" si="30"/>
        <v>2.0622600000000001E-2</v>
      </c>
      <c r="AH35" s="30">
        <f t="shared" si="31"/>
        <v>2.0622600000000001E-2</v>
      </c>
      <c r="AI35" s="30">
        <f t="shared" si="32"/>
        <v>2.0622600000000001E-2</v>
      </c>
      <c r="AJ35" s="30">
        <f t="shared" si="33"/>
        <v>2.0622600000000001E-2</v>
      </c>
      <c r="AK35" s="30">
        <f t="shared" si="34"/>
        <v>2.0622600000000001E-2</v>
      </c>
      <c r="AL35" s="30">
        <f t="shared" si="35"/>
        <v>2.0622600000000001E-2</v>
      </c>
      <c r="AM35" s="30">
        <f t="shared" si="36"/>
        <v>2.0622600000000001E-2</v>
      </c>
      <c r="AN35" s="30">
        <f t="shared" si="37"/>
        <v>2.0622600000000001E-2</v>
      </c>
      <c r="AO35" s="30">
        <f t="shared" si="38"/>
        <v>2.0622600000000001E-2</v>
      </c>
      <c r="AP35" s="30">
        <f t="shared" si="39"/>
        <v>2.0622600000000001E-2</v>
      </c>
      <c r="AQ35" s="30">
        <f t="shared" si="40"/>
        <v>2.0622600000000001E-2</v>
      </c>
      <c r="AR35" s="30">
        <f t="shared" si="41"/>
        <v>2.0622600000000001E-2</v>
      </c>
      <c r="AS35" s="30">
        <f t="shared" si="42"/>
        <v>2.0622600000000001E-2</v>
      </c>
      <c r="AT35" s="30">
        <f t="shared" si="43"/>
        <v>2.0622600000000001E-2</v>
      </c>
      <c r="AU35" s="30">
        <f t="shared" si="44"/>
        <v>2.0622600000000001E-2</v>
      </c>
      <c r="AV35" s="30">
        <f t="shared" si="45"/>
        <v>2.0622600000000001E-2</v>
      </c>
      <c r="AW35" s="30">
        <f t="shared" si="46"/>
        <v>2.0622600000000001E-2</v>
      </c>
      <c r="AX35" s="30">
        <f t="shared" si="47"/>
        <v>2.0622600000000001E-2</v>
      </c>
      <c r="AY35" s="30">
        <f t="shared" si="48"/>
        <v>2.0622600000000001E-2</v>
      </c>
      <c r="AZ35" s="30">
        <f t="shared" si="49"/>
        <v>2.0622600000000001E-2</v>
      </c>
    </row>
    <row r="36" spans="1:52" x14ac:dyDescent="0.2">
      <c r="A36" s="33">
        <v>46</v>
      </c>
      <c r="B36" s="43">
        <v>1.8014052875368832E-2</v>
      </c>
      <c r="C36" s="30">
        <f t="shared" si="2"/>
        <v>1.8014052875368832E-2</v>
      </c>
      <c r="D36" s="30">
        <f t="shared" si="3"/>
        <v>1.8014052875368832E-2</v>
      </c>
      <c r="E36" s="30">
        <f t="shared" si="4"/>
        <v>1.8014052875368832E-2</v>
      </c>
      <c r="F36" s="127">
        <v>2.5497564370215726E-2</v>
      </c>
      <c r="G36" s="30">
        <f t="shared" si="5"/>
        <v>2.5497564370215726E-2</v>
      </c>
      <c r="H36" s="30">
        <f t="shared" si="6"/>
        <v>2.5497564370215726E-2</v>
      </c>
      <c r="I36" s="254">
        <v>2.0142730000000001E-2</v>
      </c>
      <c r="J36" s="30">
        <f t="shared" si="7"/>
        <v>2.0142730000000001E-2</v>
      </c>
      <c r="K36" s="30">
        <f t="shared" si="8"/>
        <v>2.0142730000000001E-2</v>
      </c>
      <c r="L36" s="30">
        <f t="shared" si="9"/>
        <v>2.0142730000000001E-2</v>
      </c>
      <c r="M36" s="30">
        <f t="shared" si="10"/>
        <v>2.0142730000000001E-2</v>
      </c>
      <c r="N36" s="30">
        <f t="shared" si="11"/>
        <v>2.0142730000000001E-2</v>
      </c>
      <c r="O36" s="30">
        <f t="shared" si="12"/>
        <v>2.0142730000000001E-2</v>
      </c>
      <c r="P36" s="30">
        <f t="shared" si="13"/>
        <v>2.0142730000000001E-2</v>
      </c>
      <c r="Q36" s="30">
        <f t="shared" si="14"/>
        <v>2.0142730000000001E-2</v>
      </c>
      <c r="R36" s="30">
        <f t="shared" si="15"/>
        <v>2.0142730000000001E-2</v>
      </c>
      <c r="S36" s="30">
        <f t="shared" si="16"/>
        <v>2.0142730000000001E-2</v>
      </c>
      <c r="T36" s="30">
        <f t="shared" si="17"/>
        <v>2.0142730000000001E-2</v>
      </c>
      <c r="U36" s="30">
        <f t="shared" si="18"/>
        <v>2.0142730000000001E-2</v>
      </c>
      <c r="V36" s="30">
        <f t="shared" si="19"/>
        <v>2.0142730000000001E-2</v>
      </c>
      <c r="W36" s="30">
        <f t="shared" si="20"/>
        <v>2.0142730000000001E-2</v>
      </c>
      <c r="X36" s="30">
        <f t="shared" si="21"/>
        <v>2.0142730000000001E-2</v>
      </c>
      <c r="Y36" s="30">
        <f t="shared" si="22"/>
        <v>2.0142730000000001E-2</v>
      </c>
      <c r="Z36" s="30">
        <f t="shared" si="23"/>
        <v>2.0142730000000001E-2</v>
      </c>
      <c r="AA36" s="30">
        <f t="shared" si="24"/>
        <v>2.0142730000000001E-2</v>
      </c>
      <c r="AB36" s="30">
        <f t="shared" si="25"/>
        <v>2.0142730000000001E-2</v>
      </c>
      <c r="AC36" s="30">
        <f t="shared" si="26"/>
        <v>2.0142730000000001E-2</v>
      </c>
      <c r="AD36" s="30">
        <f t="shared" si="27"/>
        <v>2.0142730000000001E-2</v>
      </c>
      <c r="AE36" s="30">
        <f t="shared" si="28"/>
        <v>2.0142730000000001E-2</v>
      </c>
      <c r="AF36" s="30">
        <f t="shared" si="29"/>
        <v>2.0142730000000001E-2</v>
      </c>
      <c r="AG36" s="30">
        <f t="shared" si="30"/>
        <v>2.0142730000000001E-2</v>
      </c>
      <c r="AH36" s="30">
        <f t="shared" si="31"/>
        <v>2.0142730000000001E-2</v>
      </c>
      <c r="AI36" s="30">
        <f t="shared" si="32"/>
        <v>2.0142730000000001E-2</v>
      </c>
      <c r="AJ36" s="30">
        <f t="shared" si="33"/>
        <v>2.0142730000000001E-2</v>
      </c>
      <c r="AK36" s="30">
        <f t="shared" si="34"/>
        <v>2.0142730000000001E-2</v>
      </c>
      <c r="AL36" s="30">
        <f t="shared" si="35"/>
        <v>2.0142730000000001E-2</v>
      </c>
      <c r="AM36" s="30">
        <f t="shared" si="36"/>
        <v>2.0142730000000001E-2</v>
      </c>
      <c r="AN36" s="30">
        <f t="shared" si="37"/>
        <v>2.0142730000000001E-2</v>
      </c>
      <c r="AO36" s="30">
        <f t="shared" si="38"/>
        <v>2.0142730000000001E-2</v>
      </c>
      <c r="AP36" s="30">
        <f t="shared" si="39"/>
        <v>2.0142730000000001E-2</v>
      </c>
      <c r="AQ36" s="30">
        <f t="shared" si="40"/>
        <v>2.0142730000000001E-2</v>
      </c>
      <c r="AR36" s="30">
        <f t="shared" si="41"/>
        <v>2.0142730000000001E-2</v>
      </c>
      <c r="AS36" s="30">
        <f t="shared" si="42"/>
        <v>2.0142730000000001E-2</v>
      </c>
      <c r="AT36" s="30">
        <f t="shared" si="43"/>
        <v>2.0142730000000001E-2</v>
      </c>
      <c r="AU36" s="30">
        <f t="shared" si="44"/>
        <v>2.0142730000000001E-2</v>
      </c>
      <c r="AV36" s="30">
        <f t="shared" si="45"/>
        <v>2.0142730000000001E-2</v>
      </c>
      <c r="AW36" s="30">
        <f t="shared" si="46"/>
        <v>2.0142730000000001E-2</v>
      </c>
      <c r="AX36" s="30">
        <f t="shared" si="47"/>
        <v>2.0142730000000001E-2</v>
      </c>
      <c r="AY36" s="30">
        <f t="shared" si="48"/>
        <v>2.0142730000000001E-2</v>
      </c>
      <c r="AZ36" s="30">
        <f t="shared" si="49"/>
        <v>2.0142730000000001E-2</v>
      </c>
    </row>
    <row r="37" spans="1:52" x14ac:dyDescent="0.2">
      <c r="A37" s="33">
        <v>47</v>
      </c>
      <c r="B37" s="43">
        <v>1.9074958803852245E-2</v>
      </c>
      <c r="C37" s="30">
        <f t="shared" si="2"/>
        <v>1.9074958803852245E-2</v>
      </c>
      <c r="D37" s="30">
        <f t="shared" si="3"/>
        <v>1.9074958803852245E-2</v>
      </c>
      <c r="E37" s="30">
        <f t="shared" si="4"/>
        <v>1.9074958803852245E-2</v>
      </c>
      <c r="F37" s="127">
        <v>7.073454009801422E-2</v>
      </c>
      <c r="G37" s="30">
        <f t="shared" si="5"/>
        <v>7.073454009801422E-2</v>
      </c>
      <c r="H37" s="30">
        <f t="shared" si="6"/>
        <v>7.073454009801422E-2</v>
      </c>
      <c r="I37" s="254">
        <v>1.9356499999999999E-2</v>
      </c>
      <c r="J37" s="30">
        <f t="shared" si="7"/>
        <v>1.9356499999999999E-2</v>
      </c>
      <c r="K37" s="30">
        <f t="shared" si="8"/>
        <v>1.9356499999999999E-2</v>
      </c>
      <c r="L37" s="30">
        <f t="shared" si="9"/>
        <v>1.9356499999999999E-2</v>
      </c>
      <c r="M37" s="30">
        <f t="shared" si="10"/>
        <v>1.9356499999999999E-2</v>
      </c>
      <c r="N37" s="30">
        <f t="shared" si="11"/>
        <v>1.9356499999999999E-2</v>
      </c>
      <c r="O37" s="30">
        <f t="shared" si="12"/>
        <v>1.9356499999999999E-2</v>
      </c>
      <c r="P37" s="30">
        <f t="shared" si="13"/>
        <v>1.9356499999999999E-2</v>
      </c>
      <c r="Q37" s="30">
        <f t="shared" si="14"/>
        <v>1.9356499999999999E-2</v>
      </c>
      <c r="R37" s="30">
        <f t="shared" si="15"/>
        <v>1.9356499999999999E-2</v>
      </c>
      <c r="S37" s="30">
        <f t="shared" si="16"/>
        <v>1.9356499999999999E-2</v>
      </c>
      <c r="T37" s="30">
        <f t="shared" si="17"/>
        <v>1.9356499999999999E-2</v>
      </c>
      <c r="U37" s="30">
        <f t="shared" si="18"/>
        <v>1.9356499999999999E-2</v>
      </c>
      <c r="V37" s="30">
        <f t="shared" si="19"/>
        <v>1.9356499999999999E-2</v>
      </c>
      <c r="W37" s="30">
        <f t="shared" si="20"/>
        <v>1.9356499999999999E-2</v>
      </c>
      <c r="X37" s="30">
        <f t="shared" si="21"/>
        <v>1.9356499999999999E-2</v>
      </c>
      <c r="Y37" s="30">
        <f t="shared" si="22"/>
        <v>1.9356499999999999E-2</v>
      </c>
      <c r="Z37" s="30">
        <f t="shared" si="23"/>
        <v>1.9356499999999999E-2</v>
      </c>
      <c r="AA37" s="30">
        <f t="shared" si="24"/>
        <v>1.9356499999999999E-2</v>
      </c>
      <c r="AB37" s="30">
        <f t="shared" si="25"/>
        <v>1.9356499999999999E-2</v>
      </c>
      <c r="AC37" s="30">
        <f t="shared" si="26"/>
        <v>1.9356499999999999E-2</v>
      </c>
      <c r="AD37" s="30">
        <f t="shared" si="27"/>
        <v>1.9356499999999999E-2</v>
      </c>
      <c r="AE37" s="30">
        <f t="shared" si="28"/>
        <v>1.9356499999999999E-2</v>
      </c>
      <c r="AF37" s="30">
        <f t="shared" si="29"/>
        <v>1.9356499999999999E-2</v>
      </c>
      <c r="AG37" s="30">
        <f t="shared" si="30"/>
        <v>1.9356499999999999E-2</v>
      </c>
      <c r="AH37" s="30">
        <f t="shared" si="31"/>
        <v>1.9356499999999999E-2</v>
      </c>
      <c r="AI37" s="30">
        <f t="shared" si="32"/>
        <v>1.9356499999999999E-2</v>
      </c>
      <c r="AJ37" s="30">
        <f t="shared" si="33"/>
        <v>1.9356499999999999E-2</v>
      </c>
      <c r="AK37" s="30">
        <f t="shared" si="34"/>
        <v>1.9356499999999999E-2</v>
      </c>
      <c r="AL37" s="30">
        <f t="shared" si="35"/>
        <v>1.9356499999999999E-2</v>
      </c>
      <c r="AM37" s="30">
        <f t="shared" si="36"/>
        <v>1.9356499999999999E-2</v>
      </c>
      <c r="AN37" s="30">
        <f t="shared" si="37"/>
        <v>1.9356499999999999E-2</v>
      </c>
      <c r="AO37" s="30">
        <f t="shared" si="38"/>
        <v>1.9356499999999999E-2</v>
      </c>
      <c r="AP37" s="30">
        <f t="shared" si="39"/>
        <v>1.9356499999999999E-2</v>
      </c>
      <c r="AQ37" s="30">
        <f t="shared" si="40"/>
        <v>1.9356499999999999E-2</v>
      </c>
      <c r="AR37" s="30">
        <f t="shared" si="41"/>
        <v>1.9356499999999999E-2</v>
      </c>
      <c r="AS37" s="30">
        <f t="shared" si="42"/>
        <v>1.9356499999999999E-2</v>
      </c>
      <c r="AT37" s="30">
        <f t="shared" si="43"/>
        <v>1.9356499999999999E-2</v>
      </c>
      <c r="AU37" s="30">
        <f t="shared" si="44"/>
        <v>1.9356499999999999E-2</v>
      </c>
      <c r="AV37" s="30">
        <f t="shared" si="45"/>
        <v>1.9356499999999999E-2</v>
      </c>
      <c r="AW37" s="30">
        <f t="shared" si="46"/>
        <v>1.9356499999999999E-2</v>
      </c>
      <c r="AX37" s="30">
        <f t="shared" si="47"/>
        <v>1.9356499999999999E-2</v>
      </c>
      <c r="AY37" s="30">
        <f t="shared" si="48"/>
        <v>1.9356499999999999E-2</v>
      </c>
      <c r="AZ37" s="30">
        <f t="shared" si="49"/>
        <v>1.9356499999999999E-2</v>
      </c>
    </row>
    <row r="38" spans="1:52" x14ac:dyDescent="0.2">
      <c r="A38" s="33">
        <v>48</v>
      </c>
      <c r="B38" s="43">
        <v>2.3067494826532833E-2</v>
      </c>
      <c r="C38" s="30">
        <f t="shared" si="2"/>
        <v>2.3067494826532833E-2</v>
      </c>
      <c r="D38" s="30">
        <f t="shared" si="3"/>
        <v>2.3067494826532833E-2</v>
      </c>
      <c r="E38" s="30">
        <f t="shared" si="4"/>
        <v>2.3067494826532833E-2</v>
      </c>
      <c r="F38" s="127">
        <v>1.4634482283667918E-2</v>
      </c>
      <c r="G38" s="30">
        <f t="shared" si="5"/>
        <v>1.4634482283667918E-2</v>
      </c>
      <c r="H38" s="30">
        <f t="shared" si="6"/>
        <v>1.4634482283667918E-2</v>
      </c>
      <c r="I38" s="254">
        <v>1.795097E-2</v>
      </c>
      <c r="J38" s="30">
        <f t="shared" si="7"/>
        <v>1.795097E-2</v>
      </c>
      <c r="K38" s="30">
        <f t="shared" si="8"/>
        <v>1.795097E-2</v>
      </c>
      <c r="L38" s="30">
        <f t="shared" si="9"/>
        <v>1.795097E-2</v>
      </c>
      <c r="M38" s="30">
        <f t="shared" si="10"/>
        <v>1.795097E-2</v>
      </c>
      <c r="N38" s="30">
        <f t="shared" si="11"/>
        <v>1.795097E-2</v>
      </c>
      <c r="O38" s="30">
        <f t="shared" si="12"/>
        <v>1.795097E-2</v>
      </c>
      <c r="P38" s="30">
        <f t="shared" si="13"/>
        <v>1.795097E-2</v>
      </c>
      <c r="Q38" s="30">
        <f t="shared" si="14"/>
        <v>1.795097E-2</v>
      </c>
      <c r="R38" s="30">
        <f t="shared" si="15"/>
        <v>1.795097E-2</v>
      </c>
      <c r="S38" s="30">
        <f t="shared" si="16"/>
        <v>1.795097E-2</v>
      </c>
      <c r="T38" s="30">
        <f t="shared" si="17"/>
        <v>1.795097E-2</v>
      </c>
      <c r="U38" s="30">
        <f t="shared" si="18"/>
        <v>1.795097E-2</v>
      </c>
      <c r="V38" s="30">
        <f t="shared" si="19"/>
        <v>1.795097E-2</v>
      </c>
      <c r="W38" s="30">
        <f t="shared" si="20"/>
        <v>1.795097E-2</v>
      </c>
      <c r="X38" s="30">
        <f t="shared" si="21"/>
        <v>1.795097E-2</v>
      </c>
      <c r="Y38" s="30">
        <f t="shared" si="22"/>
        <v>1.795097E-2</v>
      </c>
      <c r="Z38" s="30">
        <f t="shared" si="23"/>
        <v>1.795097E-2</v>
      </c>
      <c r="AA38" s="30">
        <f t="shared" si="24"/>
        <v>1.795097E-2</v>
      </c>
      <c r="AB38" s="30">
        <f t="shared" si="25"/>
        <v>1.795097E-2</v>
      </c>
      <c r="AC38" s="30">
        <f t="shared" si="26"/>
        <v>1.795097E-2</v>
      </c>
      <c r="AD38" s="30">
        <f t="shared" si="27"/>
        <v>1.795097E-2</v>
      </c>
      <c r="AE38" s="30">
        <f t="shared" si="28"/>
        <v>1.795097E-2</v>
      </c>
      <c r="AF38" s="30">
        <f t="shared" si="29"/>
        <v>1.795097E-2</v>
      </c>
      <c r="AG38" s="30">
        <f t="shared" si="30"/>
        <v>1.795097E-2</v>
      </c>
      <c r="AH38" s="30">
        <f t="shared" si="31"/>
        <v>1.795097E-2</v>
      </c>
      <c r="AI38" s="30">
        <f t="shared" si="32"/>
        <v>1.795097E-2</v>
      </c>
      <c r="AJ38" s="30">
        <f t="shared" si="33"/>
        <v>1.795097E-2</v>
      </c>
      <c r="AK38" s="30">
        <f t="shared" si="34"/>
        <v>1.795097E-2</v>
      </c>
      <c r="AL38" s="30">
        <f t="shared" si="35"/>
        <v>1.795097E-2</v>
      </c>
      <c r="AM38" s="30">
        <f t="shared" si="36"/>
        <v>1.795097E-2</v>
      </c>
      <c r="AN38" s="30">
        <f t="shared" si="37"/>
        <v>1.795097E-2</v>
      </c>
      <c r="AO38" s="30">
        <f t="shared" si="38"/>
        <v>1.795097E-2</v>
      </c>
      <c r="AP38" s="30">
        <f t="shared" si="39"/>
        <v>1.795097E-2</v>
      </c>
      <c r="AQ38" s="30">
        <f t="shared" si="40"/>
        <v>1.795097E-2</v>
      </c>
      <c r="AR38" s="30">
        <f t="shared" si="41"/>
        <v>1.795097E-2</v>
      </c>
      <c r="AS38" s="30">
        <f t="shared" si="42"/>
        <v>1.795097E-2</v>
      </c>
      <c r="AT38" s="30">
        <f t="shared" si="43"/>
        <v>1.795097E-2</v>
      </c>
      <c r="AU38" s="30">
        <f t="shared" si="44"/>
        <v>1.795097E-2</v>
      </c>
      <c r="AV38" s="30">
        <f t="shared" si="45"/>
        <v>1.795097E-2</v>
      </c>
      <c r="AW38" s="30">
        <f t="shared" si="46"/>
        <v>1.795097E-2</v>
      </c>
      <c r="AX38" s="30">
        <f t="shared" si="47"/>
        <v>1.795097E-2</v>
      </c>
      <c r="AY38" s="30">
        <f t="shared" si="48"/>
        <v>1.795097E-2</v>
      </c>
      <c r="AZ38" s="30">
        <f t="shared" si="49"/>
        <v>1.795097E-2</v>
      </c>
    </row>
    <row r="39" spans="1:52" x14ac:dyDescent="0.2">
      <c r="A39" s="33">
        <v>49</v>
      </c>
      <c r="B39" s="43">
        <v>2.877447885558989E-2</v>
      </c>
      <c r="C39" s="30">
        <f t="shared" si="2"/>
        <v>2.877447885558989E-2</v>
      </c>
      <c r="D39" s="30">
        <f t="shared" si="3"/>
        <v>2.877447885558989E-2</v>
      </c>
      <c r="E39" s="30">
        <f t="shared" si="4"/>
        <v>2.877447885558989E-2</v>
      </c>
      <c r="F39" s="127">
        <v>3.2120925838450636E-3</v>
      </c>
      <c r="G39" s="30">
        <f t="shared" si="5"/>
        <v>3.2120925838450636E-3</v>
      </c>
      <c r="H39" s="30">
        <f t="shared" si="6"/>
        <v>3.2120925838450636E-3</v>
      </c>
      <c r="I39" s="254">
        <v>1.658981E-2</v>
      </c>
      <c r="J39" s="30">
        <f t="shared" si="7"/>
        <v>1.658981E-2</v>
      </c>
      <c r="K39" s="30">
        <f t="shared" si="8"/>
        <v>1.658981E-2</v>
      </c>
      <c r="L39" s="30">
        <f t="shared" si="9"/>
        <v>1.658981E-2</v>
      </c>
      <c r="M39" s="30">
        <f t="shared" si="10"/>
        <v>1.658981E-2</v>
      </c>
      <c r="N39" s="30">
        <f t="shared" si="11"/>
        <v>1.658981E-2</v>
      </c>
      <c r="O39" s="30">
        <f t="shared" si="12"/>
        <v>1.658981E-2</v>
      </c>
      <c r="P39" s="30">
        <f t="shared" si="13"/>
        <v>1.658981E-2</v>
      </c>
      <c r="Q39" s="30">
        <f t="shared" si="14"/>
        <v>1.658981E-2</v>
      </c>
      <c r="R39" s="30">
        <f t="shared" si="15"/>
        <v>1.658981E-2</v>
      </c>
      <c r="S39" s="30">
        <f t="shared" si="16"/>
        <v>1.658981E-2</v>
      </c>
      <c r="T39" s="30">
        <f t="shared" si="17"/>
        <v>1.658981E-2</v>
      </c>
      <c r="U39" s="30">
        <f t="shared" si="18"/>
        <v>1.658981E-2</v>
      </c>
      <c r="V39" s="30">
        <f t="shared" si="19"/>
        <v>1.658981E-2</v>
      </c>
      <c r="W39" s="30">
        <f t="shared" si="20"/>
        <v>1.658981E-2</v>
      </c>
      <c r="X39" s="30">
        <f t="shared" si="21"/>
        <v>1.658981E-2</v>
      </c>
      <c r="Y39" s="30">
        <f t="shared" si="22"/>
        <v>1.658981E-2</v>
      </c>
      <c r="Z39" s="30">
        <f t="shared" si="23"/>
        <v>1.658981E-2</v>
      </c>
      <c r="AA39" s="30">
        <f t="shared" si="24"/>
        <v>1.658981E-2</v>
      </c>
      <c r="AB39" s="30">
        <f t="shared" si="25"/>
        <v>1.658981E-2</v>
      </c>
      <c r="AC39" s="30">
        <f t="shared" si="26"/>
        <v>1.658981E-2</v>
      </c>
      <c r="AD39" s="30">
        <f t="shared" si="27"/>
        <v>1.658981E-2</v>
      </c>
      <c r="AE39" s="30">
        <f t="shared" si="28"/>
        <v>1.658981E-2</v>
      </c>
      <c r="AF39" s="30">
        <f t="shared" si="29"/>
        <v>1.658981E-2</v>
      </c>
      <c r="AG39" s="30">
        <f t="shared" si="30"/>
        <v>1.658981E-2</v>
      </c>
      <c r="AH39" s="30">
        <f t="shared" si="31"/>
        <v>1.658981E-2</v>
      </c>
      <c r="AI39" s="30">
        <f t="shared" si="32"/>
        <v>1.658981E-2</v>
      </c>
      <c r="AJ39" s="30">
        <f t="shared" si="33"/>
        <v>1.658981E-2</v>
      </c>
      <c r="AK39" s="30">
        <f t="shared" si="34"/>
        <v>1.658981E-2</v>
      </c>
      <c r="AL39" s="30">
        <f t="shared" si="35"/>
        <v>1.658981E-2</v>
      </c>
      <c r="AM39" s="30">
        <f t="shared" si="36"/>
        <v>1.658981E-2</v>
      </c>
      <c r="AN39" s="30">
        <f t="shared" si="37"/>
        <v>1.658981E-2</v>
      </c>
      <c r="AO39" s="30">
        <f t="shared" si="38"/>
        <v>1.658981E-2</v>
      </c>
      <c r="AP39" s="30">
        <f t="shared" si="39"/>
        <v>1.658981E-2</v>
      </c>
      <c r="AQ39" s="30">
        <f t="shared" si="40"/>
        <v>1.658981E-2</v>
      </c>
      <c r="AR39" s="30">
        <f t="shared" si="41"/>
        <v>1.658981E-2</v>
      </c>
      <c r="AS39" s="30">
        <f t="shared" si="42"/>
        <v>1.658981E-2</v>
      </c>
      <c r="AT39" s="30">
        <f t="shared" si="43"/>
        <v>1.658981E-2</v>
      </c>
      <c r="AU39" s="30">
        <f t="shared" si="44"/>
        <v>1.658981E-2</v>
      </c>
      <c r="AV39" s="30">
        <f t="shared" si="45"/>
        <v>1.658981E-2</v>
      </c>
      <c r="AW39" s="30">
        <f t="shared" si="46"/>
        <v>1.658981E-2</v>
      </c>
      <c r="AX39" s="30">
        <f t="shared" si="47"/>
        <v>1.658981E-2</v>
      </c>
      <c r="AY39" s="30">
        <f t="shared" si="48"/>
        <v>1.658981E-2</v>
      </c>
      <c r="AZ39" s="30">
        <f t="shared" si="49"/>
        <v>1.658981E-2</v>
      </c>
    </row>
    <row r="40" spans="1:52" x14ac:dyDescent="0.2">
      <c r="A40" s="33">
        <v>50</v>
      </c>
      <c r="B40" s="43">
        <v>3.4894100805290519E-2</v>
      </c>
      <c r="C40" s="30">
        <f t="shared" si="2"/>
        <v>3.4894100805290519E-2</v>
      </c>
      <c r="D40" s="30">
        <f t="shared" si="3"/>
        <v>3.4894100805290519E-2</v>
      </c>
      <c r="E40" s="30">
        <f t="shared" si="4"/>
        <v>3.4894100805290519E-2</v>
      </c>
      <c r="F40" s="127">
        <v>4.7364073936942835E-2</v>
      </c>
      <c r="G40" s="30">
        <f t="shared" si="5"/>
        <v>4.7364073936942835E-2</v>
      </c>
      <c r="H40" s="30">
        <f t="shared" si="6"/>
        <v>4.7364073936942835E-2</v>
      </c>
      <c r="I40" s="254">
        <v>1.7671989999999999E-2</v>
      </c>
      <c r="J40" s="30">
        <f t="shared" si="7"/>
        <v>1.7671989999999999E-2</v>
      </c>
      <c r="K40" s="30">
        <f t="shared" si="8"/>
        <v>1.7671989999999999E-2</v>
      </c>
      <c r="L40" s="30">
        <f t="shared" si="9"/>
        <v>1.7671989999999999E-2</v>
      </c>
      <c r="M40" s="30">
        <f t="shared" si="10"/>
        <v>1.7671989999999999E-2</v>
      </c>
      <c r="N40" s="30">
        <f t="shared" si="11"/>
        <v>1.7671989999999999E-2</v>
      </c>
      <c r="O40" s="30">
        <f t="shared" si="12"/>
        <v>1.7671989999999999E-2</v>
      </c>
      <c r="P40" s="30">
        <f t="shared" si="13"/>
        <v>1.7671989999999999E-2</v>
      </c>
      <c r="Q40" s="30">
        <f t="shared" si="14"/>
        <v>1.7671989999999999E-2</v>
      </c>
      <c r="R40" s="30">
        <f t="shared" si="15"/>
        <v>1.7671989999999999E-2</v>
      </c>
      <c r="S40" s="30">
        <f t="shared" si="16"/>
        <v>1.7671989999999999E-2</v>
      </c>
      <c r="T40" s="30">
        <f t="shared" si="17"/>
        <v>1.7671989999999999E-2</v>
      </c>
      <c r="U40" s="30">
        <f t="shared" si="18"/>
        <v>1.7671989999999999E-2</v>
      </c>
      <c r="V40" s="30">
        <f t="shared" si="19"/>
        <v>1.7671989999999999E-2</v>
      </c>
      <c r="W40" s="30">
        <f t="shared" si="20"/>
        <v>1.7671989999999999E-2</v>
      </c>
      <c r="X40" s="30">
        <f t="shared" si="21"/>
        <v>1.7671989999999999E-2</v>
      </c>
      <c r="Y40" s="30">
        <f t="shared" si="22"/>
        <v>1.7671989999999999E-2</v>
      </c>
      <c r="Z40" s="30">
        <f t="shared" si="23"/>
        <v>1.7671989999999999E-2</v>
      </c>
      <c r="AA40" s="30">
        <f t="shared" si="24"/>
        <v>1.7671989999999999E-2</v>
      </c>
      <c r="AB40" s="30">
        <f t="shared" si="25"/>
        <v>1.7671989999999999E-2</v>
      </c>
      <c r="AC40" s="30">
        <f t="shared" si="26"/>
        <v>1.7671989999999999E-2</v>
      </c>
      <c r="AD40" s="30">
        <f t="shared" si="27"/>
        <v>1.7671989999999999E-2</v>
      </c>
      <c r="AE40" s="30">
        <f t="shared" si="28"/>
        <v>1.7671989999999999E-2</v>
      </c>
      <c r="AF40" s="30">
        <f t="shared" si="29"/>
        <v>1.7671989999999999E-2</v>
      </c>
      <c r="AG40" s="30">
        <f t="shared" si="30"/>
        <v>1.7671989999999999E-2</v>
      </c>
      <c r="AH40" s="30">
        <f t="shared" si="31"/>
        <v>1.7671989999999999E-2</v>
      </c>
      <c r="AI40" s="30">
        <f t="shared" si="32"/>
        <v>1.7671989999999999E-2</v>
      </c>
      <c r="AJ40" s="30">
        <f t="shared" si="33"/>
        <v>1.7671989999999999E-2</v>
      </c>
      <c r="AK40" s="30">
        <f t="shared" si="34"/>
        <v>1.7671989999999999E-2</v>
      </c>
      <c r="AL40" s="30">
        <f t="shared" si="35"/>
        <v>1.7671989999999999E-2</v>
      </c>
      <c r="AM40" s="30">
        <f t="shared" si="36"/>
        <v>1.7671989999999999E-2</v>
      </c>
      <c r="AN40" s="30">
        <f t="shared" si="37"/>
        <v>1.7671989999999999E-2</v>
      </c>
      <c r="AO40" s="30">
        <f t="shared" si="38"/>
        <v>1.7671989999999999E-2</v>
      </c>
      <c r="AP40" s="30">
        <f t="shared" si="39"/>
        <v>1.7671989999999999E-2</v>
      </c>
      <c r="AQ40" s="30">
        <f t="shared" si="40"/>
        <v>1.7671989999999999E-2</v>
      </c>
      <c r="AR40" s="30">
        <f t="shared" si="41"/>
        <v>1.7671989999999999E-2</v>
      </c>
      <c r="AS40" s="30">
        <f t="shared" si="42"/>
        <v>1.7671989999999999E-2</v>
      </c>
      <c r="AT40" s="30">
        <f t="shared" si="43"/>
        <v>1.7671989999999999E-2</v>
      </c>
      <c r="AU40" s="30">
        <f t="shared" si="44"/>
        <v>1.7671989999999999E-2</v>
      </c>
      <c r="AV40" s="30">
        <f t="shared" si="45"/>
        <v>1.7671989999999999E-2</v>
      </c>
      <c r="AW40" s="30">
        <f t="shared" si="46"/>
        <v>1.7671989999999999E-2</v>
      </c>
      <c r="AX40" s="30">
        <f t="shared" si="47"/>
        <v>1.7671989999999999E-2</v>
      </c>
      <c r="AY40" s="30">
        <f t="shared" si="48"/>
        <v>1.7671989999999999E-2</v>
      </c>
      <c r="AZ40" s="30">
        <f t="shared" si="49"/>
        <v>1.7671989999999999E-2</v>
      </c>
    </row>
    <row r="41" spans="1:52" x14ac:dyDescent="0.2">
      <c r="A41" s="33">
        <v>51</v>
      </c>
      <c r="B41" s="43">
        <v>4.2373379199908717E-2</v>
      </c>
      <c r="C41" s="30">
        <f t="shared" si="2"/>
        <v>4.2373379199908717E-2</v>
      </c>
      <c r="D41" s="30">
        <f t="shared" si="3"/>
        <v>4.2373379199908717E-2</v>
      </c>
      <c r="E41" s="30">
        <f t="shared" si="4"/>
        <v>4.2373379199908717E-2</v>
      </c>
      <c r="F41" s="127">
        <v>3.5352294366975859E-2</v>
      </c>
      <c r="G41" s="30">
        <f t="shared" si="5"/>
        <v>3.5352294366975859E-2</v>
      </c>
      <c r="H41" s="30">
        <f t="shared" si="6"/>
        <v>3.5352294366975859E-2</v>
      </c>
      <c r="I41" s="254">
        <v>2.1003910000000001E-2</v>
      </c>
      <c r="J41" s="30">
        <f t="shared" si="7"/>
        <v>2.1003910000000001E-2</v>
      </c>
      <c r="K41" s="30">
        <f t="shared" si="8"/>
        <v>2.1003910000000001E-2</v>
      </c>
      <c r="L41" s="30">
        <f t="shared" si="9"/>
        <v>2.1003910000000001E-2</v>
      </c>
      <c r="M41" s="30">
        <f t="shared" si="10"/>
        <v>2.1003910000000001E-2</v>
      </c>
      <c r="N41" s="30">
        <f t="shared" si="11"/>
        <v>2.1003910000000001E-2</v>
      </c>
      <c r="O41" s="30">
        <f t="shared" si="12"/>
        <v>2.1003910000000001E-2</v>
      </c>
      <c r="P41" s="30">
        <f t="shared" si="13"/>
        <v>2.1003910000000001E-2</v>
      </c>
      <c r="Q41" s="30">
        <f t="shared" si="14"/>
        <v>2.1003910000000001E-2</v>
      </c>
      <c r="R41" s="30">
        <f t="shared" si="15"/>
        <v>2.1003910000000001E-2</v>
      </c>
      <c r="S41" s="30">
        <f t="shared" si="16"/>
        <v>2.1003910000000001E-2</v>
      </c>
      <c r="T41" s="30">
        <f t="shared" si="17"/>
        <v>2.1003910000000001E-2</v>
      </c>
      <c r="U41" s="30">
        <f t="shared" si="18"/>
        <v>2.1003910000000001E-2</v>
      </c>
      <c r="V41" s="30">
        <f t="shared" si="19"/>
        <v>2.1003910000000001E-2</v>
      </c>
      <c r="W41" s="30">
        <f t="shared" si="20"/>
        <v>2.1003910000000001E-2</v>
      </c>
      <c r="X41" s="30">
        <f t="shared" si="21"/>
        <v>2.1003910000000001E-2</v>
      </c>
      <c r="Y41" s="30">
        <f t="shared" si="22"/>
        <v>2.1003910000000001E-2</v>
      </c>
      <c r="Z41" s="30">
        <f t="shared" si="23"/>
        <v>2.1003910000000001E-2</v>
      </c>
      <c r="AA41" s="30">
        <f t="shared" si="24"/>
        <v>2.1003910000000001E-2</v>
      </c>
      <c r="AB41" s="30">
        <f t="shared" si="25"/>
        <v>2.1003910000000001E-2</v>
      </c>
      <c r="AC41" s="30">
        <f t="shared" si="26"/>
        <v>2.1003910000000001E-2</v>
      </c>
      <c r="AD41" s="30">
        <f t="shared" si="27"/>
        <v>2.1003910000000001E-2</v>
      </c>
      <c r="AE41" s="30">
        <f t="shared" si="28"/>
        <v>2.1003910000000001E-2</v>
      </c>
      <c r="AF41" s="30">
        <f t="shared" si="29"/>
        <v>2.1003910000000001E-2</v>
      </c>
      <c r="AG41" s="30">
        <f t="shared" si="30"/>
        <v>2.1003910000000001E-2</v>
      </c>
      <c r="AH41" s="30">
        <f t="shared" si="31"/>
        <v>2.1003910000000001E-2</v>
      </c>
      <c r="AI41" s="30">
        <f t="shared" si="32"/>
        <v>2.1003910000000001E-2</v>
      </c>
      <c r="AJ41" s="30">
        <f t="shared" si="33"/>
        <v>2.1003910000000001E-2</v>
      </c>
      <c r="AK41" s="30">
        <f t="shared" si="34"/>
        <v>2.1003910000000001E-2</v>
      </c>
      <c r="AL41" s="30">
        <f t="shared" si="35"/>
        <v>2.1003910000000001E-2</v>
      </c>
      <c r="AM41" s="30">
        <f t="shared" si="36"/>
        <v>2.1003910000000001E-2</v>
      </c>
      <c r="AN41" s="30">
        <f t="shared" si="37"/>
        <v>2.1003910000000001E-2</v>
      </c>
      <c r="AO41" s="30">
        <f t="shared" si="38"/>
        <v>2.1003910000000001E-2</v>
      </c>
      <c r="AP41" s="30">
        <f t="shared" si="39"/>
        <v>2.1003910000000001E-2</v>
      </c>
      <c r="AQ41" s="30">
        <f t="shared" si="40"/>
        <v>2.1003910000000001E-2</v>
      </c>
      <c r="AR41" s="30">
        <f t="shared" si="41"/>
        <v>2.1003910000000001E-2</v>
      </c>
      <c r="AS41" s="30">
        <f t="shared" si="42"/>
        <v>2.1003910000000001E-2</v>
      </c>
      <c r="AT41" s="30">
        <f t="shared" si="43"/>
        <v>2.1003910000000001E-2</v>
      </c>
      <c r="AU41" s="30">
        <f t="shared" si="44"/>
        <v>2.1003910000000001E-2</v>
      </c>
      <c r="AV41" s="30">
        <f t="shared" si="45"/>
        <v>2.1003910000000001E-2</v>
      </c>
      <c r="AW41" s="30">
        <f t="shared" si="46"/>
        <v>2.1003910000000001E-2</v>
      </c>
      <c r="AX41" s="30">
        <f t="shared" si="47"/>
        <v>2.1003910000000001E-2</v>
      </c>
      <c r="AY41" s="30">
        <f t="shared" si="48"/>
        <v>2.1003910000000001E-2</v>
      </c>
      <c r="AZ41" s="30">
        <f t="shared" si="49"/>
        <v>2.1003910000000001E-2</v>
      </c>
    </row>
    <row r="42" spans="1:52" x14ac:dyDescent="0.2">
      <c r="A42" s="33">
        <v>52</v>
      </c>
      <c r="B42" s="43">
        <v>4.6206705937861081E-2</v>
      </c>
      <c r="C42" s="30">
        <f t="shared" si="2"/>
        <v>4.6206705937861081E-2</v>
      </c>
      <c r="D42" s="30">
        <f t="shared" si="3"/>
        <v>4.6206705937861081E-2</v>
      </c>
      <c r="E42" s="30">
        <f t="shared" si="4"/>
        <v>4.6206705937861081E-2</v>
      </c>
      <c r="F42" s="127">
        <v>9.2723180795198801E-3</v>
      </c>
      <c r="G42" s="30">
        <f t="shared" si="5"/>
        <v>9.2723180795198801E-3</v>
      </c>
      <c r="H42" s="30">
        <f t="shared" si="6"/>
        <v>9.2723180795198801E-3</v>
      </c>
      <c r="I42" s="254">
        <v>2.337562E-2</v>
      </c>
      <c r="J42" s="30">
        <f t="shared" si="7"/>
        <v>2.337562E-2</v>
      </c>
      <c r="K42" s="30">
        <f t="shared" si="8"/>
        <v>2.337562E-2</v>
      </c>
      <c r="L42" s="30">
        <f t="shared" si="9"/>
        <v>2.337562E-2</v>
      </c>
      <c r="M42" s="30">
        <f t="shared" si="10"/>
        <v>2.337562E-2</v>
      </c>
      <c r="N42" s="30">
        <f t="shared" si="11"/>
        <v>2.337562E-2</v>
      </c>
      <c r="O42" s="30">
        <f t="shared" si="12"/>
        <v>2.337562E-2</v>
      </c>
      <c r="P42" s="30">
        <f t="shared" si="13"/>
        <v>2.337562E-2</v>
      </c>
      <c r="Q42" s="30">
        <f t="shared" si="14"/>
        <v>2.337562E-2</v>
      </c>
      <c r="R42" s="30">
        <f t="shared" si="15"/>
        <v>2.337562E-2</v>
      </c>
      <c r="S42" s="30">
        <f t="shared" si="16"/>
        <v>2.337562E-2</v>
      </c>
      <c r="T42" s="30">
        <f t="shared" si="17"/>
        <v>2.337562E-2</v>
      </c>
      <c r="U42" s="30">
        <f t="shared" si="18"/>
        <v>2.337562E-2</v>
      </c>
      <c r="V42" s="30">
        <f t="shared" si="19"/>
        <v>2.337562E-2</v>
      </c>
      <c r="W42" s="30">
        <f t="shared" si="20"/>
        <v>2.337562E-2</v>
      </c>
      <c r="X42" s="30">
        <f t="shared" si="21"/>
        <v>2.337562E-2</v>
      </c>
      <c r="Y42" s="30">
        <f t="shared" si="22"/>
        <v>2.337562E-2</v>
      </c>
      <c r="Z42" s="30">
        <f t="shared" si="23"/>
        <v>2.337562E-2</v>
      </c>
      <c r="AA42" s="30">
        <f t="shared" si="24"/>
        <v>2.337562E-2</v>
      </c>
      <c r="AB42" s="30">
        <f t="shared" si="25"/>
        <v>2.337562E-2</v>
      </c>
      <c r="AC42" s="30">
        <f t="shared" si="26"/>
        <v>2.337562E-2</v>
      </c>
      <c r="AD42" s="30">
        <f t="shared" si="27"/>
        <v>2.337562E-2</v>
      </c>
      <c r="AE42" s="30">
        <f t="shared" si="28"/>
        <v>2.337562E-2</v>
      </c>
      <c r="AF42" s="30">
        <f t="shared" si="29"/>
        <v>2.337562E-2</v>
      </c>
      <c r="AG42" s="30">
        <f t="shared" si="30"/>
        <v>2.337562E-2</v>
      </c>
      <c r="AH42" s="30">
        <f t="shared" si="31"/>
        <v>2.337562E-2</v>
      </c>
      <c r="AI42" s="30">
        <f t="shared" si="32"/>
        <v>2.337562E-2</v>
      </c>
      <c r="AJ42" s="30">
        <f t="shared" si="33"/>
        <v>2.337562E-2</v>
      </c>
      <c r="AK42" s="30">
        <f t="shared" si="34"/>
        <v>2.337562E-2</v>
      </c>
      <c r="AL42" s="30">
        <f t="shared" si="35"/>
        <v>2.337562E-2</v>
      </c>
      <c r="AM42" s="30">
        <f t="shared" si="36"/>
        <v>2.337562E-2</v>
      </c>
      <c r="AN42" s="30">
        <f t="shared" si="37"/>
        <v>2.337562E-2</v>
      </c>
      <c r="AO42" s="30">
        <f t="shared" si="38"/>
        <v>2.337562E-2</v>
      </c>
      <c r="AP42" s="30">
        <f t="shared" si="39"/>
        <v>2.337562E-2</v>
      </c>
      <c r="AQ42" s="30">
        <f t="shared" si="40"/>
        <v>2.337562E-2</v>
      </c>
      <c r="AR42" s="30">
        <f t="shared" si="41"/>
        <v>2.337562E-2</v>
      </c>
      <c r="AS42" s="30">
        <f t="shared" si="42"/>
        <v>2.337562E-2</v>
      </c>
      <c r="AT42" s="30">
        <f t="shared" si="43"/>
        <v>2.337562E-2</v>
      </c>
      <c r="AU42" s="30">
        <f t="shared" si="44"/>
        <v>2.337562E-2</v>
      </c>
      <c r="AV42" s="30">
        <f t="shared" si="45"/>
        <v>2.337562E-2</v>
      </c>
      <c r="AW42" s="30">
        <f t="shared" si="46"/>
        <v>2.337562E-2</v>
      </c>
      <c r="AX42" s="30">
        <f t="shared" si="47"/>
        <v>2.337562E-2</v>
      </c>
      <c r="AY42" s="30">
        <f t="shared" si="48"/>
        <v>2.337562E-2</v>
      </c>
      <c r="AZ42" s="30">
        <f t="shared" si="49"/>
        <v>2.337562E-2</v>
      </c>
    </row>
    <row r="43" spans="1:52" x14ac:dyDescent="0.2">
      <c r="A43" s="33">
        <v>53</v>
      </c>
      <c r="B43" s="43">
        <v>4.3520474413797909E-2</v>
      </c>
      <c r="C43" s="30">
        <f t="shared" si="2"/>
        <v>4.3520474413797909E-2</v>
      </c>
      <c r="D43" s="30">
        <f t="shared" si="3"/>
        <v>4.3520474413797909E-2</v>
      </c>
      <c r="E43" s="30">
        <f t="shared" si="4"/>
        <v>4.3520474413797909E-2</v>
      </c>
      <c r="F43" s="127">
        <v>1.7221873035826524E-2</v>
      </c>
      <c r="G43" s="30">
        <f t="shared" si="5"/>
        <v>1.7221873035826524E-2</v>
      </c>
      <c r="H43" s="30">
        <f t="shared" si="6"/>
        <v>1.7221873035826524E-2</v>
      </c>
      <c r="I43" s="254">
        <v>2.562331E-2</v>
      </c>
      <c r="J43" s="30">
        <f t="shared" si="7"/>
        <v>2.562331E-2</v>
      </c>
      <c r="K43" s="30">
        <f t="shared" si="8"/>
        <v>2.562331E-2</v>
      </c>
      <c r="L43" s="30">
        <f t="shared" si="9"/>
        <v>2.562331E-2</v>
      </c>
      <c r="M43" s="30">
        <f t="shared" si="10"/>
        <v>2.562331E-2</v>
      </c>
      <c r="N43" s="30">
        <f t="shared" si="11"/>
        <v>2.562331E-2</v>
      </c>
      <c r="O43" s="30">
        <f t="shared" si="12"/>
        <v>2.562331E-2</v>
      </c>
      <c r="P43" s="30">
        <f t="shared" si="13"/>
        <v>2.562331E-2</v>
      </c>
      <c r="Q43" s="30">
        <f t="shared" si="14"/>
        <v>2.562331E-2</v>
      </c>
      <c r="R43" s="30">
        <f t="shared" si="15"/>
        <v>2.562331E-2</v>
      </c>
      <c r="S43" s="30">
        <f t="shared" si="16"/>
        <v>2.562331E-2</v>
      </c>
      <c r="T43" s="30">
        <f t="shared" si="17"/>
        <v>2.562331E-2</v>
      </c>
      <c r="U43" s="30">
        <f t="shared" si="18"/>
        <v>2.562331E-2</v>
      </c>
      <c r="V43" s="30">
        <f t="shared" si="19"/>
        <v>2.562331E-2</v>
      </c>
      <c r="W43" s="30">
        <f t="shared" si="20"/>
        <v>2.562331E-2</v>
      </c>
      <c r="X43" s="30">
        <f t="shared" si="21"/>
        <v>2.562331E-2</v>
      </c>
      <c r="Y43" s="30">
        <f t="shared" si="22"/>
        <v>2.562331E-2</v>
      </c>
      <c r="Z43" s="30">
        <f t="shared" si="23"/>
        <v>2.562331E-2</v>
      </c>
      <c r="AA43" s="30">
        <f t="shared" si="24"/>
        <v>2.562331E-2</v>
      </c>
      <c r="AB43" s="30">
        <f t="shared" si="25"/>
        <v>2.562331E-2</v>
      </c>
      <c r="AC43" s="30">
        <f t="shared" si="26"/>
        <v>2.562331E-2</v>
      </c>
      <c r="AD43" s="30">
        <f t="shared" si="27"/>
        <v>2.562331E-2</v>
      </c>
      <c r="AE43" s="30">
        <f t="shared" si="28"/>
        <v>2.562331E-2</v>
      </c>
      <c r="AF43" s="30">
        <f t="shared" si="29"/>
        <v>2.562331E-2</v>
      </c>
      <c r="AG43" s="30">
        <f t="shared" si="30"/>
        <v>2.562331E-2</v>
      </c>
      <c r="AH43" s="30">
        <f t="shared" si="31"/>
        <v>2.562331E-2</v>
      </c>
      <c r="AI43" s="30">
        <f t="shared" si="32"/>
        <v>2.562331E-2</v>
      </c>
      <c r="AJ43" s="30">
        <f t="shared" si="33"/>
        <v>2.562331E-2</v>
      </c>
      <c r="AK43" s="30">
        <f t="shared" si="34"/>
        <v>2.562331E-2</v>
      </c>
      <c r="AL43" s="30">
        <f t="shared" si="35"/>
        <v>2.562331E-2</v>
      </c>
      <c r="AM43" s="30">
        <f t="shared" si="36"/>
        <v>2.562331E-2</v>
      </c>
      <c r="AN43" s="30">
        <f t="shared" si="37"/>
        <v>2.562331E-2</v>
      </c>
      <c r="AO43" s="30">
        <f t="shared" si="38"/>
        <v>2.562331E-2</v>
      </c>
      <c r="AP43" s="30">
        <f t="shared" si="39"/>
        <v>2.562331E-2</v>
      </c>
      <c r="AQ43" s="30">
        <f t="shared" si="40"/>
        <v>2.562331E-2</v>
      </c>
      <c r="AR43" s="30">
        <f t="shared" si="41"/>
        <v>2.562331E-2</v>
      </c>
      <c r="AS43" s="30">
        <f t="shared" si="42"/>
        <v>2.562331E-2</v>
      </c>
      <c r="AT43" s="30">
        <f t="shared" si="43"/>
        <v>2.562331E-2</v>
      </c>
      <c r="AU43" s="30">
        <f t="shared" si="44"/>
        <v>2.562331E-2</v>
      </c>
      <c r="AV43" s="30">
        <f t="shared" si="45"/>
        <v>2.562331E-2</v>
      </c>
      <c r="AW43" s="30">
        <f t="shared" si="46"/>
        <v>2.562331E-2</v>
      </c>
      <c r="AX43" s="30">
        <f t="shared" si="47"/>
        <v>2.562331E-2</v>
      </c>
      <c r="AY43" s="30">
        <f t="shared" si="48"/>
        <v>2.562331E-2</v>
      </c>
      <c r="AZ43" s="30">
        <f t="shared" si="49"/>
        <v>2.562331E-2</v>
      </c>
    </row>
    <row r="44" spans="1:52" x14ac:dyDescent="0.2">
      <c r="A44" s="33">
        <v>54</v>
      </c>
      <c r="B44" s="43">
        <v>3.5539237656476375E-2</v>
      </c>
      <c r="C44" s="30">
        <f t="shared" si="2"/>
        <v>3.5539237656476375E-2</v>
      </c>
      <c r="D44" s="30">
        <f t="shared" si="3"/>
        <v>3.5539237656476375E-2</v>
      </c>
      <c r="E44" s="30">
        <f t="shared" si="4"/>
        <v>3.5539237656476375E-2</v>
      </c>
      <c r="F44" s="127">
        <v>1.6657246400904345E-2</v>
      </c>
      <c r="G44" s="30">
        <f t="shared" si="5"/>
        <v>1.6657246400904345E-2</v>
      </c>
      <c r="H44" s="30">
        <f t="shared" si="6"/>
        <v>1.6657246400904345E-2</v>
      </c>
      <c r="I44" s="254">
        <v>2.7391619999999998E-2</v>
      </c>
      <c r="J44" s="30">
        <f t="shared" si="7"/>
        <v>2.7391619999999998E-2</v>
      </c>
      <c r="K44" s="30">
        <f t="shared" si="8"/>
        <v>2.7391619999999998E-2</v>
      </c>
      <c r="L44" s="30">
        <f t="shared" si="9"/>
        <v>2.7391619999999998E-2</v>
      </c>
      <c r="M44" s="30">
        <f t="shared" si="10"/>
        <v>2.7391619999999998E-2</v>
      </c>
      <c r="N44" s="30">
        <f t="shared" si="11"/>
        <v>2.7391619999999998E-2</v>
      </c>
      <c r="O44" s="30">
        <f t="shared" si="12"/>
        <v>2.7391619999999998E-2</v>
      </c>
      <c r="P44" s="30">
        <f t="shared" si="13"/>
        <v>2.7391619999999998E-2</v>
      </c>
      <c r="Q44" s="30">
        <f t="shared" si="14"/>
        <v>2.7391619999999998E-2</v>
      </c>
      <c r="R44" s="30">
        <f t="shared" si="15"/>
        <v>2.7391619999999998E-2</v>
      </c>
      <c r="S44" s="30">
        <f t="shared" si="16"/>
        <v>2.7391619999999998E-2</v>
      </c>
      <c r="T44" s="30">
        <f t="shared" si="17"/>
        <v>2.7391619999999998E-2</v>
      </c>
      <c r="U44" s="30">
        <f t="shared" si="18"/>
        <v>2.7391619999999998E-2</v>
      </c>
      <c r="V44" s="30">
        <f t="shared" si="19"/>
        <v>2.7391619999999998E-2</v>
      </c>
      <c r="W44" s="30">
        <f t="shared" si="20"/>
        <v>2.7391619999999998E-2</v>
      </c>
      <c r="X44" s="30">
        <f t="shared" si="21"/>
        <v>2.7391619999999998E-2</v>
      </c>
      <c r="Y44" s="30">
        <f t="shared" si="22"/>
        <v>2.7391619999999998E-2</v>
      </c>
      <c r="Z44" s="30">
        <f t="shared" si="23"/>
        <v>2.7391619999999998E-2</v>
      </c>
      <c r="AA44" s="30">
        <f t="shared" si="24"/>
        <v>2.7391619999999998E-2</v>
      </c>
      <c r="AB44" s="30">
        <f t="shared" si="25"/>
        <v>2.7391619999999998E-2</v>
      </c>
      <c r="AC44" s="30">
        <f t="shared" si="26"/>
        <v>2.7391619999999998E-2</v>
      </c>
      <c r="AD44" s="30">
        <f t="shared" si="27"/>
        <v>2.7391619999999998E-2</v>
      </c>
      <c r="AE44" s="30">
        <f t="shared" si="28"/>
        <v>2.7391619999999998E-2</v>
      </c>
      <c r="AF44" s="30">
        <f t="shared" si="29"/>
        <v>2.7391619999999998E-2</v>
      </c>
      <c r="AG44" s="30">
        <f t="shared" si="30"/>
        <v>2.7391619999999998E-2</v>
      </c>
      <c r="AH44" s="30">
        <f t="shared" si="31"/>
        <v>2.7391619999999998E-2</v>
      </c>
      <c r="AI44" s="30">
        <f t="shared" si="32"/>
        <v>2.7391619999999998E-2</v>
      </c>
      <c r="AJ44" s="30">
        <f t="shared" si="33"/>
        <v>2.7391619999999998E-2</v>
      </c>
      <c r="AK44" s="30">
        <f t="shared" si="34"/>
        <v>2.7391619999999998E-2</v>
      </c>
      <c r="AL44" s="30">
        <f t="shared" si="35"/>
        <v>2.7391619999999998E-2</v>
      </c>
      <c r="AM44" s="30">
        <f t="shared" si="36"/>
        <v>2.7391619999999998E-2</v>
      </c>
      <c r="AN44" s="30">
        <f t="shared" si="37"/>
        <v>2.7391619999999998E-2</v>
      </c>
      <c r="AO44" s="30">
        <f t="shared" si="38"/>
        <v>2.7391619999999998E-2</v>
      </c>
      <c r="AP44" s="30">
        <f t="shared" si="39"/>
        <v>2.7391619999999998E-2</v>
      </c>
      <c r="AQ44" s="30">
        <f t="shared" si="40"/>
        <v>2.7391619999999998E-2</v>
      </c>
      <c r="AR44" s="30">
        <f t="shared" si="41"/>
        <v>2.7391619999999998E-2</v>
      </c>
      <c r="AS44" s="30">
        <f t="shared" si="42"/>
        <v>2.7391619999999998E-2</v>
      </c>
      <c r="AT44" s="30">
        <f t="shared" si="43"/>
        <v>2.7391619999999998E-2</v>
      </c>
      <c r="AU44" s="30">
        <f t="shared" si="44"/>
        <v>2.7391619999999998E-2</v>
      </c>
      <c r="AV44" s="30">
        <f t="shared" si="45"/>
        <v>2.7391619999999998E-2</v>
      </c>
      <c r="AW44" s="30">
        <f t="shared" si="46"/>
        <v>2.7391619999999998E-2</v>
      </c>
      <c r="AX44" s="30">
        <f t="shared" si="47"/>
        <v>2.7391619999999998E-2</v>
      </c>
      <c r="AY44" s="30">
        <f t="shared" si="48"/>
        <v>2.7391619999999998E-2</v>
      </c>
      <c r="AZ44" s="30">
        <f t="shared" si="49"/>
        <v>2.7391619999999998E-2</v>
      </c>
    </row>
    <row r="45" spans="1:52" x14ac:dyDescent="0.2">
      <c r="A45" s="33">
        <v>55</v>
      </c>
      <c r="B45" s="43">
        <v>2.670613826911453E-2</v>
      </c>
      <c r="C45" s="30">
        <f t="shared" si="2"/>
        <v>2.670613826911453E-2</v>
      </c>
      <c r="D45" s="30">
        <f t="shared" si="3"/>
        <v>2.670613826911453E-2</v>
      </c>
      <c r="E45" s="30">
        <f t="shared" si="4"/>
        <v>2.670613826911453E-2</v>
      </c>
      <c r="F45" s="127">
        <v>3.7736395493643021E-2</v>
      </c>
      <c r="G45" s="30">
        <f t="shared" si="5"/>
        <v>3.7736395493643021E-2</v>
      </c>
      <c r="H45" s="30">
        <f t="shared" si="6"/>
        <v>3.7736395493643021E-2</v>
      </c>
      <c r="I45" s="254">
        <v>2.8473209999999999E-2</v>
      </c>
      <c r="J45" s="30">
        <f t="shared" si="7"/>
        <v>2.8473209999999999E-2</v>
      </c>
      <c r="K45" s="30">
        <f t="shared" si="8"/>
        <v>2.8473209999999999E-2</v>
      </c>
      <c r="L45" s="30">
        <f t="shared" si="9"/>
        <v>2.8473209999999999E-2</v>
      </c>
      <c r="M45" s="30">
        <f t="shared" si="10"/>
        <v>2.8473209999999999E-2</v>
      </c>
      <c r="N45" s="30">
        <f t="shared" si="11"/>
        <v>2.8473209999999999E-2</v>
      </c>
      <c r="O45" s="30">
        <f t="shared" si="12"/>
        <v>2.8473209999999999E-2</v>
      </c>
      <c r="P45" s="30">
        <f t="shared" si="13"/>
        <v>2.8473209999999999E-2</v>
      </c>
      <c r="Q45" s="30">
        <f t="shared" si="14"/>
        <v>2.8473209999999999E-2</v>
      </c>
      <c r="R45" s="30">
        <f t="shared" si="15"/>
        <v>2.8473209999999999E-2</v>
      </c>
      <c r="S45" s="30">
        <f t="shared" si="16"/>
        <v>2.8473209999999999E-2</v>
      </c>
      <c r="T45" s="30">
        <f t="shared" si="17"/>
        <v>2.8473209999999999E-2</v>
      </c>
      <c r="U45" s="30">
        <f t="shared" si="18"/>
        <v>2.8473209999999999E-2</v>
      </c>
      <c r="V45" s="30">
        <f t="shared" si="19"/>
        <v>2.8473209999999999E-2</v>
      </c>
      <c r="W45" s="30">
        <f t="shared" si="20"/>
        <v>2.8473209999999999E-2</v>
      </c>
      <c r="X45" s="30">
        <f t="shared" si="21"/>
        <v>2.8473209999999999E-2</v>
      </c>
      <c r="Y45" s="30">
        <f t="shared" si="22"/>
        <v>2.8473209999999999E-2</v>
      </c>
      <c r="Z45" s="30">
        <f t="shared" si="23"/>
        <v>2.8473209999999999E-2</v>
      </c>
      <c r="AA45" s="30">
        <f t="shared" si="24"/>
        <v>2.8473209999999999E-2</v>
      </c>
      <c r="AB45" s="30">
        <f t="shared" si="25"/>
        <v>2.8473209999999999E-2</v>
      </c>
      <c r="AC45" s="30">
        <f t="shared" si="26"/>
        <v>2.8473209999999999E-2</v>
      </c>
      <c r="AD45" s="30">
        <f t="shared" si="27"/>
        <v>2.8473209999999999E-2</v>
      </c>
      <c r="AE45" s="30">
        <f t="shared" si="28"/>
        <v>2.8473209999999999E-2</v>
      </c>
      <c r="AF45" s="30">
        <f t="shared" si="29"/>
        <v>2.8473209999999999E-2</v>
      </c>
      <c r="AG45" s="30">
        <f t="shared" si="30"/>
        <v>2.8473209999999999E-2</v>
      </c>
      <c r="AH45" s="30">
        <f t="shared" si="31"/>
        <v>2.8473209999999999E-2</v>
      </c>
      <c r="AI45" s="30">
        <f t="shared" si="32"/>
        <v>2.8473209999999999E-2</v>
      </c>
      <c r="AJ45" s="30">
        <f t="shared" si="33"/>
        <v>2.8473209999999999E-2</v>
      </c>
      <c r="AK45" s="30">
        <f t="shared" si="34"/>
        <v>2.8473209999999999E-2</v>
      </c>
      <c r="AL45" s="30">
        <f t="shared" si="35"/>
        <v>2.8473209999999999E-2</v>
      </c>
      <c r="AM45" s="30">
        <f t="shared" si="36"/>
        <v>2.8473209999999999E-2</v>
      </c>
      <c r="AN45" s="30">
        <f t="shared" si="37"/>
        <v>2.8473209999999999E-2</v>
      </c>
      <c r="AO45" s="30">
        <f t="shared" si="38"/>
        <v>2.8473209999999999E-2</v>
      </c>
      <c r="AP45" s="30">
        <f t="shared" si="39"/>
        <v>2.8473209999999999E-2</v>
      </c>
      <c r="AQ45" s="30">
        <f t="shared" si="40"/>
        <v>2.8473209999999999E-2</v>
      </c>
      <c r="AR45" s="30">
        <f t="shared" si="41"/>
        <v>2.8473209999999999E-2</v>
      </c>
      <c r="AS45" s="30">
        <f t="shared" si="42"/>
        <v>2.8473209999999999E-2</v>
      </c>
      <c r="AT45" s="30">
        <f t="shared" si="43"/>
        <v>2.8473209999999999E-2</v>
      </c>
      <c r="AU45" s="30">
        <f t="shared" si="44"/>
        <v>2.8473209999999999E-2</v>
      </c>
      <c r="AV45" s="30">
        <f t="shared" si="45"/>
        <v>2.8473209999999999E-2</v>
      </c>
      <c r="AW45" s="30">
        <f t="shared" si="46"/>
        <v>2.8473209999999999E-2</v>
      </c>
      <c r="AX45" s="30">
        <f t="shared" si="47"/>
        <v>2.8473209999999999E-2</v>
      </c>
      <c r="AY45" s="30">
        <f t="shared" si="48"/>
        <v>2.8473209999999999E-2</v>
      </c>
      <c r="AZ45" s="30">
        <f t="shared" si="49"/>
        <v>2.8473209999999999E-2</v>
      </c>
    </row>
    <row r="46" spans="1:52" x14ac:dyDescent="0.2">
      <c r="A46" s="33">
        <v>56</v>
      </c>
      <c r="B46" s="43">
        <v>1.4619962392101473E-2</v>
      </c>
      <c r="C46" s="30">
        <f t="shared" si="2"/>
        <v>1.4619962392101473E-2</v>
      </c>
      <c r="D46" s="30">
        <f t="shared" si="3"/>
        <v>1.4619962392101473E-2</v>
      </c>
      <c r="E46" s="30">
        <f t="shared" si="4"/>
        <v>1.4619962392101473E-2</v>
      </c>
      <c r="F46" s="127">
        <v>8.3991385498923179E-3</v>
      </c>
      <c r="G46" s="30">
        <f t="shared" si="5"/>
        <v>8.3991385498923179E-3</v>
      </c>
      <c r="H46" s="30">
        <f t="shared" si="6"/>
        <v>8.3991385498923179E-3</v>
      </c>
      <c r="I46" s="254">
        <v>2.989489E-2</v>
      </c>
      <c r="J46" s="30">
        <f t="shared" si="7"/>
        <v>2.989489E-2</v>
      </c>
      <c r="K46" s="30">
        <f t="shared" si="8"/>
        <v>2.989489E-2</v>
      </c>
      <c r="L46" s="30">
        <f t="shared" si="9"/>
        <v>2.989489E-2</v>
      </c>
      <c r="M46" s="30">
        <f t="shared" si="10"/>
        <v>2.989489E-2</v>
      </c>
      <c r="N46" s="30">
        <f t="shared" si="11"/>
        <v>2.989489E-2</v>
      </c>
      <c r="O46" s="30">
        <f t="shared" si="12"/>
        <v>2.989489E-2</v>
      </c>
      <c r="P46" s="30">
        <f t="shared" si="13"/>
        <v>2.989489E-2</v>
      </c>
      <c r="Q46" s="30">
        <f t="shared" si="14"/>
        <v>2.989489E-2</v>
      </c>
      <c r="R46" s="30">
        <f t="shared" si="15"/>
        <v>2.989489E-2</v>
      </c>
      <c r="S46" s="30">
        <f t="shared" si="16"/>
        <v>2.989489E-2</v>
      </c>
      <c r="T46" s="30">
        <f t="shared" si="17"/>
        <v>2.989489E-2</v>
      </c>
      <c r="U46" s="30">
        <f t="shared" si="18"/>
        <v>2.989489E-2</v>
      </c>
      <c r="V46" s="30">
        <f t="shared" si="19"/>
        <v>2.989489E-2</v>
      </c>
      <c r="W46" s="30">
        <f t="shared" si="20"/>
        <v>2.989489E-2</v>
      </c>
      <c r="X46" s="30">
        <f t="shared" si="21"/>
        <v>2.989489E-2</v>
      </c>
      <c r="Y46" s="30">
        <f t="shared" si="22"/>
        <v>2.989489E-2</v>
      </c>
      <c r="Z46" s="30">
        <f t="shared" si="23"/>
        <v>2.989489E-2</v>
      </c>
      <c r="AA46" s="30">
        <f t="shared" si="24"/>
        <v>2.989489E-2</v>
      </c>
      <c r="AB46" s="30">
        <f t="shared" si="25"/>
        <v>2.989489E-2</v>
      </c>
      <c r="AC46" s="30">
        <f t="shared" si="26"/>
        <v>2.989489E-2</v>
      </c>
      <c r="AD46" s="30">
        <f t="shared" si="27"/>
        <v>2.989489E-2</v>
      </c>
      <c r="AE46" s="30">
        <f t="shared" si="28"/>
        <v>2.989489E-2</v>
      </c>
      <c r="AF46" s="30">
        <f t="shared" si="29"/>
        <v>2.989489E-2</v>
      </c>
      <c r="AG46" s="30">
        <f t="shared" si="30"/>
        <v>2.989489E-2</v>
      </c>
      <c r="AH46" s="30">
        <f t="shared" si="31"/>
        <v>2.989489E-2</v>
      </c>
      <c r="AI46" s="30">
        <f t="shared" si="32"/>
        <v>2.989489E-2</v>
      </c>
      <c r="AJ46" s="30">
        <f t="shared" si="33"/>
        <v>2.989489E-2</v>
      </c>
      <c r="AK46" s="30">
        <f t="shared" si="34"/>
        <v>2.989489E-2</v>
      </c>
      <c r="AL46" s="30">
        <f t="shared" si="35"/>
        <v>2.989489E-2</v>
      </c>
      <c r="AM46" s="30">
        <f t="shared" si="36"/>
        <v>2.989489E-2</v>
      </c>
      <c r="AN46" s="30">
        <f t="shared" si="37"/>
        <v>2.989489E-2</v>
      </c>
      <c r="AO46" s="30">
        <f t="shared" si="38"/>
        <v>2.989489E-2</v>
      </c>
      <c r="AP46" s="30">
        <f t="shared" si="39"/>
        <v>2.989489E-2</v>
      </c>
      <c r="AQ46" s="30">
        <f t="shared" si="40"/>
        <v>2.989489E-2</v>
      </c>
      <c r="AR46" s="30">
        <f t="shared" si="41"/>
        <v>2.989489E-2</v>
      </c>
      <c r="AS46" s="30">
        <f t="shared" si="42"/>
        <v>2.989489E-2</v>
      </c>
      <c r="AT46" s="30">
        <f t="shared" si="43"/>
        <v>2.989489E-2</v>
      </c>
      <c r="AU46" s="30">
        <f t="shared" si="44"/>
        <v>2.989489E-2</v>
      </c>
      <c r="AV46" s="30">
        <f t="shared" si="45"/>
        <v>2.989489E-2</v>
      </c>
      <c r="AW46" s="30">
        <f t="shared" si="46"/>
        <v>2.989489E-2</v>
      </c>
      <c r="AX46" s="30">
        <f t="shared" si="47"/>
        <v>2.989489E-2</v>
      </c>
      <c r="AY46" s="30">
        <f t="shared" si="48"/>
        <v>2.989489E-2</v>
      </c>
      <c r="AZ46" s="30">
        <f t="shared" si="49"/>
        <v>2.989489E-2</v>
      </c>
    </row>
    <row r="47" spans="1:52" x14ac:dyDescent="0.2">
      <c r="A47" s="33">
        <v>57</v>
      </c>
      <c r="B47" s="43">
        <v>5.3969398923673396E-3</v>
      </c>
      <c r="C47" s="30">
        <f t="shared" si="2"/>
        <v>5.3969398923673396E-3</v>
      </c>
      <c r="D47" s="30">
        <f t="shared" si="3"/>
        <v>5.3969398923673396E-3</v>
      </c>
      <c r="E47" s="30">
        <f t="shared" si="4"/>
        <v>5.3969398923673396E-3</v>
      </c>
      <c r="F47" s="127">
        <v>3.3086746899267598E-2</v>
      </c>
      <c r="G47" s="30">
        <f t="shared" si="5"/>
        <v>3.3086746899267598E-2</v>
      </c>
      <c r="H47" s="30">
        <f t="shared" si="6"/>
        <v>3.3086746899267598E-2</v>
      </c>
      <c r="I47" s="254">
        <v>3.0483059999999999E-2</v>
      </c>
      <c r="J47" s="30">
        <f t="shared" si="7"/>
        <v>3.0483059999999999E-2</v>
      </c>
      <c r="K47" s="30">
        <f t="shared" si="8"/>
        <v>3.0483059999999999E-2</v>
      </c>
      <c r="L47" s="30">
        <f t="shared" si="9"/>
        <v>3.0483059999999999E-2</v>
      </c>
      <c r="M47" s="30">
        <f t="shared" si="10"/>
        <v>3.0483059999999999E-2</v>
      </c>
      <c r="N47" s="30">
        <f t="shared" si="11"/>
        <v>3.0483059999999999E-2</v>
      </c>
      <c r="O47" s="30">
        <f t="shared" si="12"/>
        <v>3.0483059999999999E-2</v>
      </c>
      <c r="P47" s="30">
        <f t="shared" si="13"/>
        <v>3.0483059999999999E-2</v>
      </c>
      <c r="Q47" s="30">
        <f t="shared" si="14"/>
        <v>3.0483059999999999E-2</v>
      </c>
      <c r="R47" s="30">
        <f t="shared" si="15"/>
        <v>3.0483059999999999E-2</v>
      </c>
      <c r="S47" s="30">
        <f t="shared" si="16"/>
        <v>3.0483059999999999E-2</v>
      </c>
      <c r="T47" s="30">
        <f t="shared" si="17"/>
        <v>3.0483059999999999E-2</v>
      </c>
      <c r="U47" s="30">
        <f t="shared" si="18"/>
        <v>3.0483059999999999E-2</v>
      </c>
      <c r="V47" s="30">
        <f t="shared" si="19"/>
        <v>3.0483059999999999E-2</v>
      </c>
      <c r="W47" s="30">
        <f t="shared" si="20"/>
        <v>3.0483059999999999E-2</v>
      </c>
      <c r="X47" s="30">
        <f t="shared" si="21"/>
        <v>3.0483059999999999E-2</v>
      </c>
      <c r="Y47" s="30">
        <f t="shared" si="22"/>
        <v>3.0483059999999999E-2</v>
      </c>
      <c r="Z47" s="30">
        <f t="shared" si="23"/>
        <v>3.0483059999999999E-2</v>
      </c>
      <c r="AA47" s="30">
        <f t="shared" si="24"/>
        <v>3.0483059999999999E-2</v>
      </c>
      <c r="AB47" s="30">
        <f t="shared" si="25"/>
        <v>3.0483059999999999E-2</v>
      </c>
      <c r="AC47" s="30">
        <f t="shared" si="26"/>
        <v>3.0483059999999999E-2</v>
      </c>
      <c r="AD47" s="30">
        <f t="shared" si="27"/>
        <v>3.0483059999999999E-2</v>
      </c>
      <c r="AE47" s="30">
        <f t="shared" si="28"/>
        <v>3.0483059999999999E-2</v>
      </c>
      <c r="AF47" s="30">
        <f t="shared" si="29"/>
        <v>3.0483059999999999E-2</v>
      </c>
      <c r="AG47" s="30">
        <f t="shared" si="30"/>
        <v>3.0483059999999999E-2</v>
      </c>
      <c r="AH47" s="30">
        <f t="shared" si="31"/>
        <v>3.0483059999999999E-2</v>
      </c>
      <c r="AI47" s="30">
        <f t="shared" si="32"/>
        <v>3.0483059999999999E-2</v>
      </c>
      <c r="AJ47" s="30">
        <f t="shared" si="33"/>
        <v>3.0483059999999999E-2</v>
      </c>
      <c r="AK47" s="30">
        <f t="shared" si="34"/>
        <v>3.0483059999999999E-2</v>
      </c>
      <c r="AL47" s="30">
        <f t="shared" si="35"/>
        <v>3.0483059999999999E-2</v>
      </c>
      <c r="AM47" s="30">
        <f t="shared" si="36"/>
        <v>3.0483059999999999E-2</v>
      </c>
      <c r="AN47" s="30">
        <f t="shared" si="37"/>
        <v>3.0483059999999999E-2</v>
      </c>
      <c r="AO47" s="30">
        <f t="shared" si="38"/>
        <v>3.0483059999999999E-2</v>
      </c>
      <c r="AP47" s="30">
        <f t="shared" si="39"/>
        <v>3.0483059999999999E-2</v>
      </c>
      <c r="AQ47" s="30">
        <f t="shared" si="40"/>
        <v>3.0483059999999999E-2</v>
      </c>
      <c r="AR47" s="30">
        <f t="shared" si="41"/>
        <v>3.0483059999999999E-2</v>
      </c>
      <c r="AS47" s="30">
        <f t="shared" si="42"/>
        <v>3.0483059999999999E-2</v>
      </c>
      <c r="AT47" s="30">
        <f t="shared" si="43"/>
        <v>3.0483059999999999E-2</v>
      </c>
      <c r="AU47" s="30">
        <f t="shared" si="44"/>
        <v>3.0483059999999999E-2</v>
      </c>
      <c r="AV47" s="30">
        <f t="shared" si="45"/>
        <v>3.0483059999999999E-2</v>
      </c>
      <c r="AW47" s="30">
        <f t="shared" si="46"/>
        <v>3.0483059999999999E-2</v>
      </c>
      <c r="AX47" s="30">
        <f t="shared" si="47"/>
        <v>3.0483059999999999E-2</v>
      </c>
      <c r="AY47" s="30">
        <f t="shared" si="48"/>
        <v>3.0483059999999999E-2</v>
      </c>
      <c r="AZ47" s="30">
        <f t="shared" si="49"/>
        <v>3.0483059999999999E-2</v>
      </c>
    </row>
    <row r="48" spans="1:52" x14ac:dyDescent="0.2">
      <c r="A48" s="33">
        <v>58</v>
      </c>
      <c r="B48" s="43">
        <v>5.8876954252895268E-3</v>
      </c>
      <c r="C48" s="30">
        <f t="shared" si="2"/>
        <v>5.8876954252895268E-3</v>
      </c>
      <c r="D48" s="30">
        <f t="shared" si="3"/>
        <v>5.8876954252895268E-3</v>
      </c>
      <c r="E48" s="30">
        <f t="shared" si="4"/>
        <v>5.8876954252895268E-3</v>
      </c>
      <c r="F48" s="127">
        <v>2.6759241884030775E-2</v>
      </c>
      <c r="G48" s="30">
        <f t="shared" si="5"/>
        <v>2.6759241884030775E-2</v>
      </c>
      <c r="H48" s="30">
        <f t="shared" si="6"/>
        <v>2.6759241884030775E-2</v>
      </c>
      <c r="I48" s="254">
        <v>3.0651230000000002E-2</v>
      </c>
      <c r="J48" s="30">
        <f t="shared" si="7"/>
        <v>3.0651230000000002E-2</v>
      </c>
      <c r="K48" s="30">
        <f t="shared" si="8"/>
        <v>3.0651230000000002E-2</v>
      </c>
      <c r="L48" s="30">
        <f t="shared" si="9"/>
        <v>3.0651230000000002E-2</v>
      </c>
      <c r="M48" s="30">
        <f t="shared" si="10"/>
        <v>3.0651230000000002E-2</v>
      </c>
      <c r="N48" s="30">
        <f t="shared" si="11"/>
        <v>3.0651230000000002E-2</v>
      </c>
      <c r="O48" s="30">
        <f t="shared" si="12"/>
        <v>3.0651230000000002E-2</v>
      </c>
      <c r="P48" s="30">
        <f t="shared" si="13"/>
        <v>3.0651230000000002E-2</v>
      </c>
      <c r="Q48" s="30">
        <f t="shared" si="14"/>
        <v>3.0651230000000002E-2</v>
      </c>
      <c r="R48" s="30">
        <f t="shared" si="15"/>
        <v>3.0651230000000002E-2</v>
      </c>
      <c r="S48" s="30">
        <f t="shared" si="16"/>
        <v>3.0651230000000002E-2</v>
      </c>
      <c r="T48" s="30">
        <f t="shared" si="17"/>
        <v>3.0651230000000002E-2</v>
      </c>
      <c r="U48" s="30">
        <f t="shared" si="18"/>
        <v>3.0651230000000002E-2</v>
      </c>
      <c r="V48" s="30">
        <f t="shared" si="19"/>
        <v>3.0651230000000002E-2</v>
      </c>
      <c r="W48" s="30">
        <f t="shared" si="20"/>
        <v>3.0651230000000002E-2</v>
      </c>
      <c r="X48" s="30">
        <f t="shared" si="21"/>
        <v>3.0651230000000002E-2</v>
      </c>
      <c r="Y48" s="30">
        <f t="shared" si="22"/>
        <v>3.0651230000000002E-2</v>
      </c>
      <c r="Z48" s="30">
        <f t="shared" si="23"/>
        <v>3.0651230000000002E-2</v>
      </c>
      <c r="AA48" s="30">
        <f t="shared" si="24"/>
        <v>3.0651230000000002E-2</v>
      </c>
      <c r="AB48" s="30">
        <f t="shared" si="25"/>
        <v>3.0651230000000002E-2</v>
      </c>
      <c r="AC48" s="30">
        <f t="shared" si="26"/>
        <v>3.0651230000000002E-2</v>
      </c>
      <c r="AD48" s="30">
        <f t="shared" si="27"/>
        <v>3.0651230000000002E-2</v>
      </c>
      <c r="AE48" s="30">
        <f t="shared" si="28"/>
        <v>3.0651230000000002E-2</v>
      </c>
      <c r="AF48" s="30">
        <f t="shared" si="29"/>
        <v>3.0651230000000002E-2</v>
      </c>
      <c r="AG48" s="30">
        <f t="shared" si="30"/>
        <v>3.0651230000000002E-2</v>
      </c>
      <c r="AH48" s="30">
        <f t="shared" si="31"/>
        <v>3.0651230000000002E-2</v>
      </c>
      <c r="AI48" s="30">
        <f t="shared" si="32"/>
        <v>3.0651230000000002E-2</v>
      </c>
      <c r="AJ48" s="30">
        <f t="shared" si="33"/>
        <v>3.0651230000000002E-2</v>
      </c>
      <c r="AK48" s="30">
        <f t="shared" si="34"/>
        <v>3.0651230000000002E-2</v>
      </c>
      <c r="AL48" s="30">
        <f t="shared" si="35"/>
        <v>3.0651230000000002E-2</v>
      </c>
      <c r="AM48" s="30">
        <f t="shared" si="36"/>
        <v>3.0651230000000002E-2</v>
      </c>
      <c r="AN48" s="30">
        <f t="shared" si="37"/>
        <v>3.0651230000000002E-2</v>
      </c>
      <c r="AO48" s="30">
        <f t="shared" si="38"/>
        <v>3.0651230000000002E-2</v>
      </c>
      <c r="AP48" s="30">
        <f t="shared" si="39"/>
        <v>3.0651230000000002E-2</v>
      </c>
      <c r="AQ48" s="30">
        <f t="shared" si="40"/>
        <v>3.0651230000000002E-2</v>
      </c>
      <c r="AR48" s="30">
        <f t="shared" si="41"/>
        <v>3.0651230000000002E-2</v>
      </c>
      <c r="AS48" s="30">
        <f t="shared" si="42"/>
        <v>3.0651230000000002E-2</v>
      </c>
      <c r="AT48" s="30">
        <f t="shared" si="43"/>
        <v>3.0651230000000002E-2</v>
      </c>
      <c r="AU48" s="30">
        <f t="shared" si="44"/>
        <v>3.0651230000000002E-2</v>
      </c>
      <c r="AV48" s="30">
        <f t="shared" si="45"/>
        <v>3.0651230000000002E-2</v>
      </c>
      <c r="AW48" s="30">
        <f t="shared" si="46"/>
        <v>3.0651230000000002E-2</v>
      </c>
      <c r="AX48" s="30">
        <f t="shared" si="47"/>
        <v>3.0651230000000002E-2</v>
      </c>
      <c r="AY48" s="30">
        <f t="shared" si="48"/>
        <v>3.0651230000000002E-2</v>
      </c>
      <c r="AZ48" s="30">
        <f t="shared" si="49"/>
        <v>3.0651230000000002E-2</v>
      </c>
    </row>
    <row r="49" spans="1:52" x14ac:dyDescent="0.2">
      <c r="A49" s="33">
        <v>59</v>
      </c>
      <c r="B49" s="43">
        <v>1.3671870375699027E-2</v>
      </c>
      <c r="C49" s="30">
        <f t="shared" si="2"/>
        <v>1.3671870375699027E-2</v>
      </c>
      <c r="D49" s="30">
        <f t="shared" si="3"/>
        <v>1.3671870375699027E-2</v>
      </c>
      <c r="E49" s="30">
        <f t="shared" si="4"/>
        <v>1.3671870375699027E-2</v>
      </c>
      <c r="F49" s="127">
        <v>2.3443291326908821E-2</v>
      </c>
      <c r="G49" s="30">
        <f t="shared" si="5"/>
        <v>2.3443291326908821E-2</v>
      </c>
      <c r="H49" s="30">
        <f t="shared" si="6"/>
        <v>2.3443291326908821E-2</v>
      </c>
      <c r="I49" s="254">
        <v>3.0153300000000001E-2</v>
      </c>
      <c r="J49" s="30">
        <f t="shared" si="7"/>
        <v>3.0153300000000001E-2</v>
      </c>
      <c r="K49" s="30">
        <f t="shared" si="8"/>
        <v>3.0153300000000001E-2</v>
      </c>
      <c r="L49" s="30">
        <f t="shared" si="9"/>
        <v>3.0153300000000001E-2</v>
      </c>
      <c r="M49" s="30">
        <f t="shared" si="10"/>
        <v>3.0153300000000001E-2</v>
      </c>
      <c r="N49" s="30">
        <f t="shared" si="11"/>
        <v>3.0153300000000001E-2</v>
      </c>
      <c r="O49" s="30">
        <f t="shared" si="12"/>
        <v>3.0153300000000001E-2</v>
      </c>
      <c r="P49" s="30">
        <f t="shared" si="13"/>
        <v>3.0153300000000001E-2</v>
      </c>
      <c r="Q49" s="30">
        <f t="shared" si="14"/>
        <v>3.0153300000000001E-2</v>
      </c>
      <c r="R49" s="30">
        <f t="shared" si="15"/>
        <v>3.0153300000000001E-2</v>
      </c>
      <c r="S49" s="30">
        <f t="shared" si="16"/>
        <v>3.0153300000000001E-2</v>
      </c>
      <c r="T49" s="30">
        <f t="shared" si="17"/>
        <v>3.0153300000000001E-2</v>
      </c>
      <c r="U49" s="30">
        <f t="shared" si="18"/>
        <v>3.0153300000000001E-2</v>
      </c>
      <c r="V49" s="30">
        <f t="shared" si="19"/>
        <v>3.0153300000000001E-2</v>
      </c>
      <c r="W49" s="30">
        <f t="shared" si="20"/>
        <v>3.0153300000000001E-2</v>
      </c>
      <c r="X49" s="30">
        <f t="shared" si="21"/>
        <v>3.0153300000000001E-2</v>
      </c>
      <c r="Y49" s="30">
        <f t="shared" si="22"/>
        <v>3.0153300000000001E-2</v>
      </c>
      <c r="Z49" s="30">
        <f t="shared" si="23"/>
        <v>3.0153300000000001E-2</v>
      </c>
      <c r="AA49" s="30">
        <f t="shared" si="24"/>
        <v>3.0153300000000001E-2</v>
      </c>
      <c r="AB49" s="30">
        <f t="shared" si="25"/>
        <v>3.0153300000000001E-2</v>
      </c>
      <c r="AC49" s="30">
        <f t="shared" si="26"/>
        <v>3.0153300000000001E-2</v>
      </c>
      <c r="AD49" s="30">
        <f t="shared" si="27"/>
        <v>3.0153300000000001E-2</v>
      </c>
      <c r="AE49" s="30">
        <f t="shared" si="28"/>
        <v>3.0153300000000001E-2</v>
      </c>
      <c r="AF49" s="30">
        <f t="shared" si="29"/>
        <v>3.0153300000000001E-2</v>
      </c>
      <c r="AG49" s="30">
        <f t="shared" si="30"/>
        <v>3.0153300000000001E-2</v>
      </c>
      <c r="AH49" s="30">
        <f t="shared" si="31"/>
        <v>3.0153300000000001E-2</v>
      </c>
      <c r="AI49" s="30">
        <f t="shared" si="32"/>
        <v>3.0153300000000001E-2</v>
      </c>
      <c r="AJ49" s="30">
        <f t="shared" si="33"/>
        <v>3.0153300000000001E-2</v>
      </c>
      <c r="AK49" s="30">
        <f t="shared" si="34"/>
        <v>3.0153300000000001E-2</v>
      </c>
      <c r="AL49" s="30">
        <f t="shared" si="35"/>
        <v>3.0153300000000001E-2</v>
      </c>
      <c r="AM49" s="30">
        <f t="shared" si="36"/>
        <v>3.0153300000000001E-2</v>
      </c>
      <c r="AN49" s="30">
        <f t="shared" si="37"/>
        <v>3.0153300000000001E-2</v>
      </c>
      <c r="AO49" s="30">
        <f t="shared" si="38"/>
        <v>3.0153300000000001E-2</v>
      </c>
      <c r="AP49" s="30">
        <f t="shared" si="39"/>
        <v>3.0153300000000001E-2</v>
      </c>
      <c r="AQ49" s="30">
        <f t="shared" si="40"/>
        <v>3.0153300000000001E-2</v>
      </c>
      <c r="AR49" s="30">
        <f t="shared" si="41"/>
        <v>3.0153300000000001E-2</v>
      </c>
      <c r="AS49" s="30">
        <f t="shared" si="42"/>
        <v>3.0153300000000001E-2</v>
      </c>
      <c r="AT49" s="30">
        <f t="shared" si="43"/>
        <v>3.0153300000000001E-2</v>
      </c>
      <c r="AU49" s="30">
        <f t="shared" si="44"/>
        <v>3.0153300000000001E-2</v>
      </c>
      <c r="AV49" s="30">
        <f t="shared" si="45"/>
        <v>3.0153300000000001E-2</v>
      </c>
      <c r="AW49" s="30">
        <f t="shared" si="46"/>
        <v>3.0153300000000001E-2</v>
      </c>
      <c r="AX49" s="30">
        <f t="shared" si="47"/>
        <v>3.0153300000000001E-2</v>
      </c>
      <c r="AY49" s="30">
        <f t="shared" si="48"/>
        <v>3.0153300000000001E-2</v>
      </c>
      <c r="AZ49" s="30">
        <f t="shared" si="49"/>
        <v>3.0153300000000001E-2</v>
      </c>
    </row>
    <row r="50" spans="1:52" x14ac:dyDescent="0.2">
      <c r="A50" s="35">
        <v>60</v>
      </c>
      <c r="B50" s="43">
        <v>2.0224453663272784E-2</v>
      </c>
      <c r="C50" s="30">
        <f t="shared" si="2"/>
        <v>2.0224453663272784E-2</v>
      </c>
      <c r="D50" s="30">
        <f t="shared" si="3"/>
        <v>2.0224453663272784E-2</v>
      </c>
      <c r="E50" s="30">
        <f t="shared" si="4"/>
        <v>2.0224453663272784E-2</v>
      </c>
      <c r="F50" s="127">
        <v>6.3046479521398991E-3</v>
      </c>
      <c r="G50" s="30">
        <f t="shared" si="5"/>
        <v>6.3046479521398991E-3</v>
      </c>
      <c r="H50" s="30">
        <f t="shared" si="6"/>
        <v>6.3046479521398991E-3</v>
      </c>
      <c r="I50" s="254">
        <v>2.9057329999999999E-2</v>
      </c>
      <c r="J50" s="30">
        <f t="shared" si="7"/>
        <v>2.9057329999999999E-2</v>
      </c>
      <c r="K50" s="30">
        <f t="shared" si="8"/>
        <v>2.9057329999999999E-2</v>
      </c>
      <c r="L50" s="30">
        <f t="shared" si="9"/>
        <v>2.9057329999999999E-2</v>
      </c>
      <c r="M50" s="30">
        <f t="shared" si="10"/>
        <v>2.9057329999999999E-2</v>
      </c>
      <c r="N50" s="30">
        <f t="shared" si="11"/>
        <v>2.9057329999999999E-2</v>
      </c>
      <c r="O50" s="30">
        <f t="shared" si="12"/>
        <v>2.9057329999999999E-2</v>
      </c>
      <c r="P50" s="30">
        <f t="shared" si="13"/>
        <v>2.9057329999999999E-2</v>
      </c>
      <c r="Q50" s="30">
        <f t="shared" si="14"/>
        <v>2.9057329999999999E-2</v>
      </c>
      <c r="R50" s="30">
        <f t="shared" si="15"/>
        <v>2.9057329999999999E-2</v>
      </c>
      <c r="S50" s="30">
        <f t="shared" si="16"/>
        <v>2.9057329999999999E-2</v>
      </c>
      <c r="T50" s="30">
        <f t="shared" si="17"/>
        <v>2.9057329999999999E-2</v>
      </c>
      <c r="U50" s="30">
        <f t="shared" si="18"/>
        <v>2.9057329999999999E-2</v>
      </c>
      <c r="V50" s="30">
        <f t="shared" si="19"/>
        <v>2.9057329999999999E-2</v>
      </c>
      <c r="W50" s="30">
        <f t="shared" si="20"/>
        <v>2.9057329999999999E-2</v>
      </c>
      <c r="X50" s="30">
        <f t="shared" si="21"/>
        <v>2.9057329999999999E-2</v>
      </c>
      <c r="Y50" s="30">
        <f t="shared" si="22"/>
        <v>2.9057329999999999E-2</v>
      </c>
      <c r="Z50" s="30">
        <f t="shared" si="23"/>
        <v>2.9057329999999999E-2</v>
      </c>
      <c r="AA50" s="30">
        <f t="shared" si="24"/>
        <v>2.9057329999999999E-2</v>
      </c>
      <c r="AB50" s="30">
        <f t="shared" si="25"/>
        <v>2.9057329999999999E-2</v>
      </c>
      <c r="AC50" s="30">
        <f t="shared" si="26"/>
        <v>2.9057329999999999E-2</v>
      </c>
      <c r="AD50" s="30">
        <f t="shared" si="27"/>
        <v>2.9057329999999999E-2</v>
      </c>
      <c r="AE50" s="30">
        <f t="shared" si="28"/>
        <v>2.9057329999999999E-2</v>
      </c>
      <c r="AF50" s="30">
        <f t="shared" si="29"/>
        <v>2.9057329999999999E-2</v>
      </c>
      <c r="AG50" s="30">
        <f t="shared" si="30"/>
        <v>2.9057329999999999E-2</v>
      </c>
      <c r="AH50" s="30">
        <f t="shared" si="31"/>
        <v>2.9057329999999999E-2</v>
      </c>
      <c r="AI50" s="30">
        <f t="shared" si="32"/>
        <v>2.9057329999999999E-2</v>
      </c>
      <c r="AJ50" s="30">
        <f t="shared" si="33"/>
        <v>2.9057329999999999E-2</v>
      </c>
      <c r="AK50" s="30">
        <f t="shared" si="34"/>
        <v>2.9057329999999999E-2</v>
      </c>
      <c r="AL50" s="30">
        <f t="shared" si="35"/>
        <v>2.9057329999999999E-2</v>
      </c>
      <c r="AM50" s="30">
        <f t="shared" si="36"/>
        <v>2.9057329999999999E-2</v>
      </c>
      <c r="AN50" s="30">
        <f t="shared" si="37"/>
        <v>2.9057329999999999E-2</v>
      </c>
      <c r="AO50" s="30">
        <f t="shared" si="38"/>
        <v>2.9057329999999999E-2</v>
      </c>
      <c r="AP50" s="30">
        <f t="shared" si="39"/>
        <v>2.9057329999999999E-2</v>
      </c>
      <c r="AQ50" s="30">
        <f t="shared" si="40"/>
        <v>2.9057329999999999E-2</v>
      </c>
      <c r="AR50" s="30">
        <f t="shared" si="41"/>
        <v>2.9057329999999999E-2</v>
      </c>
      <c r="AS50" s="30">
        <f t="shared" si="42"/>
        <v>2.9057329999999999E-2</v>
      </c>
      <c r="AT50" s="30">
        <f t="shared" si="43"/>
        <v>2.9057329999999999E-2</v>
      </c>
      <c r="AU50" s="30">
        <f t="shared" si="44"/>
        <v>2.9057329999999999E-2</v>
      </c>
      <c r="AV50" s="30">
        <f t="shared" si="45"/>
        <v>2.9057329999999999E-2</v>
      </c>
      <c r="AW50" s="30">
        <f t="shared" si="46"/>
        <v>2.9057329999999999E-2</v>
      </c>
      <c r="AX50" s="30">
        <f t="shared" si="47"/>
        <v>2.9057329999999999E-2</v>
      </c>
      <c r="AY50" s="30">
        <f t="shared" si="48"/>
        <v>2.9057329999999999E-2</v>
      </c>
      <c r="AZ50" s="30">
        <f t="shared" si="49"/>
        <v>2.9057329999999999E-2</v>
      </c>
    </row>
    <row r="51" spans="1:52" x14ac:dyDescent="0.2">
      <c r="A51" s="33">
        <v>61</v>
      </c>
      <c r="B51" s="43">
        <v>2.7432925140866812E-2</v>
      </c>
      <c r="C51" s="30">
        <f t="shared" si="2"/>
        <v>2.7432925140866812E-2</v>
      </c>
      <c r="D51" s="30">
        <f t="shared" si="3"/>
        <v>2.7432925140866812E-2</v>
      </c>
      <c r="E51" s="30">
        <f t="shared" si="4"/>
        <v>2.7432925140866812E-2</v>
      </c>
      <c r="F51" s="127">
        <v>2.1485228905127725E-2</v>
      </c>
      <c r="G51" s="30">
        <f t="shared" si="5"/>
        <v>2.1485228905127725E-2</v>
      </c>
      <c r="H51" s="30">
        <f t="shared" si="6"/>
        <v>2.1485228905127725E-2</v>
      </c>
      <c r="I51" s="254">
        <v>2.8198339999999999E-2</v>
      </c>
      <c r="J51" s="30">
        <f t="shared" si="7"/>
        <v>2.8198339999999999E-2</v>
      </c>
      <c r="K51" s="30">
        <f t="shared" si="8"/>
        <v>2.8198339999999999E-2</v>
      </c>
      <c r="L51" s="30">
        <f t="shared" si="9"/>
        <v>2.8198339999999999E-2</v>
      </c>
      <c r="M51" s="30">
        <f t="shared" si="10"/>
        <v>2.8198339999999999E-2</v>
      </c>
      <c r="N51" s="30">
        <f t="shared" si="11"/>
        <v>2.8198339999999999E-2</v>
      </c>
      <c r="O51" s="30">
        <f t="shared" si="12"/>
        <v>2.8198339999999999E-2</v>
      </c>
      <c r="P51" s="30">
        <f t="shared" si="13"/>
        <v>2.8198339999999999E-2</v>
      </c>
      <c r="Q51" s="30">
        <f t="shared" si="14"/>
        <v>2.8198339999999999E-2</v>
      </c>
      <c r="R51" s="30">
        <f t="shared" si="15"/>
        <v>2.8198339999999999E-2</v>
      </c>
      <c r="S51" s="30">
        <f t="shared" si="16"/>
        <v>2.8198339999999999E-2</v>
      </c>
      <c r="T51" s="30">
        <f t="shared" si="17"/>
        <v>2.8198339999999999E-2</v>
      </c>
      <c r="U51" s="30">
        <f t="shared" si="18"/>
        <v>2.8198339999999999E-2</v>
      </c>
      <c r="V51" s="30">
        <f t="shared" si="19"/>
        <v>2.8198339999999999E-2</v>
      </c>
      <c r="W51" s="30">
        <f t="shared" si="20"/>
        <v>2.8198339999999999E-2</v>
      </c>
      <c r="X51" s="30">
        <f t="shared" si="21"/>
        <v>2.8198339999999999E-2</v>
      </c>
      <c r="Y51" s="30">
        <f t="shared" si="22"/>
        <v>2.8198339999999999E-2</v>
      </c>
      <c r="Z51" s="30">
        <f t="shared" si="23"/>
        <v>2.8198339999999999E-2</v>
      </c>
      <c r="AA51" s="30">
        <f t="shared" si="24"/>
        <v>2.8198339999999999E-2</v>
      </c>
      <c r="AB51" s="30">
        <f t="shared" si="25"/>
        <v>2.8198339999999999E-2</v>
      </c>
      <c r="AC51" s="30">
        <f t="shared" si="26"/>
        <v>2.8198339999999999E-2</v>
      </c>
      <c r="AD51" s="30">
        <f t="shared" si="27"/>
        <v>2.8198339999999999E-2</v>
      </c>
      <c r="AE51" s="30">
        <f t="shared" si="28"/>
        <v>2.8198339999999999E-2</v>
      </c>
      <c r="AF51" s="30">
        <f t="shared" si="29"/>
        <v>2.8198339999999999E-2</v>
      </c>
      <c r="AG51" s="30">
        <f t="shared" si="30"/>
        <v>2.8198339999999999E-2</v>
      </c>
      <c r="AH51" s="30">
        <f t="shared" si="31"/>
        <v>2.8198339999999999E-2</v>
      </c>
      <c r="AI51" s="30">
        <f t="shared" si="32"/>
        <v>2.8198339999999999E-2</v>
      </c>
      <c r="AJ51" s="30">
        <f t="shared" si="33"/>
        <v>2.8198339999999999E-2</v>
      </c>
      <c r="AK51" s="30">
        <f t="shared" si="34"/>
        <v>2.8198339999999999E-2</v>
      </c>
      <c r="AL51" s="30">
        <f t="shared" si="35"/>
        <v>2.8198339999999999E-2</v>
      </c>
      <c r="AM51" s="30">
        <f t="shared" si="36"/>
        <v>2.8198339999999999E-2</v>
      </c>
      <c r="AN51" s="30">
        <f t="shared" si="37"/>
        <v>2.8198339999999999E-2</v>
      </c>
      <c r="AO51" s="30">
        <f t="shared" si="38"/>
        <v>2.8198339999999999E-2</v>
      </c>
      <c r="AP51" s="30">
        <f t="shared" si="39"/>
        <v>2.8198339999999999E-2</v>
      </c>
      <c r="AQ51" s="30">
        <f t="shared" si="40"/>
        <v>2.8198339999999999E-2</v>
      </c>
      <c r="AR51" s="30">
        <f t="shared" si="41"/>
        <v>2.8198339999999999E-2</v>
      </c>
      <c r="AS51" s="30">
        <f t="shared" si="42"/>
        <v>2.8198339999999999E-2</v>
      </c>
      <c r="AT51" s="30">
        <f t="shared" si="43"/>
        <v>2.8198339999999999E-2</v>
      </c>
      <c r="AU51" s="30">
        <f t="shared" si="44"/>
        <v>2.8198339999999999E-2</v>
      </c>
      <c r="AV51" s="30">
        <f t="shared" si="45"/>
        <v>2.8198339999999999E-2</v>
      </c>
      <c r="AW51" s="30">
        <f t="shared" si="46"/>
        <v>2.8198339999999999E-2</v>
      </c>
      <c r="AX51" s="30">
        <f t="shared" si="47"/>
        <v>2.8198339999999999E-2</v>
      </c>
      <c r="AY51" s="30">
        <f t="shared" si="48"/>
        <v>2.8198339999999999E-2</v>
      </c>
      <c r="AZ51" s="30">
        <f t="shared" si="49"/>
        <v>2.8198339999999999E-2</v>
      </c>
    </row>
    <row r="52" spans="1:52" ht="6.75" customHeight="1" x14ac:dyDescent="0.2">
      <c r="A52" s="33">
        <v>62</v>
      </c>
      <c r="B52" s="43">
        <v>3.2395007304472749E-2</v>
      </c>
      <c r="C52" s="30">
        <f t="shared" si="2"/>
        <v>3.2395007304472749E-2</v>
      </c>
      <c r="D52" s="30">
        <f t="shared" si="3"/>
        <v>3.2395007304472749E-2</v>
      </c>
      <c r="E52" s="30">
        <f t="shared" si="4"/>
        <v>3.2395007304472749E-2</v>
      </c>
      <c r="F52" s="127">
        <v>0</v>
      </c>
      <c r="G52" s="30">
        <f t="shared" si="5"/>
        <v>0</v>
      </c>
      <c r="H52" s="30">
        <f t="shared" si="6"/>
        <v>0</v>
      </c>
      <c r="I52" s="254">
        <v>2.77448E-2</v>
      </c>
      <c r="J52" s="30">
        <f t="shared" si="7"/>
        <v>2.77448E-2</v>
      </c>
      <c r="K52" s="30">
        <f t="shared" si="8"/>
        <v>2.77448E-2</v>
      </c>
      <c r="L52" s="30">
        <f t="shared" si="9"/>
        <v>2.77448E-2</v>
      </c>
      <c r="M52" s="30">
        <f t="shared" si="10"/>
        <v>2.77448E-2</v>
      </c>
      <c r="N52" s="30">
        <f t="shared" si="11"/>
        <v>2.77448E-2</v>
      </c>
      <c r="O52" s="30">
        <f t="shared" si="12"/>
        <v>2.77448E-2</v>
      </c>
      <c r="P52" s="30">
        <f t="shared" si="13"/>
        <v>2.77448E-2</v>
      </c>
      <c r="Q52" s="30">
        <f t="shared" si="14"/>
        <v>2.77448E-2</v>
      </c>
      <c r="R52" s="30">
        <f t="shared" si="15"/>
        <v>2.77448E-2</v>
      </c>
      <c r="S52" s="30">
        <f t="shared" si="16"/>
        <v>2.77448E-2</v>
      </c>
      <c r="T52" s="30">
        <f t="shared" si="17"/>
        <v>2.77448E-2</v>
      </c>
      <c r="U52" s="30">
        <f t="shared" si="18"/>
        <v>2.77448E-2</v>
      </c>
      <c r="V52" s="30">
        <f t="shared" si="19"/>
        <v>2.77448E-2</v>
      </c>
      <c r="W52" s="30">
        <f t="shared" si="20"/>
        <v>2.77448E-2</v>
      </c>
      <c r="X52" s="30">
        <f t="shared" si="21"/>
        <v>2.77448E-2</v>
      </c>
      <c r="Y52" s="30">
        <f t="shared" si="22"/>
        <v>2.77448E-2</v>
      </c>
      <c r="Z52" s="30">
        <f t="shared" si="23"/>
        <v>2.77448E-2</v>
      </c>
      <c r="AA52" s="30">
        <f t="shared" si="24"/>
        <v>2.77448E-2</v>
      </c>
      <c r="AB52" s="30">
        <f t="shared" si="25"/>
        <v>2.77448E-2</v>
      </c>
      <c r="AC52" s="30">
        <f t="shared" si="26"/>
        <v>2.77448E-2</v>
      </c>
      <c r="AD52" s="30">
        <f t="shared" si="27"/>
        <v>2.77448E-2</v>
      </c>
      <c r="AE52" s="30">
        <f t="shared" si="28"/>
        <v>2.77448E-2</v>
      </c>
      <c r="AF52" s="30">
        <f t="shared" si="29"/>
        <v>2.77448E-2</v>
      </c>
      <c r="AG52" s="30">
        <f t="shared" si="30"/>
        <v>2.77448E-2</v>
      </c>
      <c r="AH52" s="30">
        <f t="shared" si="31"/>
        <v>2.77448E-2</v>
      </c>
      <c r="AI52" s="30">
        <f t="shared" si="32"/>
        <v>2.77448E-2</v>
      </c>
      <c r="AJ52" s="30">
        <f t="shared" si="33"/>
        <v>2.77448E-2</v>
      </c>
      <c r="AK52" s="30">
        <f t="shared" si="34"/>
        <v>2.77448E-2</v>
      </c>
      <c r="AL52" s="30">
        <f t="shared" si="35"/>
        <v>2.77448E-2</v>
      </c>
      <c r="AM52" s="30">
        <f t="shared" si="36"/>
        <v>2.77448E-2</v>
      </c>
      <c r="AN52" s="30">
        <f t="shared" si="37"/>
        <v>2.77448E-2</v>
      </c>
      <c r="AO52" s="30">
        <f t="shared" si="38"/>
        <v>2.77448E-2</v>
      </c>
      <c r="AP52" s="30">
        <f t="shared" si="39"/>
        <v>2.77448E-2</v>
      </c>
      <c r="AQ52" s="30">
        <f t="shared" si="40"/>
        <v>2.77448E-2</v>
      </c>
      <c r="AR52" s="30">
        <f t="shared" si="41"/>
        <v>2.77448E-2</v>
      </c>
      <c r="AS52" s="30">
        <f t="shared" si="42"/>
        <v>2.77448E-2</v>
      </c>
      <c r="AT52" s="30">
        <f t="shared" si="43"/>
        <v>2.77448E-2</v>
      </c>
      <c r="AU52" s="30">
        <f t="shared" si="44"/>
        <v>2.77448E-2</v>
      </c>
      <c r="AV52" s="30">
        <f t="shared" si="45"/>
        <v>2.77448E-2</v>
      </c>
      <c r="AW52" s="30">
        <f t="shared" si="46"/>
        <v>2.77448E-2</v>
      </c>
      <c r="AX52" s="30">
        <f t="shared" si="47"/>
        <v>2.77448E-2</v>
      </c>
      <c r="AY52" s="30">
        <f t="shared" si="48"/>
        <v>2.77448E-2</v>
      </c>
      <c r="AZ52" s="30">
        <f t="shared" si="49"/>
        <v>2.77448E-2</v>
      </c>
    </row>
    <row r="53" spans="1:52" x14ac:dyDescent="0.2">
      <c r="A53" s="33">
        <v>63</v>
      </c>
      <c r="B53" s="43">
        <v>3.2792338028685065E-2</v>
      </c>
      <c r="C53" s="30">
        <f t="shared" si="2"/>
        <v>3.2792338028685065E-2</v>
      </c>
      <c r="D53" s="30">
        <f t="shared" si="3"/>
        <v>3.2792338028685065E-2</v>
      </c>
      <c r="E53" s="30">
        <f t="shared" si="4"/>
        <v>3.2792338028685065E-2</v>
      </c>
      <c r="F53" s="127">
        <v>3.5694104351101902E-2</v>
      </c>
      <c r="G53" s="30">
        <f t="shared" si="5"/>
        <v>3.5694104351101902E-2</v>
      </c>
      <c r="H53" s="30">
        <f t="shared" si="6"/>
        <v>3.5694104351101902E-2</v>
      </c>
      <c r="I53" s="254">
        <v>2.9330160000000001E-2</v>
      </c>
      <c r="J53" s="30">
        <f t="shared" si="7"/>
        <v>2.9330160000000001E-2</v>
      </c>
      <c r="K53" s="30">
        <f t="shared" si="8"/>
        <v>2.9330160000000001E-2</v>
      </c>
      <c r="L53" s="30">
        <f t="shared" si="9"/>
        <v>2.9330160000000001E-2</v>
      </c>
      <c r="M53" s="30">
        <f t="shared" si="10"/>
        <v>2.9330160000000001E-2</v>
      </c>
      <c r="N53" s="30">
        <f t="shared" si="11"/>
        <v>2.9330160000000001E-2</v>
      </c>
      <c r="O53" s="30">
        <f t="shared" si="12"/>
        <v>2.9330160000000001E-2</v>
      </c>
      <c r="P53" s="30">
        <f t="shared" si="13"/>
        <v>2.9330160000000001E-2</v>
      </c>
      <c r="Q53" s="30">
        <f t="shared" si="14"/>
        <v>2.9330160000000001E-2</v>
      </c>
      <c r="R53" s="30">
        <f t="shared" si="15"/>
        <v>2.9330160000000001E-2</v>
      </c>
      <c r="S53" s="30">
        <f t="shared" si="16"/>
        <v>2.9330160000000001E-2</v>
      </c>
      <c r="T53" s="30">
        <f t="shared" si="17"/>
        <v>2.9330160000000001E-2</v>
      </c>
      <c r="U53" s="30">
        <f t="shared" si="18"/>
        <v>2.9330160000000001E-2</v>
      </c>
      <c r="V53" s="30">
        <f t="shared" si="19"/>
        <v>2.9330160000000001E-2</v>
      </c>
      <c r="W53" s="30">
        <f t="shared" si="20"/>
        <v>2.9330160000000001E-2</v>
      </c>
      <c r="X53" s="30">
        <f t="shared" si="21"/>
        <v>2.9330160000000001E-2</v>
      </c>
      <c r="Y53" s="30">
        <f t="shared" si="22"/>
        <v>2.9330160000000001E-2</v>
      </c>
      <c r="Z53" s="30">
        <f t="shared" si="23"/>
        <v>2.9330160000000001E-2</v>
      </c>
      <c r="AA53" s="30">
        <f t="shared" si="24"/>
        <v>2.9330160000000001E-2</v>
      </c>
      <c r="AB53" s="30">
        <f t="shared" si="25"/>
        <v>2.9330160000000001E-2</v>
      </c>
      <c r="AC53" s="30">
        <f t="shared" si="26"/>
        <v>2.9330160000000001E-2</v>
      </c>
      <c r="AD53" s="30">
        <f t="shared" si="27"/>
        <v>2.9330160000000001E-2</v>
      </c>
      <c r="AE53" s="30">
        <f t="shared" si="28"/>
        <v>2.9330160000000001E-2</v>
      </c>
      <c r="AF53" s="30">
        <f t="shared" si="29"/>
        <v>2.9330160000000001E-2</v>
      </c>
      <c r="AG53" s="30">
        <f t="shared" si="30"/>
        <v>2.9330160000000001E-2</v>
      </c>
      <c r="AH53" s="30">
        <f t="shared" si="31"/>
        <v>2.9330160000000001E-2</v>
      </c>
      <c r="AI53" s="30">
        <f t="shared" si="32"/>
        <v>2.9330160000000001E-2</v>
      </c>
      <c r="AJ53" s="30">
        <f t="shared" si="33"/>
        <v>2.9330160000000001E-2</v>
      </c>
      <c r="AK53" s="30">
        <f t="shared" si="34"/>
        <v>2.9330160000000001E-2</v>
      </c>
      <c r="AL53" s="30">
        <f t="shared" si="35"/>
        <v>2.9330160000000001E-2</v>
      </c>
      <c r="AM53" s="30">
        <f t="shared" si="36"/>
        <v>2.9330160000000001E-2</v>
      </c>
      <c r="AN53" s="30">
        <f t="shared" si="37"/>
        <v>2.9330160000000001E-2</v>
      </c>
      <c r="AO53" s="30">
        <f t="shared" si="38"/>
        <v>2.9330160000000001E-2</v>
      </c>
      <c r="AP53" s="30">
        <f t="shared" si="39"/>
        <v>2.9330160000000001E-2</v>
      </c>
      <c r="AQ53" s="30">
        <f t="shared" si="40"/>
        <v>2.9330160000000001E-2</v>
      </c>
      <c r="AR53" s="30">
        <f t="shared" si="41"/>
        <v>2.9330160000000001E-2</v>
      </c>
      <c r="AS53" s="30">
        <f t="shared" si="42"/>
        <v>2.9330160000000001E-2</v>
      </c>
      <c r="AT53" s="30">
        <f t="shared" si="43"/>
        <v>2.9330160000000001E-2</v>
      </c>
      <c r="AU53" s="30">
        <f t="shared" si="44"/>
        <v>2.9330160000000001E-2</v>
      </c>
      <c r="AV53" s="30">
        <f t="shared" si="45"/>
        <v>2.9330160000000001E-2</v>
      </c>
      <c r="AW53" s="30">
        <f t="shared" si="46"/>
        <v>2.9330160000000001E-2</v>
      </c>
      <c r="AX53" s="30">
        <f t="shared" si="47"/>
        <v>2.9330160000000001E-2</v>
      </c>
      <c r="AY53" s="30">
        <f t="shared" si="48"/>
        <v>2.9330160000000001E-2</v>
      </c>
      <c r="AZ53" s="30">
        <f t="shared" si="49"/>
        <v>2.9330160000000001E-2</v>
      </c>
    </row>
    <row r="54" spans="1:52" x14ac:dyDescent="0.2">
      <c r="A54" s="33">
        <v>64</v>
      </c>
      <c r="B54" s="43">
        <v>2.9397231793555582E-2</v>
      </c>
      <c r="C54" s="30">
        <f t="shared" si="2"/>
        <v>2.9397231793555582E-2</v>
      </c>
      <c r="D54" s="30">
        <f t="shared" si="3"/>
        <v>2.9397231793555582E-2</v>
      </c>
      <c r="E54" s="30">
        <f t="shared" si="4"/>
        <v>2.9397231793555582E-2</v>
      </c>
      <c r="F54" s="127">
        <v>1.7821916876402964E-2</v>
      </c>
      <c r="G54" s="30">
        <f t="shared" si="5"/>
        <v>1.7821916876402964E-2</v>
      </c>
      <c r="H54" s="30">
        <f t="shared" si="6"/>
        <v>1.7821916876402964E-2</v>
      </c>
      <c r="I54" s="254">
        <v>3.1254610000000002E-2</v>
      </c>
      <c r="J54" s="30">
        <f t="shared" si="7"/>
        <v>3.1254610000000002E-2</v>
      </c>
      <c r="K54" s="30">
        <f t="shared" si="8"/>
        <v>3.1254610000000002E-2</v>
      </c>
      <c r="L54" s="30">
        <f t="shared" si="9"/>
        <v>3.1254610000000002E-2</v>
      </c>
      <c r="M54" s="30">
        <f t="shared" si="10"/>
        <v>3.1254610000000002E-2</v>
      </c>
      <c r="N54" s="30">
        <f t="shared" si="11"/>
        <v>3.1254610000000002E-2</v>
      </c>
      <c r="O54" s="30">
        <f t="shared" si="12"/>
        <v>3.1254610000000002E-2</v>
      </c>
      <c r="P54" s="30">
        <f t="shared" si="13"/>
        <v>3.1254610000000002E-2</v>
      </c>
      <c r="Q54" s="30">
        <f t="shared" si="14"/>
        <v>3.1254610000000002E-2</v>
      </c>
      <c r="R54" s="30">
        <f t="shared" si="15"/>
        <v>3.1254610000000002E-2</v>
      </c>
      <c r="S54" s="30">
        <f t="shared" si="16"/>
        <v>3.1254610000000002E-2</v>
      </c>
      <c r="T54" s="30">
        <f t="shared" si="17"/>
        <v>3.1254610000000002E-2</v>
      </c>
      <c r="U54" s="30">
        <f t="shared" si="18"/>
        <v>3.1254610000000002E-2</v>
      </c>
      <c r="V54" s="30">
        <f t="shared" si="19"/>
        <v>3.1254610000000002E-2</v>
      </c>
      <c r="W54" s="30">
        <f t="shared" si="20"/>
        <v>3.1254610000000002E-2</v>
      </c>
      <c r="X54" s="30">
        <f t="shared" si="21"/>
        <v>3.1254610000000002E-2</v>
      </c>
      <c r="Y54" s="30">
        <f t="shared" si="22"/>
        <v>3.1254610000000002E-2</v>
      </c>
      <c r="Z54" s="30">
        <f t="shared" si="23"/>
        <v>3.1254610000000002E-2</v>
      </c>
      <c r="AA54" s="30">
        <f t="shared" si="24"/>
        <v>3.1254610000000002E-2</v>
      </c>
      <c r="AB54" s="30">
        <f t="shared" si="25"/>
        <v>3.1254610000000002E-2</v>
      </c>
      <c r="AC54" s="30">
        <f t="shared" si="26"/>
        <v>3.1254610000000002E-2</v>
      </c>
      <c r="AD54" s="30">
        <f t="shared" si="27"/>
        <v>3.1254610000000002E-2</v>
      </c>
      <c r="AE54" s="30">
        <f t="shared" si="28"/>
        <v>3.1254610000000002E-2</v>
      </c>
      <c r="AF54" s="30">
        <f t="shared" si="29"/>
        <v>3.1254610000000002E-2</v>
      </c>
      <c r="AG54" s="30">
        <f t="shared" si="30"/>
        <v>3.1254610000000002E-2</v>
      </c>
      <c r="AH54" s="30">
        <f t="shared" si="31"/>
        <v>3.1254610000000002E-2</v>
      </c>
      <c r="AI54" s="30">
        <f t="shared" si="32"/>
        <v>3.1254610000000002E-2</v>
      </c>
      <c r="AJ54" s="30">
        <f t="shared" si="33"/>
        <v>3.1254610000000002E-2</v>
      </c>
      <c r="AK54" s="30">
        <f t="shared" si="34"/>
        <v>3.1254610000000002E-2</v>
      </c>
      <c r="AL54" s="30">
        <f t="shared" si="35"/>
        <v>3.1254610000000002E-2</v>
      </c>
      <c r="AM54" s="30">
        <f t="shared" si="36"/>
        <v>3.1254610000000002E-2</v>
      </c>
      <c r="AN54" s="30">
        <f t="shared" si="37"/>
        <v>3.1254610000000002E-2</v>
      </c>
      <c r="AO54" s="30">
        <f t="shared" si="38"/>
        <v>3.1254610000000002E-2</v>
      </c>
      <c r="AP54" s="30">
        <f t="shared" si="39"/>
        <v>3.1254610000000002E-2</v>
      </c>
      <c r="AQ54" s="30">
        <f t="shared" si="40"/>
        <v>3.1254610000000002E-2</v>
      </c>
      <c r="AR54" s="30">
        <f t="shared" si="41"/>
        <v>3.1254610000000002E-2</v>
      </c>
      <c r="AS54" s="30">
        <f t="shared" si="42"/>
        <v>3.1254610000000002E-2</v>
      </c>
      <c r="AT54" s="30">
        <f t="shared" si="43"/>
        <v>3.1254610000000002E-2</v>
      </c>
      <c r="AU54" s="30">
        <f t="shared" si="44"/>
        <v>3.1254610000000002E-2</v>
      </c>
      <c r="AV54" s="30">
        <f t="shared" si="45"/>
        <v>3.1254610000000002E-2</v>
      </c>
      <c r="AW54" s="30">
        <f t="shared" si="46"/>
        <v>3.1254610000000002E-2</v>
      </c>
      <c r="AX54" s="30">
        <f t="shared" si="47"/>
        <v>3.1254610000000002E-2</v>
      </c>
      <c r="AY54" s="30">
        <f t="shared" si="48"/>
        <v>3.1254610000000002E-2</v>
      </c>
      <c r="AZ54" s="30">
        <f t="shared" si="49"/>
        <v>3.1254610000000002E-2</v>
      </c>
    </row>
    <row r="55" spans="1:52" x14ac:dyDescent="0.2">
      <c r="A55" s="33">
        <v>65</v>
      </c>
      <c r="B55" s="43">
        <v>2.6371252891367779E-2</v>
      </c>
      <c r="C55" s="30">
        <f t="shared" si="2"/>
        <v>2.6371252891367779E-2</v>
      </c>
      <c r="D55" s="30">
        <f t="shared" si="3"/>
        <v>2.6371252891367779E-2</v>
      </c>
      <c r="E55" s="30">
        <f t="shared" si="4"/>
        <v>2.6371252891367779E-2</v>
      </c>
      <c r="F55" s="127">
        <v>0</v>
      </c>
      <c r="G55" s="30">
        <f t="shared" si="5"/>
        <v>0</v>
      </c>
      <c r="H55" s="30">
        <f t="shared" si="6"/>
        <v>0</v>
      </c>
      <c r="I55" s="254">
        <v>3.3061350000000003E-2</v>
      </c>
      <c r="J55" s="30">
        <f t="shared" si="7"/>
        <v>3.3061350000000003E-2</v>
      </c>
      <c r="K55" s="30">
        <f t="shared" si="8"/>
        <v>3.3061350000000003E-2</v>
      </c>
      <c r="L55" s="30">
        <f t="shared" si="9"/>
        <v>3.3061350000000003E-2</v>
      </c>
      <c r="M55" s="30">
        <f t="shared" si="10"/>
        <v>3.3061350000000003E-2</v>
      </c>
      <c r="N55" s="30">
        <f t="shared" si="11"/>
        <v>3.3061350000000003E-2</v>
      </c>
      <c r="O55" s="30">
        <f t="shared" si="12"/>
        <v>3.3061350000000003E-2</v>
      </c>
      <c r="P55" s="30">
        <f t="shared" si="13"/>
        <v>3.3061350000000003E-2</v>
      </c>
      <c r="Q55" s="30">
        <f t="shared" si="14"/>
        <v>3.3061350000000003E-2</v>
      </c>
      <c r="R55" s="30">
        <f t="shared" si="15"/>
        <v>3.3061350000000003E-2</v>
      </c>
      <c r="S55" s="30">
        <f t="shared" si="16"/>
        <v>3.3061350000000003E-2</v>
      </c>
      <c r="T55" s="30">
        <f t="shared" si="17"/>
        <v>3.3061350000000003E-2</v>
      </c>
      <c r="U55" s="30">
        <f t="shared" si="18"/>
        <v>3.3061350000000003E-2</v>
      </c>
      <c r="V55" s="30">
        <f t="shared" si="19"/>
        <v>3.3061350000000003E-2</v>
      </c>
      <c r="W55" s="30">
        <f t="shared" si="20"/>
        <v>3.3061350000000003E-2</v>
      </c>
      <c r="X55" s="30">
        <f t="shared" si="21"/>
        <v>3.3061350000000003E-2</v>
      </c>
      <c r="Y55" s="30">
        <f t="shared" si="22"/>
        <v>3.3061350000000003E-2</v>
      </c>
      <c r="Z55" s="30">
        <f t="shared" si="23"/>
        <v>3.3061350000000003E-2</v>
      </c>
      <c r="AA55" s="30">
        <f t="shared" si="24"/>
        <v>3.3061350000000003E-2</v>
      </c>
      <c r="AB55" s="30">
        <f t="shared" si="25"/>
        <v>3.3061350000000003E-2</v>
      </c>
      <c r="AC55" s="30">
        <f t="shared" si="26"/>
        <v>3.3061350000000003E-2</v>
      </c>
      <c r="AD55" s="30">
        <f t="shared" si="27"/>
        <v>3.3061350000000003E-2</v>
      </c>
      <c r="AE55" s="30">
        <f t="shared" si="28"/>
        <v>3.3061350000000003E-2</v>
      </c>
      <c r="AF55" s="30">
        <f t="shared" si="29"/>
        <v>3.3061350000000003E-2</v>
      </c>
      <c r="AG55" s="30">
        <f t="shared" si="30"/>
        <v>3.3061350000000003E-2</v>
      </c>
      <c r="AH55" s="30">
        <f t="shared" si="31"/>
        <v>3.3061350000000003E-2</v>
      </c>
      <c r="AI55" s="30">
        <f t="shared" si="32"/>
        <v>3.3061350000000003E-2</v>
      </c>
      <c r="AJ55" s="30">
        <f t="shared" si="33"/>
        <v>3.3061350000000003E-2</v>
      </c>
      <c r="AK55" s="30">
        <f t="shared" si="34"/>
        <v>3.3061350000000003E-2</v>
      </c>
      <c r="AL55" s="30">
        <f t="shared" si="35"/>
        <v>3.3061350000000003E-2</v>
      </c>
      <c r="AM55" s="30">
        <f t="shared" si="36"/>
        <v>3.3061350000000003E-2</v>
      </c>
      <c r="AN55" s="30">
        <f t="shared" si="37"/>
        <v>3.3061350000000003E-2</v>
      </c>
      <c r="AO55" s="30">
        <f t="shared" si="38"/>
        <v>3.3061350000000003E-2</v>
      </c>
      <c r="AP55" s="30">
        <f t="shared" si="39"/>
        <v>3.3061350000000003E-2</v>
      </c>
      <c r="AQ55" s="30">
        <f t="shared" si="40"/>
        <v>3.3061350000000003E-2</v>
      </c>
      <c r="AR55" s="30">
        <f t="shared" si="41"/>
        <v>3.3061350000000003E-2</v>
      </c>
      <c r="AS55" s="30">
        <f t="shared" si="42"/>
        <v>3.3061350000000003E-2</v>
      </c>
      <c r="AT55" s="30">
        <f t="shared" si="43"/>
        <v>3.3061350000000003E-2</v>
      </c>
      <c r="AU55" s="30">
        <f t="shared" si="44"/>
        <v>3.3061350000000003E-2</v>
      </c>
      <c r="AV55" s="30">
        <f t="shared" si="45"/>
        <v>3.3061350000000003E-2</v>
      </c>
      <c r="AW55" s="30">
        <f t="shared" si="46"/>
        <v>3.3061350000000003E-2</v>
      </c>
      <c r="AX55" s="30">
        <f t="shared" si="47"/>
        <v>3.3061350000000003E-2</v>
      </c>
      <c r="AY55" s="30">
        <f t="shared" si="48"/>
        <v>3.3061350000000003E-2</v>
      </c>
      <c r="AZ55" s="30">
        <f t="shared" si="49"/>
        <v>3.3061350000000003E-2</v>
      </c>
    </row>
    <row r="56" spans="1:52" x14ac:dyDescent="0.2">
      <c r="A56" s="33">
        <v>66</v>
      </c>
      <c r="B56" s="43">
        <v>2.2752195294772622E-2</v>
      </c>
      <c r="C56" s="30">
        <f t="shared" si="2"/>
        <v>2.2752195294772622E-2</v>
      </c>
      <c r="D56" s="30">
        <f t="shared" si="3"/>
        <v>2.2752195294772622E-2</v>
      </c>
      <c r="E56" s="30">
        <f t="shared" si="4"/>
        <v>2.2752195294772622E-2</v>
      </c>
      <c r="F56" s="127">
        <v>4.1299159489467677E-2</v>
      </c>
      <c r="G56" s="30">
        <f t="shared" si="5"/>
        <v>4.1299159489467677E-2</v>
      </c>
      <c r="H56" s="30">
        <f t="shared" si="6"/>
        <v>4.1299159489467677E-2</v>
      </c>
      <c r="I56" s="254">
        <v>3.4887340000000003E-2</v>
      </c>
      <c r="J56" s="30">
        <f t="shared" si="7"/>
        <v>3.4887340000000003E-2</v>
      </c>
      <c r="K56" s="30">
        <f t="shared" si="8"/>
        <v>3.4887340000000003E-2</v>
      </c>
      <c r="L56" s="30">
        <f t="shared" si="9"/>
        <v>3.4887340000000003E-2</v>
      </c>
      <c r="M56" s="30">
        <f t="shared" si="10"/>
        <v>3.4887340000000003E-2</v>
      </c>
      <c r="N56" s="30">
        <f t="shared" si="11"/>
        <v>3.4887340000000003E-2</v>
      </c>
      <c r="O56" s="30">
        <f t="shared" si="12"/>
        <v>3.4887340000000003E-2</v>
      </c>
      <c r="P56" s="30">
        <f t="shared" si="13"/>
        <v>3.4887340000000003E-2</v>
      </c>
      <c r="Q56" s="30">
        <f t="shared" si="14"/>
        <v>3.4887340000000003E-2</v>
      </c>
      <c r="R56" s="30">
        <f t="shared" si="15"/>
        <v>3.4887340000000003E-2</v>
      </c>
      <c r="S56" s="30">
        <f t="shared" si="16"/>
        <v>3.4887340000000003E-2</v>
      </c>
      <c r="T56" s="30">
        <f t="shared" si="17"/>
        <v>3.4887340000000003E-2</v>
      </c>
      <c r="U56" s="30">
        <f t="shared" si="18"/>
        <v>3.4887340000000003E-2</v>
      </c>
      <c r="V56" s="30">
        <f t="shared" si="19"/>
        <v>3.4887340000000003E-2</v>
      </c>
      <c r="W56" s="30">
        <f t="shared" si="20"/>
        <v>3.4887340000000003E-2</v>
      </c>
      <c r="X56" s="30">
        <f t="shared" si="21"/>
        <v>3.4887340000000003E-2</v>
      </c>
      <c r="Y56" s="30">
        <f t="shared" si="22"/>
        <v>3.4887340000000003E-2</v>
      </c>
      <c r="Z56" s="30">
        <f t="shared" si="23"/>
        <v>3.4887340000000003E-2</v>
      </c>
      <c r="AA56" s="30">
        <f t="shared" si="24"/>
        <v>3.4887340000000003E-2</v>
      </c>
      <c r="AB56" s="30">
        <f t="shared" si="25"/>
        <v>3.4887340000000003E-2</v>
      </c>
      <c r="AC56" s="30">
        <f t="shared" si="26"/>
        <v>3.4887340000000003E-2</v>
      </c>
      <c r="AD56" s="30">
        <f t="shared" si="27"/>
        <v>3.4887340000000003E-2</v>
      </c>
      <c r="AE56" s="30">
        <f t="shared" si="28"/>
        <v>3.4887340000000003E-2</v>
      </c>
      <c r="AF56" s="30">
        <f t="shared" si="29"/>
        <v>3.4887340000000003E-2</v>
      </c>
      <c r="AG56" s="30">
        <f t="shared" si="30"/>
        <v>3.4887340000000003E-2</v>
      </c>
      <c r="AH56" s="30">
        <f t="shared" si="31"/>
        <v>3.4887340000000003E-2</v>
      </c>
      <c r="AI56" s="30">
        <f t="shared" si="32"/>
        <v>3.4887340000000003E-2</v>
      </c>
      <c r="AJ56" s="30">
        <f t="shared" si="33"/>
        <v>3.4887340000000003E-2</v>
      </c>
      <c r="AK56" s="30">
        <f t="shared" si="34"/>
        <v>3.4887340000000003E-2</v>
      </c>
      <c r="AL56" s="30">
        <f t="shared" si="35"/>
        <v>3.4887340000000003E-2</v>
      </c>
      <c r="AM56" s="30">
        <f t="shared" si="36"/>
        <v>3.4887340000000003E-2</v>
      </c>
      <c r="AN56" s="30">
        <f t="shared" si="37"/>
        <v>3.4887340000000003E-2</v>
      </c>
      <c r="AO56" s="30">
        <f t="shared" si="38"/>
        <v>3.4887340000000003E-2</v>
      </c>
      <c r="AP56" s="30">
        <f t="shared" si="39"/>
        <v>3.4887340000000003E-2</v>
      </c>
      <c r="AQ56" s="30">
        <f t="shared" si="40"/>
        <v>3.4887340000000003E-2</v>
      </c>
      <c r="AR56" s="30">
        <f t="shared" si="41"/>
        <v>3.4887340000000003E-2</v>
      </c>
      <c r="AS56" s="30">
        <f t="shared" si="42"/>
        <v>3.4887340000000003E-2</v>
      </c>
      <c r="AT56" s="30">
        <f t="shared" si="43"/>
        <v>3.4887340000000003E-2</v>
      </c>
      <c r="AU56" s="30">
        <f t="shared" si="44"/>
        <v>3.4887340000000003E-2</v>
      </c>
      <c r="AV56" s="30">
        <f t="shared" si="45"/>
        <v>3.4887340000000003E-2</v>
      </c>
      <c r="AW56" s="30">
        <f t="shared" si="46"/>
        <v>3.4887340000000003E-2</v>
      </c>
      <c r="AX56" s="30">
        <f t="shared" si="47"/>
        <v>3.4887340000000003E-2</v>
      </c>
      <c r="AY56" s="30">
        <f t="shared" si="48"/>
        <v>3.4887340000000003E-2</v>
      </c>
      <c r="AZ56" s="30">
        <f t="shared" si="49"/>
        <v>3.4887340000000003E-2</v>
      </c>
    </row>
    <row r="57" spans="1:52" x14ac:dyDescent="0.2">
      <c r="A57" s="33">
        <v>67</v>
      </c>
      <c r="B57" s="43">
        <v>1.800224629084907E-2</v>
      </c>
      <c r="C57" s="30">
        <f t="shared" si="2"/>
        <v>1.800224629084907E-2</v>
      </c>
      <c r="D57" s="30">
        <f t="shared" si="3"/>
        <v>1.800224629084907E-2</v>
      </c>
      <c r="E57" s="30">
        <f t="shared" si="4"/>
        <v>1.800224629084907E-2</v>
      </c>
      <c r="F57" s="127">
        <v>7.3768272874932322E-3</v>
      </c>
      <c r="G57" s="30">
        <f t="shared" si="5"/>
        <v>7.3768272874932322E-3</v>
      </c>
      <c r="H57" s="30">
        <f t="shared" si="6"/>
        <v>7.3768272874932322E-3</v>
      </c>
      <c r="I57" s="254">
        <v>3.6515930000000002E-2</v>
      </c>
      <c r="J57" s="30">
        <f t="shared" si="7"/>
        <v>3.6515930000000002E-2</v>
      </c>
      <c r="K57" s="30">
        <f t="shared" si="8"/>
        <v>3.6515930000000002E-2</v>
      </c>
      <c r="L57" s="30">
        <f t="shared" si="9"/>
        <v>3.6515930000000002E-2</v>
      </c>
      <c r="M57" s="30">
        <f t="shared" si="10"/>
        <v>3.6515930000000002E-2</v>
      </c>
      <c r="N57" s="30">
        <f t="shared" si="11"/>
        <v>3.6515930000000002E-2</v>
      </c>
      <c r="O57" s="30">
        <f t="shared" si="12"/>
        <v>3.6515930000000002E-2</v>
      </c>
      <c r="P57" s="30">
        <f t="shared" si="13"/>
        <v>3.6515930000000002E-2</v>
      </c>
      <c r="Q57" s="30">
        <f t="shared" si="14"/>
        <v>3.6515930000000002E-2</v>
      </c>
      <c r="R57" s="30">
        <f t="shared" si="15"/>
        <v>3.6515930000000002E-2</v>
      </c>
      <c r="S57" s="30">
        <f t="shared" si="16"/>
        <v>3.6515930000000002E-2</v>
      </c>
      <c r="T57" s="30">
        <f t="shared" si="17"/>
        <v>3.6515930000000002E-2</v>
      </c>
      <c r="U57" s="30">
        <f t="shared" si="18"/>
        <v>3.6515930000000002E-2</v>
      </c>
      <c r="V57" s="30">
        <f t="shared" si="19"/>
        <v>3.6515930000000002E-2</v>
      </c>
      <c r="W57" s="30">
        <f t="shared" si="20"/>
        <v>3.6515930000000002E-2</v>
      </c>
      <c r="X57" s="30">
        <f t="shared" si="21"/>
        <v>3.6515930000000002E-2</v>
      </c>
      <c r="Y57" s="30">
        <f t="shared" si="22"/>
        <v>3.6515930000000002E-2</v>
      </c>
      <c r="Z57" s="30">
        <f t="shared" si="23"/>
        <v>3.6515930000000002E-2</v>
      </c>
      <c r="AA57" s="30">
        <f t="shared" si="24"/>
        <v>3.6515930000000002E-2</v>
      </c>
      <c r="AB57" s="30">
        <f t="shared" si="25"/>
        <v>3.6515930000000002E-2</v>
      </c>
      <c r="AC57" s="30">
        <f t="shared" si="26"/>
        <v>3.6515930000000002E-2</v>
      </c>
      <c r="AD57" s="30">
        <f t="shared" si="27"/>
        <v>3.6515930000000002E-2</v>
      </c>
      <c r="AE57" s="30">
        <f t="shared" si="28"/>
        <v>3.6515930000000002E-2</v>
      </c>
      <c r="AF57" s="30">
        <f t="shared" si="29"/>
        <v>3.6515930000000002E-2</v>
      </c>
      <c r="AG57" s="30">
        <f t="shared" si="30"/>
        <v>3.6515930000000002E-2</v>
      </c>
      <c r="AH57" s="30">
        <f t="shared" si="31"/>
        <v>3.6515930000000002E-2</v>
      </c>
      <c r="AI57" s="30">
        <f t="shared" si="32"/>
        <v>3.6515930000000002E-2</v>
      </c>
      <c r="AJ57" s="30">
        <f t="shared" si="33"/>
        <v>3.6515930000000002E-2</v>
      </c>
      <c r="AK57" s="30">
        <f t="shared" si="34"/>
        <v>3.6515930000000002E-2</v>
      </c>
      <c r="AL57" s="30">
        <f t="shared" si="35"/>
        <v>3.6515930000000002E-2</v>
      </c>
      <c r="AM57" s="30">
        <f t="shared" si="36"/>
        <v>3.6515930000000002E-2</v>
      </c>
      <c r="AN57" s="30">
        <f t="shared" si="37"/>
        <v>3.6515930000000002E-2</v>
      </c>
      <c r="AO57" s="30">
        <f t="shared" si="38"/>
        <v>3.6515930000000002E-2</v>
      </c>
      <c r="AP57" s="30">
        <f t="shared" si="39"/>
        <v>3.6515930000000002E-2</v>
      </c>
      <c r="AQ57" s="30">
        <f t="shared" si="40"/>
        <v>3.6515930000000002E-2</v>
      </c>
      <c r="AR57" s="30">
        <f t="shared" si="41"/>
        <v>3.6515930000000002E-2</v>
      </c>
      <c r="AS57" s="30">
        <f t="shared" si="42"/>
        <v>3.6515930000000002E-2</v>
      </c>
      <c r="AT57" s="30">
        <f t="shared" si="43"/>
        <v>3.6515930000000002E-2</v>
      </c>
      <c r="AU57" s="30">
        <f t="shared" si="44"/>
        <v>3.6515930000000002E-2</v>
      </c>
      <c r="AV57" s="30">
        <f t="shared" si="45"/>
        <v>3.6515930000000002E-2</v>
      </c>
      <c r="AW57" s="30">
        <f t="shared" si="46"/>
        <v>3.6515930000000002E-2</v>
      </c>
      <c r="AX57" s="30">
        <f t="shared" si="47"/>
        <v>3.6515930000000002E-2</v>
      </c>
      <c r="AY57" s="30">
        <f t="shared" si="48"/>
        <v>3.6515930000000002E-2</v>
      </c>
      <c r="AZ57" s="30">
        <f t="shared" si="49"/>
        <v>3.6515930000000002E-2</v>
      </c>
    </row>
    <row r="58" spans="1:52" x14ac:dyDescent="0.2">
      <c r="A58" s="33">
        <v>68</v>
      </c>
      <c r="B58" s="43">
        <v>1.3577452103519988E-2</v>
      </c>
      <c r="C58" s="30">
        <f t="shared" si="2"/>
        <v>1.3577452103519988E-2</v>
      </c>
      <c r="D58" s="30">
        <f t="shared" si="3"/>
        <v>1.3577452103519988E-2</v>
      </c>
      <c r="E58" s="30">
        <f t="shared" si="4"/>
        <v>1.3577452103519988E-2</v>
      </c>
      <c r="F58" s="127">
        <v>0.10506114433633848</v>
      </c>
      <c r="G58" s="30">
        <f t="shared" si="5"/>
        <v>0.10506114433633848</v>
      </c>
      <c r="H58" s="30">
        <f t="shared" si="6"/>
        <v>0.10506114433633848</v>
      </c>
      <c r="I58" s="254">
        <v>3.7890699999999999E-2</v>
      </c>
      <c r="J58" s="30">
        <f t="shared" si="7"/>
        <v>3.7890699999999999E-2</v>
      </c>
      <c r="K58" s="30">
        <f t="shared" si="8"/>
        <v>3.7890699999999999E-2</v>
      </c>
      <c r="L58" s="30">
        <f t="shared" si="9"/>
        <v>3.7890699999999999E-2</v>
      </c>
      <c r="M58" s="30">
        <f t="shared" si="10"/>
        <v>3.7890699999999999E-2</v>
      </c>
      <c r="N58" s="30">
        <f t="shared" si="11"/>
        <v>3.7890699999999999E-2</v>
      </c>
      <c r="O58" s="30">
        <f t="shared" si="12"/>
        <v>3.7890699999999999E-2</v>
      </c>
      <c r="P58" s="30">
        <f t="shared" si="13"/>
        <v>3.7890699999999999E-2</v>
      </c>
      <c r="Q58" s="30">
        <f t="shared" si="14"/>
        <v>3.7890699999999999E-2</v>
      </c>
      <c r="R58" s="30">
        <f t="shared" si="15"/>
        <v>3.7890699999999999E-2</v>
      </c>
      <c r="S58" s="30">
        <f t="shared" si="16"/>
        <v>3.7890699999999999E-2</v>
      </c>
      <c r="T58" s="30">
        <f t="shared" si="17"/>
        <v>3.7890699999999999E-2</v>
      </c>
      <c r="U58" s="30">
        <f t="shared" si="18"/>
        <v>3.7890699999999999E-2</v>
      </c>
      <c r="V58" s="30">
        <f t="shared" si="19"/>
        <v>3.7890699999999999E-2</v>
      </c>
      <c r="W58" s="30">
        <f t="shared" si="20"/>
        <v>3.7890699999999999E-2</v>
      </c>
      <c r="X58" s="30">
        <f t="shared" si="21"/>
        <v>3.7890699999999999E-2</v>
      </c>
      <c r="Y58" s="30">
        <f t="shared" si="22"/>
        <v>3.7890699999999999E-2</v>
      </c>
      <c r="Z58" s="30">
        <f t="shared" si="23"/>
        <v>3.7890699999999999E-2</v>
      </c>
      <c r="AA58" s="30">
        <f t="shared" si="24"/>
        <v>3.7890699999999999E-2</v>
      </c>
      <c r="AB58" s="30">
        <f t="shared" si="25"/>
        <v>3.7890699999999999E-2</v>
      </c>
      <c r="AC58" s="30">
        <f t="shared" si="26"/>
        <v>3.7890699999999999E-2</v>
      </c>
      <c r="AD58" s="30">
        <f t="shared" si="27"/>
        <v>3.7890699999999999E-2</v>
      </c>
      <c r="AE58" s="30">
        <f t="shared" si="28"/>
        <v>3.7890699999999999E-2</v>
      </c>
      <c r="AF58" s="30">
        <f t="shared" si="29"/>
        <v>3.7890699999999999E-2</v>
      </c>
      <c r="AG58" s="30">
        <f t="shared" si="30"/>
        <v>3.7890699999999999E-2</v>
      </c>
      <c r="AH58" s="30">
        <f t="shared" si="31"/>
        <v>3.7890699999999999E-2</v>
      </c>
      <c r="AI58" s="30">
        <f t="shared" si="32"/>
        <v>3.7890699999999999E-2</v>
      </c>
      <c r="AJ58" s="30">
        <f t="shared" si="33"/>
        <v>3.7890699999999999E-2</v>
      </c>
      <c r="AK58" s="30">
        <f t="shared" si="34"/>
        <v>3.7890699999999999E-2</v>
      </c>
      <c r="AL58" s="30">
        <f t="shared" si="35"/>
        <v>3.7890699999999999E-2</v>
      </c>
      <c r="AM58" s="30">
        <f t="shared" si="36"/>
        <v>3.7890699999999999E-2</v>
      </c>
      <c r="AN58" s="30">
        <f t="shared" si="37"/>
        <v>3.7890699999999999E-2</v>
      </c>
      <c r="AO58" s="30">
        <f t="shared" si="38"/>
        <v>3.7890699999999999E-2</v>
      </c>
      <c r="AP58" s="30">
        <f t="shared" si="39"/>
        <v>3.7890699999999999E-2</v>
      </c>
      <c r="AQ58" s="30">
        <f t="shared" si="40"/>
        <v>3.7890699999999999E-2</v>
      </c>
      <c r="AR58" s="30">
        <f t="shared" si="41"/>
        <v>3.7890699999999999E-2</v>
      </c>
      <c r="AS58" s="30">
        <f t="shared" si="42"/>
        <v>3.7890699999999999E-2</v>
      </c>
      <c r="AT58" s="30">
        <f t="shared" si="43"/>
        <v>3.7890699999999999E-2</v>
      </c>
      <c r="AU58" s="30">
        <f t="shared" si="44"/>
        <v>3.7890699999999999E-2</v>
      </c>
      <c r="AV58" s="30">
        <f t="shared" si="45"/>
        <v>3.7890699999999999E-2</v>
      </c>
      <c r="AW58" s="30">
        <f t="shared" si="46"/>
        <v>3.7890699999999999E-2</v>
      </c>
      <c r="AX58" s="30">
        <f t="shared" si="47"/>
        <v>3.7890699999999999E-2</v>
      </c>
      <c r="AY58" s="30">
        <f t="shared" si="48"/>
        <v>3.7890699999999999E-2</v>
      </c>
      <c r="AZ58" s="30">
        <f t="shared" si="49"/>
        <v>3.7890699999999999E-2</v>
      </c>
    </row>
    <row r="59" spans="1:52" x14ac:dyDescent="0.2">
      <c r="A59" s="33">
        <v>69</v>
      </c>
      <c r="B59" s="43">
        <v>1.0138262143651959E-2</v>
      </c>
      <c r="C59" s="30">
        <f t="shared" si="2"/>
        <v>1.0138262143651959E-2</v>
      </c>
      <c r="D59" s="30">
        <f t="shared" si="3"/>
        <v>1.0138262143651959E-2</v>
      </c>
      <c r="E59" s="30">
        <f t="shared" si="4"/>
        <v>1.0138262143651959E-2</v>
      </c>
      <c r="F59" s="127">
        <v>1.1057629764537532E-2</v>
      </c>
      <c r="G59" s="30">
        <f t="shared" si="5"/>
        <v>1.1057629764537532E-2</v>
      </c>
      <c r="H59" s="30">
        <f t="shared" si="6"/>
        <v>1.1057629764537532E-2</v>
      </c>
      <c r="I59" s="254">
        <v>3.8064090000000002E-2</v>
      </c>
      <c r="J59" s="30">
        <f t="shared" si="7"/>
        <v>3.8064090000000002E-2</v>
      </c>
      <c r="K59" s="30">
        <f t="shared" si="8"/>
        <v>3.8064090000000002E-2</v>
      </c>
      <c r="L59" s="30">
        <f t="shared" si="9"/>
        <v>3.8064090000000002E-2</v>
      </c>
      <c r="M59" s="30">
        <f t="shared" si="10"/>
        <v>3.8064090000000002E-2</v>
      </c>
      <c r="N59" s="30">
        <f t="shared" si="11"/>
        <v>3.8064090000000002E-2</v>
      </c>
      <c r="O59" s="30">
        <f t="shared" si="12"/>
        <v>3.8064090000000002E-2</v>
      </c>
      <c r="P59" s="30">
        <f t="shared" si="13"/>
        <v>3.8064090000000002E-2</v>
      </c>
      <c r="Q59" s="30">
        <f t="shared" si="14"/>
        <v>3.8064090000000002E-2</v>
      </c>
      <c r="R59" s="30">
        <f t="shared" si="15"/>
        <v>3.8064090000000002E-2</v>
      </c>
      <c r="S59" s="30">
        <f t="shared" si="16"/>
        <v>3.8064090000000002E-2</v>
      </c>
      <c r="T59" s="30">
        <f t="shared" si="17"/>
        <v>3.8064090000000002E-2</v>
      </c>
      <c r="U59" s="30">
        <f t="shared" si="18"/>
        <v>3.8064090000000002E-2</v>
      </c>
      <c r="V59" s="30">
        <f t="shared" si="19"/>
        <v>3.8064090000000002E-2</v>
      </c>
      <c r="W59" s="30">
        <f t="shared" si="20"/>
        <v>3.8064090000000002E-2</v>
      </c>
      <c r="X59" s="30">
        <f t="shared" si="21"/>
        <v>3.8064090000000002E-2</v>
      </c>
      <c r="Y59" s="30">
        <f t="shared" si="22"/>
        <v>3.8064090000000002E-2</v>
      </c>
      <c r="Z59" s="30">
        <f t="shared" si="23"/>
        <v>3.8064090000000002E-2</v>
      </c>
      <c r="AA59" s="30">
        <f t="shared" si="24"/>
        <v>3.8064090000000002E-2</v>
      </c>
      <c r="AB59" s="30">
        <f t="shared" si="25"/>
        <v>3.8064090000000002E-2</v>
      </c>
      <c r="AC59" s="30">
        <f t="shared" si="26"/>
        <v>3.8064090000000002E-2</v>
      </c>
      <c r="AD59" s="30">
        <f t="shared" si="27"/>
        <v>3.8064090000000002E-2</v>
      </c>
      <c r="AE59" s="30">
        <f t="shared" si="28"/>
        <v>3.8064090000000002E-2</v>
      </c>
      <c r="AF59" s="30">
        <f t="shared" si="29"/>
        <v>3.8064090000000002E-2</v>
      </c>
      <c r="AG59" s="30">
        <f t="shared" si="30"/>
        <v>3.8064090000000002E-2</v>
      </c>
      <c r="AH59" s="30">
        <f t="shared" si="31"/>
        <v>3.8064090000000002E-2</v>
      </c>
      <c r="AI59" s="30">
        <f t="shared" si="32"/>
        <v>3.8064090000000002E-2</v>
      </c>
      <c r="AJ59" s="30">
        <f t="shared" si="33"/>
        <v>3.8064090000000002E-2</v>
      </c>
      <c r="AK59" s="30">
        <f t="shared" si="34"/>
        <v>3.8064090000000002E-2</v>
      </c>
      <c r="AL59" s="30">
        <f t="shared" si="35"/>
        <v>3.8064090000000002E-2</v>
      </c>
      <c r="AM59" s="30">
        <f t="shared" si="36"/>
        <v>3.8064090000000002E-2</v>
      </c>
      <c r="AN59" s="30">
        <f t="shared" si="37"/>
        <v>3.8064090000000002E-2</v>
      </c>
      <c r="AO59" s="30">
        <f t="shared" si="38"/>
        <v>3.8064090000000002E-2</v>
      </c>
      <c r="AP59" s="30">
        <f t="shared" si="39"/>
        <v>3.8064090000000002E-2</v>
      </c>
      <c r="AQ59" s="30">
        <f t="shared" si="40"/>
        <v>3.8064090000000002E-2</v>
      </c>
      <c r="AR59" s="30">
        <f t="shared" si="41"/>
        <v>3.8064090000000002E-2</v>
      </c>
      <c r="AS59" s="30">
        <f t="shared" si="42"/>
        <v>3.8064090000000002E-2</v>
      </c>
      <c r="AT59" s="30">
        <f t="shared" si="43"/>
        <v>3.8064090000000002E-2</v>
      </c>
      <c r="AU59" s="30">
        <f t="shared" si="44"/>
        <v>3.8064090000000002E-2</v>
      </c>
      <c r="AV59" s="30">
        <f t="shared" si="45"/>
        <v>3.8064090000000002E-2</v>
      </c>
      <c r="AW59" s="30">
        <f t="shared" si="46"/>
        <v>3.8064090000000002E-2</v>
      </c>
      <c r="AX59" s="30">
        <f t="shared" si="47"/>
        <v>3.8064090000000002E-2</v>
      </c>
      <c r="AY59" s="30">
        <f t="shared" si="48"/>
        <v>3.8064090000000002E-2</v>
      </c>
      <c r="AZ59" s="30">
        <f t="shared" si="49"/>
        <v>3.8064090000000002E-2</v>
      </c>
    </row>
    <row r="62" spans="1:52" x14ac:dyDescent="0.2">
      <c r="A62" s="36"/>
    </row>
    <row r="63" spans="1:52" x14ac:dyDescent="0.2">
      <c r="A63" s="3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3"/>
  <sheetViews>
    <sheetView workbookViewId="0">
      <selection activeCell="F12" sqref="F12"/>
    </sheetView>
  </sheetViews>
  <sheetFormatPr baseColWidth="10" defaultRowHeight="15" x14ac:dyDescent="0.2"/>
  <cols>
    <col min="1" max="1" width="16.85546875" style="29" customWidth="1"/>
    <col min="2" max="52" width="11.42578125" style="27"/>
    <col min="53" max="16384" width="11.42578125" style="28"/>
  </cols>
  <sheetData>
    <row r="1" spans="1:52" ht="15.75" x14ac:dyDescent="0.25">
      <c r="A1" s="38"/>
      <c r="B1" s="26" t="s">
        <v>43</v>
      </c>
      <c r="D1" s="41" t="s">
        <v>141</v>
      </c>
    </row>
    <row r="2" spans="1:52" x14ac:dyDescent="0.2">
      <c r="A2" s="29" t="s">
        <v>39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26.25" customHeight="1" x14ac:dyDescent="0.2">
      <c r="A3" s="42" t="s">
        <v>21</v>
      </c>
      <c r="B3" s="40">
        <v>2010</v>
      </c>
      <c r="C3" s="40">
        <f>+B3+1</f>
        <v>2011</v>
      </c>
      <c r="D3" s="40">
        <f t="shared" ref="D3:AZ3" si="0">+C3+1</f>
        <v>2012</v>
      </c>
      <c r="E3" s="40">
        <f t="shared" si="0"/>
        <v>2013</v>
      </c>
      <c r="F3" s="40">
        <f t="shared" si="0"/>
        <v>2014</v>
      </c>
      <c r="G3" s="40">
        <f t="shared" si="0"/>
        <v>2015</v>
      </c>
      <c r="H3" s="40">
        <f t="shared" si="0"/>
        <v>2016</v>
      </c>
      <c r="I3" s="40">
        <f t="shared" si="0"/>
        <v>2017</v>
      </c>
      <c r="J3" s="40">
        <f t="shared" si="0"/>
        <v>2018</v>
      </c>
      <c r="K3" s="40">
        <f t="shared" si="0"/>
        <v>2019</v>
      </c>
      <c r="L3" s="40">
        <f t="shared" si="0"/>
        <v>2020</v>
      </c>
      <c r="M3" s="40">
        <f t="shared" si="0"/>
        <v>2021</v>
      </c>
      <c r="N3" s="40">
        <f t="shared" si="0"/>
        <v>2022</v>
      </c>
      <c r="O3" s="40">
        <f t="shared" si="0"/>
        <v>2023</v>
      </c>
      <c r="P3" s="40">
        <f t="shared" si="0"/>
        <v>2024</v>
      </c>
      <c r="Q3" s="40">
        <f t="shared" si="0"/>
        <v>2025</v>
      </c>
      <c r="R3" s="40">
        <f t="shared" si="0"/>
        <v>2026</v>
      </c>
      <c r="S3" s="40">
        <f t="shared" si="0"/>
        <v>2027</v>
      </c>
      <c r="T3" s="40">
        <f t="shared" si="0"/>
        <v>2028</v>
      </c>
      <c r="U3" s="40">
        <f t="shared" si="0"/>
        <v>2029</v>
      </c>
      <c r="V3" s="40">
        <f t="shared" si="0"/>
        <v>2030</v>
      </c>
      <c r="W3" s="40">
        <f t="shared" si="0"/>
        <v>2031</v>
      </c>
      <c r="X3" s="40">
        <f t="shared" si="0"/>
        <v>2032</v>
      </c>
      <c r="Y3" s="40">
        <f t="shared" si="0"/>
        <v>2033</v>
      </c>
      <c r="Z3" s="40">
        <f t="shared" si="0"/>
        <v>2034</v>
      </c>
      <c r="AA3" s="40">
        <f t="shared" si="0"/>
        <v>2035</v>
      </c>
      <c r="AB3" s="40">
        <f t="shared" si="0"/>
        <v>2036</v>
      </c>
      <c r="AC3" s="40">
        <f t="shared" si="0"/>
        <v>2037</v>
      </c>
      <c r="AD3" s="40">
        <f t="shared" si="0"/>
        <v>2038</v>
      </c>
      <c r="AE3" s="40">
        <f t="shared" si="0"/>
        <v>2039</v>
      </c>
      <c r="AF3" s="40">
        <f t="shared" si="0"/>
        <v>2040</v>
      </c>
      <c r="AG3" s="40">
        <f t="shared" si="0"/>
        <v>2041</v>
      </c>
      <c r="AH3" s="40">
        <f t="shared" si="0"/>
        <v>2042</v>
      </c>
      <c r="AI3" s="40">
        <f t="shared" si="0"/>
        <v>2043</v>
      </c>
      <c r="AJ3" s="40">
        <f t="shared" si="0"/>
        <v>2044</v>
      </c>
      <c r="AK3" s="40">
        <f t="shared" si="0"/>
        <v>2045</v>
      </c>
      <c r="AL3" s="40">
        <f t="shared" si="0"/>
        <v>2046</v>
      </c>
      <c r="AM3" s="40">
        <f t="shared" si="0"/>
        <v>2047</v>
      </c>
      <c r="AN3" s="40">
        <f t="shared" si="0"/>
        <v>2048</v>
      </c>
      <c r="AO3" s="40">
        <f t="shared" si="0"/>
        <v>2049</v>
      </c>
      <c r="AP3" s="40">
        <f t="shared" si="0"/>
        <v>2050</v>
      </c>
      <c r="AQ3" s="40">
        <f t="shared" si="0"/>
        <v>2051</v>
      </c>
      <c r="AR3" s="40">
        <f t="shared" si="0"/>
        <v>2052</v>
      </c>
      <c r="AS3" s="40">
        <f t="shared" si="0"/>
        <v>2053</v>
      </c>
      <c r="AT3" s="40">
        <f t="shared" si="0"/>
        <v>2054</v>
      </c>
      <c r="AU3" s="40">
        <f t="shared" si="0"/>
        <v>2055</v>
      </c>
      <c r="AV3" s="40">
        <f t="shared" si="0"/>
        <v>2056</v>
      </c>
      <c r="AW3" s="40">
        <f t="shared" si="0"/>
        <v>2057</v>
      </c>
      <c r="AX3" s="40">
        <f t="shared" si="0"/>
        <v>2058</v>
      </c>
      <c r="AY3" s="40">
        <f t="shared" si="0"/>
        <v>2059</v>
      </c>
      <c r="AZ3" s="40">
        <f t="shared" si="0"/>
        <v>2060</v>
      </c>
    </row>
    <row r="4" spans="1:52" x14ac:dyDescent="0.2">
      <c r="A4" s="42" t="s">
        <v>19</v>
      </c>
      <c r="B4" s="33">
        <v>0</v>
      </c>
      <c r="C4" s="33">
        <v>1</v>
      </c>
      <c r="D4" s="33">
        <v>2</v>
      </c>
      <c r="E4" s="33">
        <v>3</v>
      </c>
      <c r="F4" s="33">
        <v>4</v>
      </c>
      <c r="G4" s="33">
        <v>5</v>
      </c>
      <c r="H4" s="33">
        <v>6</v>
      </c>
      <c r="I4" s="33">
        <v>7</v>
      </c>
      <c r="J4" s="33">
        <v>8</v>
      </c>
      <c r="K4" s="33">
        <v>9</v>
      </c>
      <c r="L4" s="33">
        <v>10</v>
      </c>
      <c r="M4" s="33">
        <v>11</v>
      </c>
      <c r="N4" s="33">
        <v>12</v>
      </c>
      <c r="O4" s="33">
        <v>13</v>
      </c>
      <c r="P4" s="33">
        <v>14</v>
      </c>
      <c r="Q4" s="33">
        <v>15</v>
      </c>
      <c r="R4" s="33">
        <v>16</v>
      </c>
      <c r="S4" s="33">
        <v>17</v>
      </c>
      <c r="T4" s="33">
        <v>18</v>
      </c>
      <c r="U4" s="33">
        <v>19</v>
      </c>
      <c r="V4" s="33">
        <v>20</v>
      </c>
      <c r="W4" s="33">
        <v>21</v>
      </c>
      <c r="X4" s="33">
        <v>22</v>
      </c>
      <c r="Y4" s="33">
        <v>23</v>
      </c>
      <c r="Z4" s="33">
        <v>24</v>
      </c>
      <c r="AA4" s="33">
        <v>25</v>
      </c>
      <c r="AB4" s="33">
        <v>26</v>
      </c>
      <c r="AC4" s="33">
        <v>27</v>
      </c>
      <c r="AD4" s="33">
        <v>28</v>
      </c>
      <c r="AE4" s="33">
        <v>29</v>
      </c>
      <c r="AF4" s="33">
        <v>30</v>
      </c>
      <c r="AG4" s="33">
        <v>31</v>
      </c>
      <c r="AH4" s="33">
        <v>32</v>
      </c>
      <c r="AI4" s="33">
        <v>33</v>
      </c>
      <c r="AJ4" s="33">
        <v>34</v>
      </c>
      <c r="AK4" s="33">
        <v>35</v>
      </c>
      <c r="AL4" s="33">
        <v>36</v>
      </c>
      <c r="AM4" s="33">
        <v>37</v>
      </c>
      <c r="AN4" s="33">
        <v>38</v>
      </c>
      <c r="AO4" s="33">
        <v>39</v>
      </c>
      <c r="AP4" s="33">
        <v>40</v>
      </c>
      <c r="AQ4" s="33">
        <v>41</v>
      </c>
      <c r="AR4" s="33">
        <v>42</v>
      </c>
      <c r="AS4" s="33">
        <v>43</v>
      </c>
      <c r="AT4" s="33">
        <v>44</v>
      </c>
      <c r="AU4" s="33">
        <v>45</v>
      </c>
      <c r="AV4" s="33">
        <v>46</v>
      </c>
      <c r="AW4" s="33">
        <v>47</v>
      </c>
      <c r="AX4" s="33">
        <v>48</v>
      </c>
      <c r="AY4" s="33">
        <v>49</v>
      </c>
      <c r="AZ4" s="33">
        <v>50</v>
      </c>
    </row>
    <row r="5" spans="1:52" x14ac:dyDescent="0.2">
      <c r="A5" s="33">
        <v>15</v>
      </c>
      <c r="B5" s="43">
        <v>0.13336619167193595</v>
      </c>
      <c r="C5" s="30">
        <f>+B5</f>
        <v>0.13336619167193595</v>
      </c>
      <c r="D5" s="30">
        <f>+C5</f>
        <v>0.13336619167193595</v>
      </c>
      <c r="E5" s="30">
        <f>+D5</f>
        <v>0.13336619167193595</v>
      </c>
      <c r="F5" s="129">
        <v>7.3532752745172278E-2</v>
      </c>
      <c r="G5" s="30">
        <f t="shared" ref="G5:AZ5" si="1">+F5</f>
        <v>7.3532752745172278E-2</v>
      </c>
      <c r="H5" s="30">
        <f t="shared" si="1"/>
        <v>7.3532752745172278E-2</v>
      </c>
      <c r="I5" s="254">
        <v>0.13258450999999999</v>
      </c>
      <c r="J5" s="30">
        <f t="shared" si="1"/>
        <v>0.13258450999999999</v>
      </c>
      <c r="K5" s="30">
        <f t="shared" si="1"/>
        <v>0.13258450999999999</v>
      </c>
      <c r="L5" s="30">
        <f t="shared" si="1"/>
        <v>0.13258450999999999</v>
      </c>
      <c r="M5" s="30">
        <f t="shared" si="1"/>
        <v>0.13258450999999999</v>
      </c>
      <c r="N5" s="30">
        <f t="shared" si="1"/>
        <v>0.13258450999999999</v>
      </c>
      <c r="O5" s="30">
        <f t="shared" si="1"/>
        <v>0.13258450999999999</v>
      </c>
      <c r="P5" s="30">
        <f t="shared" si="1"/>
        <v>0.13258450999999999</v>
      </c>
      <c r="Q5" s="30">
        <f t="shared" si="1"/>
        <v>0.13258450999999999</v>
      </c>
      <c r="R5" s="30">
        <f t="shared" si="1"/>
        <v>0.13258450999999999</v>
      </c>
      <c r="S5" s="30">
        <f t="shared" si="1"/>
        <v>0.13258450999999999</v>
      </c>
      <c r="T5" s="30">
        <f t="shared" si="1"/>
        <v>0.13258450999999999</v>
      </c>
      <c r="U5" s="30">
        <f t="shared" si="1"/>
        <v>0.13258450999999999</v>
      </c>
      <c r="V5" s="30">
        <f t="shared" si="1"/>
        <v>0.13258450999999999</v>
      </c>
      <c r="W5" s="30">
        <f t="shared" si="1"/>
        <v>0.13258450999999999</v>
      </c>
      <c r="X5" s="30">
        <f t="shared" si="1"/>
        <v>0.13258450999999999</v>
      </c>
      <c r="Y5" s="30">
        <f t="shared" si="1"/>
        <v>0.13258450999999999</v>
      </c>
      <c r="Z5" s="30">
        <f t="shared" si="1"/>
        <v>0.13258450999999999</v>
      </c>
      <c r="AA5" s="30">
        <f t="shared" si="1"/>
        <v>0.13258450999999999</v>
      </c>
      <c r="AB5" s="30">
        <f t="shared" si="1"/>
        <v>0.13258450999999999</v>
      </c>
      <c r="AC5" s="30">
        <f t="shared" si="1"/>
        <v>0.13258450999999999</v>
      </c>
      <c r="AD5" s="30">
        <f t="shared" si="1"/>
        <v>0.13258450999999999</v>
      </c>
      <c r="AE5" s="30">
        <f t="shared" si="1"/>
        <v>0.13258450999999999</v>
      </c>
      <c r="AF5" s="30">
        <f t="shared" si="1"/>
        <v>0.13258450999999999</v>
      </c>
      <c r="AG5" s="30">
        <f t="shared" si="1"/>
        <v>0.13258450999999999</v>
      </c>
      <c r="AH5" s="30">
        <f t="shared" si="1"/>
        <v>0.13258450999999999</v>
      </c>
      <c r="AI5" s="30">
        <f t="shared" si="1"/>
        <v>0.13258450999999999</v>
      </c>
      <c r="AJ5" s="30">
        <f t="shared" si="1"/>
        <v>0.13258450999999999</v>
      </c>
      <c r="AK5" s="30">
        <f t="shared" si="1"/>
        <v>0.13258450999999999</v>
      </c>
      <c r="AL5" s="30">
        <f t="shared" si="1"/>
        <v>0.13258450999999999</v>
      </c>
      <c r="AM5" s="30">
        <f t="shared" si="1"/>
        <v>0.13258450999999999</v>
      </c>
      <c r="AN5" s="30">
        <f t="shared" si="1"/>
        <v>0.13258450999999999</v>
      </c>
      <c r="AO5" s="30">
        <f t="shared" si="1"/>
        <v>0.13258450999999999</v>
      </c>
      <c r="AP5" s="30">
        <f t="shared" si="1"/>
        <v>0.13258450999999999</v>
      </c>
      <c r="AQ5" s="30">
        <f t="shared" si="1"/>
        <v>0.13258450999999999</v>
      </c>
      <c r="AR5" s="30">
        <f t="shared" si="1"/>
        <v>0.13258450999999999</v>
      </c>
      <c r="AS5" s="30">
        <f t="shared" si="1"/>
        <v>0.13258450999999999</v>
      </c>
      <c r="AT5" s="30">
        <f t="shared" si="1"/>
        <v>0.13258450999999999</v>
      </c>
      <c r="AU5" s="30">
        <f t="shared" si="1"/>
        <v>0.13258450999999999</v>
      </c>
      <c r="AV5" s="30">
        <f t="shared" si="1"/>
        <v>0.13258450999999999</v>
      </c>
      <c r="AW5" s="30">
        <f t="shared" si="1"/>
        <v>0.13258450999999999</v>
      </c>
      <c r="AX5" s="30">
        <f t="shared" si="1"/>
        <v>0.13258450999999999</v>
      </c>
      <c r="AY5" s="30">
        <f t="shared" si="1"/>
        <v>0.13258450999999999</v>
      </c>
      <c r="AZ5" s="30">
        <f t="shared" si="1"/>
        <v>0.13258450999999999</v>
      </c>
    </row>
    <row r="6" spans="1:52" x14ac:dyDescent="0.2">
      <c r="A6" s="33">
        <v>16</v>
      </c>
      <c r="B6" s="43">
        <v>0.14072705665054216</v>
      </c>
      <c r="C6" s="30">
        <f t="shared" ref="C6:C59" si="2">+B6</f>
        <v>0.14072705665054216</v>
      </c>
      <c r="D6" s="30">
        <f t="shared" ref="D6:D59" si="3">+C6</f>
        <v>0.14072705665054216</v>
      </c>
      <c r="E6" s="30">
        <f t="shared" ref="E6:E59" si="4">+D6</f>
        <v>0.14072705665054216</v>
      </c>
      <c r="F6" s="129">
        <v>0.2111866501854141</v>
      </c>
      <c r="G6" s="30">
        <f t="shared" ref="G6:G59" si="5">+F6</f>
        <v>0.2111866501854141</v>
      </c>
      <c r="H6" s="30">
        <f t="shared" ref="H6:H59" si="6">+G6</f>
        <v>0.2111866501854141</v>
      </c>
      <c r="I6" s="254">
        <v>0.13047015000000001</v>
      </c>
      <c r="J6" s="30">
        <f t="shared" ref="J6:J59" si="7">+I6</f>
        <v>0.13047015000000001</v>
      </c>
      <c r="K6" s="30">
        <f t="shared" ref="K6:K59" si="8">+J6</f>
        <v>0.13047015000000001</v>
      </c>
      <c r="L6" s="30">
        <f t="shared" ref="L6:L59" si="9">+K6</f>
        <v>0.13047015000000001</v>
      </c>
      <c r="M6" s="30">
        <f t="shared" ref="M6:M59" si="10">+L6</f>
        <v>0.13047015000000001</v>
      </c>
      <c r="N6" s="30">
        <f t="shared" ref="N6:N59" si="11">+M6</f>
        <v>0.13047015000000001</v>
      </c>
      <c r="O6" s="30">
        <f t="shared" ref="O6:O59" si="12">+N6</f>
        <v>0.13047015000000001</v>
      </c>
      <c r="P6" s="30">
        <f t="shared" ref="P6:P59" si="13">+O6</f>
        <v>0.13047015000000001</v>
      </c>
      <c r="Q6" s="30">
        <f t="shared" ref="Q6:Q59" si="14">+P6</f>
        <v>0.13047015000000001</v>
      </c>
      <c r="R6" s="30">
        <f t="shared" ref="R6:R59" si="15">+Q6</f>
        <v>0.13047015000000001</v>
      </c>
      <c r="S6" s="30">
        <f t="shared" ref="S6:S59" si="16">+R6</f>
        <v>0.13047015000000001</v>
      </c>
      <c r="T6" s="30">
        <f t="shared" ref="T6:T59" si="17">+S6</f>
        <v>0.13047015000000001</v>
      </c>
      <c r="U6" s="30">
        <f t="shared" ref="U6:U59" si="18">+T6</f>
        <v>0.13047015000000001</v>
      </c>
      <c r="V6" s="30">
        <f t="shared" ref="V6:V59" si="19">+U6</f>
        <v>0.13047015000000001</v>
      </c>
      <c r="W6" s="30">
        <f t="shared" ref="W6:W59" si="20">+V6</f>
        <v>0.13047015000000001</v>
      </c>
      <c r="X6" s="30">
        <f t="shared" ref="X6:X59" si="21">+W6</f>
        <v>0.13047015000000001</v>
      </c>
      <c r="Y6" s="30">
        <f t="shared" ref="Y6:Y59" si="22">+X6</f>
        <v>0.13047015000000001</v>
      </c>
      <c r="Z6" s="30">
        <f t="shared" ref="Z6:Z59" si="23">+Y6</f>
        <v>0.13047015000000001</v>
      </c>
      <c r="AA6" s="30">
        <f t="shared" ref="AA6:AA59" si="24">+Z6</f>
        <v>0.13047015000000001</v>
      </c>
      <c r="AB6" s="30">
        <f t="shared" ref="AB6:AB59" si="25">+AA6</f>
        <v>0.13047015000000001</v>
      </c>
      <c r="AC6" s="30">
        <f t="shared" ref="AC6:AC59" si="26">+AB6</f>
        <v>0.13047015000000001</v>
      </c>
      <c r="AD6" s="30">
        <f t="shared" ref="AD6:AD59" si="27">+AC6</f>
        <v>0.13047015000000001</v>
      </c>
      <c r="AE6" s="30">
        <f t="shared" ref="AE6:AE59" si="28">+AD6</f>
        <v>0.13047015000000001</v>
      </c>
      <c r="AF6" s="30">
        <f t="shared" ref="AF6:AF59" si="29">+AE6</f>
        <v>0.13047015000000001</v>
      </c>
      <c r="AG6" s="30">
        <f t="shared" ref="AG6:AG59" si="30">+AF6</f>
        <v>0.13047015000000001</v>
      </c>
      <c r="AH6" s="30">
        <f t="shared" ref="AH6:AH59" si="31">+AG6</f>
        <v>0.13047015000000001</v>
      </c>
      <c r="AI6" s="30">
        <f t="shared" ref="AI6:AI59" si="32">+AH6</f>
        <v>0.13047015000000001</v>
      </c>
      <c r="AJ6" s="30">
        <f t="shared" ref="AJ6:AJ59" si="33">+AI6</f>
        <v>0.13047015000000001</v>
      </c>
      <c r="AK6" s="30">
        <f t="shared" ref="AK6:AK59" si="34">+AJ6</f>
        <v>0.13047015000000001</v>
      </c>
      <c r="AL6" s="30">
        <f t="shared" ref="AL6:AL59" si="35">+AK6</f>
        <v>0.13047015000000001</v>
      </c>
      <c r="AM6" s="30">
        <f t="shared" ref="AM6:AM59" si="36">+AL6</f>
        <v>0.13047015000000001</v>
      </c>
      <c r="AN6" s="30">
        <f t="shared" ref="AN6:AN59" si="37">+AM6</f>
        <v>0.13047015000000001</v>
      </c>
      <c r="AO6" s="30">
        <f t="shared" ref="AO6:AO59" si="38">+AN6</f>
        <v>0.13047015000000001</v>
      </c>
      <c r="AP6" s="30">
        <f t="shared" ref="AP6:AP59" si="39">+AO6</f>
        <v>0.13047015000000001</v>
      </c>
      <c r="AQ6" s="30">
        <f t="shared" ref="AQ6:AQ59" si="40">+AP6</f>
        <v>0.13047015000000001</v>
      </c>
      <c r="AR6" s="30">
        <f t="shared" ref="AR6:AR59" si="41">+AQ6</f>
        <v>0.13047015000000001</v>
      </c>
      <c r="AS6" s="30">
        <f t="shared" ref="AS6:AS59" si="42">+AR6</f>
        <v>0.13047015000000001</v>
      </c>
      <c r="AT6" s="30">
        <f t="shared" ref="AT6:AT59" si="43">+AS6</f>
        <v>0.13047015000000001</v>
      </c>
      <c r="AU6" s="30">
        <f t="shared" ref="AU6:AU59" si="44">+AT6</f>
        <v>0.13047015000000001</v>
      </c>
      <c r="AV6" s="30">
        <f t="shared" ref="AV6:AV59" si="45">+AU6</f>
        <v>0.13047015000000001</v>
      </c>
      <c r="AW6" s="30">
        <f t="shared" ref="AW6:AW59" si="46">+AV6</f>
        <v>0.13047015000000001</v>
      </c>
      <c r="AX6" s="30">
        <f t="shared" ref="AX6:AX59" si="47">+AW6</f>
        <v>0.13047015000000001</v>
      </c>
      <c r="AY6" s="30">
        <f t="shared" ref="AY6:AY59" si="48">+AX6</f>
        <v>0.13047015000000001</v>
      </c>
      <c r="AZ6" s="30">
        <f t="shared" ref="AZ6:AZ59" si="49">+AY6</f>
        <v>0.13047015000000001</v>
      </c>
    </row>
    <row r="7" spans="1:52" x14ac:dyDescent="0.2">
      <c r="A7" s="33">
        <v>17</v>
      </c>
      <c r="B7" s="43">
        <v>0.1396009380719509</v>
      </c>
      <c r="C7" s="30">
        <f t="shared" si="2"/>
        <v>0.1396009380719509</v>
      </c>
      <c r="D7" s="30">
        <f t="shared" si="3"/>
        <v>0.1396009380719509</v>
      </c>
      <c r="E7" s="30">
        <f t="shared" si="4"/>
        <v>0.1396009380719509</v>
      </c>
      <c r="F7" s="129">
        <v>0.14146101768945185</v>
      </c>
      <c r="G7" s="30">
        <f t="shared" si="5"/>
        <v>0.14146101768945185</v>
      </c>
      <c r="H7" s="30">
        <f t="shared" si="6"/>
        <v>0.14146101768945185</v>
      </c>
      <c r="I7" s="254">
        <v>0.12824014</v>
      </c>
      <c r="J7" s="30">
        <f t="shared" si="7"/>
        <v>0.12824014</v>
      </c>
      <c r="K7" s="30">
        <f t="shared" si="8"/>
        <v>0.12824014</v>
      </c>
      <c r="L7" s="30">
        <f t="shared" si="9"/>
        <v>0.12824014</v>
      </c>
      <c r="M7" s="30">
        <f t="shared" si="10"/>
        <v>0.12824014</v>
      </c>
      <c r="N7" s="30">
        <f t="shared" si="11"/>
        <v>0.12824014</v>
      </c>
      <c r="O7" s="30">
        <f t="shared" si="12"/>
        <v>0.12824014</v>
      </c>
      <c r="P7" s="30">
        <f t="shared" si="13"/>
        <v>0.12824014</v>
      </c>
      <c r="Q7" s="30">
        <f t="shared" si="14"/>
        <v>0.12824014</v>
      </c>
      <c r="R7" s="30">
        <f t="shared" si="15"/>
        <v>0.12824014</v>
      </c>
      <c r="S7" s="30">
        <f t="shared" si="16"/>
        <v>0.12824014</v>
      </c>
      <c r="T7" s="30">
        <f t="shared" si="17"/>
        <v>0.12824014</v>
      </c>
      <c r="U7" s="30">
        <f t="shared" si="18"/>
        <v>0.12824014</v>
      </c>
      <c r="V7" s="30">
        <f t="shared" si="19"/>
        <v>0.12824014</v>
      </c>
      <c r="W7" s="30">
        <f t="shared" si="20"/>
        <v>0.12824014</v>
      </c>
      <c r="X7" s="30">
        <f t="shared" si="21"/>
        <v>0.12824014</v>
      </c>
      <c r="Y7" s="30">
        <f t="shared" si="22"/>
        <v>0.12824014</v>
      </c>
      <c r="Z7" s="30">
        <f t="shared" si="23"/>
        <v>0.12824014</v>
      </c>
      <c r="AA7" s="30">
        <f t="shared" si="24"/>
        <v>0.12824014</v>
      </c>
      <c r="AB7" s="30">
        <f t="shared" si="25"/>
        <v>0.12824014</v>
      </c>
      <c r="AC7" s="30">
        <f t="shared" si="26"/>
        <v>0.12824014</v>
      </c>
      <c r="AD7" s="30">
        <f t="shared" si="27"/>
        <v>0.12824014</v>
      </c>
      <c r="AE7" s="30">
        <f t="shared" si="28"/>
        <v>0.12824014</v>
      </c>
      <c r="AF7" s="30">
        <f t="shared" si="29"/>
        <v>0.12824014</v>
      </c>
      <c r="AG7" s="30">
        <f t="shared" si="30"/>
        <v>0.12824014</v>
      </c>
      <c r="AH7" s="30">
        <f t="shared" si="31"/>
        <v>0.12824014</v>
      </c>
      <c r="AI7" s="30">
        <f t="shared" si="32"/>
        <v>0.12824014</v>
      </c>
      <c r="AJ7" s="30">
        <f t="shared" si="33"/>
        <v>0.12824014</v>
      </c>
      <c r="AK7" s="30">
        <f t="shared" si="34"/>
        <v>0.12824014</v>
      </c>
      <c r="AL7" s="30">
        <f t="shared" si="35"/>
        <v>0.12824014</v>
      </c>
      <c r="AM7" s="30">
        <f t="shared" si="36"/>
        <v>0.12824014</v>
      </c>
      <c r="AN7" s="30">
        <f t="shared" si="37"/>
        <v>0.12824014</v>
      </c>
      <c r="AO7" s="30">
        <f t="shared" si="38"/>
        <v>0.12824014</v>
      </c>
      <c r="AP7" s="30">
        <f t="shared" si="39"/>
        <v>0.12824014</v>
      </c>
      <c r="AQ7" s="30">
        <f t="shared" si="40"/>
        <v>0.12824014</v>
      </c>
      <c r="AR7" s="30">
        <f t="shared" si="41"/>
        <v>0.12824014</v>
      </c>
      <c r="AS7" s="30">
        <f t="shared" si="42"/>
        <v>0.12824014</v>
      </c>
      <c r="AT7" s="30">
        <f t="shared" si="43"/>
        <v>0.12824014</v>
      </c>
      <c r="AU7" s="30">
        <f t="shared" si="44"/>
        <v>0.12824014</v>
      </c>
      <c r="AV7" s="30">
        <f t="shared" si="45"/>
        <v>0.12824014</v>
      </c>
      <c r="AW7" s="30">
        <f t="shared" si="46"/>
        <v>0.12824014</v>
      </c>
      <c r="AX7" s="30">
        <f t="shared" si="47"/>
        <v>0.12824014</v>
      </c>
      <c r="AY7" s="30">
        <f t="shared" si="48"/>
        <v>0.12824014</v>
      </c>
      <c r="AZ7" s="30">
        <f t="shared" si="49"/>
        <v>0.12824014</v>
      </c>
    </row>
    <row r="8" spans="1:52" x14ac:dyDescent="0.2">
      <c r="A8" s="33">
        <v>18</v>
      </c>
      <c r="B8" s="43">
        <v>0.12998793996959018</v>
      </c>
      <c r="C8" s="30">
        <f t="shared" si="2"/>
        <v>0.12998793996959018</v>
      </c>
      <c r="D8" s="30">
        <f t="shared" si="3"/>
        <v>0.12998793996959018</v>
      </c>
      <c r="E8" s="30">
        <f t="shared" si="4"/>
        <v>0.12998793996959018</v>
      </c>
      <c r="F8" s="129">
        <v>0.17401316973120795</v>
      </c>
      <c r="G8" s="30">
        <f t="shared" si="5"/>
        <v>0.17401316973120795</v>
      </c>
      <c r="H8" s="30">
        <f t="shared" si="6"/>
        <v>0.17401316973120795</v>
      </c>
      <c r="I8" s="254">
        <v>0.12599408000000001</v>
      </c>
      <c r="J8" s="30">
        <f t="shared" si="7"/>
        <v>0.12599408000000001</v>
      </c>
      <c r="K8" s="30">
        <f t="shared" si="8"/>
        <v>0.12599408000000001</v>
      </c>
      <c r="L8" s="30">
        <f t="shared" si="9"/>
        <v>0.12599408000000001</v>
      </c>
      <c r="M8" s="30">
        <f t="shared" si="10"/>
        <v>0.12599408000000001</v>
      </c>
      <c r="N8" s="30">
        <f t="shared" si="11"/>
        <v>0.12599408000000001</v>
      </c>
      <c r="O8" s="30">
        <f t="shared" si="12"/>
        <v>0.12599408000000001</v>
      </c>
      <c r="P8" s="30">
        <f t="shared" si="13"/>
        <v>0.12599408000000001</v>
      </c>
      <c r="Q8" s="30">
        <f t="shared" si="14"/>
        <v>0.12599408000000001</v>
      </c>
      <c r="R8" s="30">
        <f t="shared" si="15"/>
        <v>0.12599408000000001</v>
      </c>
      <c r="S8" s="30">
        <f t="shared" si="16"/>
        <v>0.12599408000000001</v>
      </c>
      <c r="T8" s="30">
        <f t="shared" si="17"/>
        <v>0.12599408000000001</v>
      </c>
      <c r="U8" s="30">
        <f t="shared" si="18"/>
        <v>0.12599408000000001</v>
      </c>
      <c r="V8" s="30">
        <f t="shared" si="19"/>
        <v>0.12599408000000001</v>
      </c>
      <c r="W8" s="30">
        <f t="shared" si="20"/>
        <v>0.12599408000000001</v>
      </c>
      <c r="X8" s="30">
        <f t="shared" si="21"/>
        <v>0.12599408000000001</v>
      </c>
      <c r="Y8" s="30">
        <f t="shared" si="22"/>
        <v>0.12599408000000001</v>
      </c>
      <c r="Z8" s="30">
        <f t="shared" si="23"/>
        <v>0.12599408000000001</v>
      </c>
      <c r="AA8" s="30">
        <f t="shared" si="24"/>
        <v>0.12599408000000001</v>
      </c>
      <c r="AB8" s="30">
        <f t="shared" si="25"/>
        <v>0.12599408000000001</v>
      </c>
      <c r="AC8" s="30">
        <f t="shared" si="26"/>
        <v>0.12599408000000001</v>
      </c>
      <c r="AD8" s="30">
        <f t="shared" si="27"/>
        <v>0.12599408000000001</v>
      </c>
      <c r="AE8" s="30">
        <f t="shared" si="28"/>
        <v>0.12599408000000001</v>
      </c>
      <c r="AF8" s="30">
        <f t="shared" si="29"/>
        <v>0.12599408000000001</v>
      </c>
      <c r="AG8" s="30">
        <f t="shared" si="30"/>
        <v>0.12599408000000001</v>
      </c>
      <c r="AH8" s="30">
        <f t="shared" si="31"/>
        <v>0.12599408000000001</v>
      </c>
      <c r="AI8" s="30">
        <f t="shared" si="32"/>
        <v>0.12599408000000001</v>
      </c>
      <c r="AJ8" s="30">
        <f t="shared" si="33"/>
        <v>0.12599408000000001</v>
      </c>
      <c r="AK8" s="30">
        <f t="shared" si="34"/>
        <v>0.12599408000000001</v>
      </c>
      <c r="AL8" s="30">
        <f t="shared" si="35"/>
        <v>0.12599408000000001</v>
      </c>
      <c r="AM8" s="30">
        <f t="shared" si="36"/>
        <v>0.12599408000000001</v>
      </c>
      <c r="AN8" s="30">
        <f t="shared" si="37"/>
        <v>0.12599408000000001</v>
      </c>
      <c r="AO8" s="30">
        <f t="shared" si="38"/>
        <v>0.12599408000000001</v>
      </c>
      <c r="AP8" s="30">
        <f t="shared" si="39"/>
        <v>0.12599408000000001</v>
      </c>
      <c r="AQ8" s="30">
        <f t="shared" si="40"/>
        <v>0.12599408000000001</v>
      </c>
      <c r="AR8" s="30">
        <f t="shared" si="41"/>
        <v>0.12599408000000001</v>
      </c>
      <c r="AS8" s="30">
        <f t="shared" si="42"/>
        <v>0.12599408000000001</v>
      </c>
      <c r="AT8" s="30">
        <f t="shared" si="43"/>
        <v>0.12599408000000001</v>
      </c>
      <c r="AU8" s="30">
        <f t="shared" si="44"/>
        <v>0.12599408000000001</v>
      </c>
      <c r="AV8" s="30">
        <f t="shared" si="45"/>
        <v>0.12599408000000001</v>
      </c>
      <c r="AW8" s="30">
        <f t="shared" si="46"/>
        <v>0.12599408000000001</v>
      </c>
      <c r="AX8" s="30">
        <f t="shared" si="47"/>
        <v>0.12599408000000001</v>
      </c>
      <c r="AY8" s="30">
        <f t="shared" si="48"/>
        <v>0.12599408000000001</v>
      </c>
      <c r="AZ8" s="30">
        <f t="shared" si="49"/>
        <v>0.12599408000000001</v>
      </c>
    </row>
    <row r="9" spans="1:52" x14ac:dyDescent="0.2">
      <c r="A9" s="33">
        <v>19</v>
      </c>
      <c r="B9" s="43">
        <v>0.11438864090005092</v>
      </c>
      <c r="C9" s="30">
        <f t="shared" si="2"/>
        <v>0.11438864090005092</v>
      </c>
      <c r="D9" s="30">
        <f t="shared" si="3"/>
        <v>0.11438864090005092</v>
      </c>
      <c r="E9" s="30">
        <f t="shared" si="4"/>
        <v>0.11438864090005092</v>
      </c>
      <c r="F9" s="129">
        <v>0.24735116044399597</v>
      </c>
      <c r="G9" s="30">
        <f t="shared" si="5"/>
        <v>0.24735116044399597</v>
      </c>
      <c r="H9" s="30">
        <f t="shared" si="6"/>
        <v>0.24735116044399597</v>
      </c>
      <c r="I9" s="254">
        <v>0.12312515</v>
      </c>
      <c r="J9" s="30">
        <f t="shared" si="7"/>
        <v>0.12312515</v>
      </c>
      <c r="K9" s="30">
        <f t="shared" si="8"/>
        <v>0.12312515</v>
      </c>
      <c r="L9" s="30">
        <f t="shared" si="9"/>
        <v>0.12312515</v>
      </c>
      <c r="M9" s="30">
        <f t="shared" si="10"/>
        <v>0.12312515</v>
      </c>
      <c r="N9" s="30">
        <f t="shared" si="11"/>
        <v>0.12312515</v>
      </c>
      <c r="O9" s="30">
        <f t="shared" si="12"/>
        <v>0.12312515</v>
      </c>
      <c r="P9" s="30">
        <f t="shared" si="13"/>
        <v>0.12312515</v>
      </c>
      <c r="Q9" s="30">
        <f t="shared" si="14"/>
        <v>0.12312515</v>
      </c>
      <c r="R9" s="30">
        <f t="shared" si="15"/>
        <v>0.12312515</v>
      </c>
      <c r="S9" s="30">
        <f t="shared" si="16"/>
        <v>0.12312515</v>
      </c>
      <c r="T9" s="30">
        <f t="shared" si="17"/>
        <v>0.12312515</v>
      </c>
      <c r="U9" s="30">
        <f t="shared" si="18"/>
        <v>0.12312515</v>
      </c>
      <c r="V9" s="30">
        <f t="shared" si="19"/>
        <v>0.12312515</v>
      </c>
      <c r="W9" s="30">
        <f t="shared" si="20"/>
        <v>0.12312515</v>
      </c>
      <c r="X9" s="30">
        <f t="shared" si="21"/>
        <v>0.12312515</v>
      </c>
      <c r="Y9" s="30">
        <f t="shared" si="22"/>
        <v>0.12312515</v>
      </c>
      <c r="Z9" s="30">
        <f t="shared" si="23"/>
        <v>0.12312515</v>
      </c>
      <c r="AA9" s="30">
        <f t="shared" si="24"/>
        <v>0.12312515</v>
      </c>
      <c r="AB9" s="30">
        <f t="shared" si="25"/>
        <v>0.12312515</v>
      </c>
      <c r="AC9" s="30">
        <f t="shared" si="26"/>
        <v>0.12312515</v>
      </c>
      <c r="AD9" s="30">
        <f t="shared" si="27"/>
        <v>0.12312515</v>
      </c>
      <c r="AE9" s="30">
        <f t="shared" si="28"/>
        <v>0.12312515</v>
      </c>
      <c r="AF9" s="30">
        <f t="shared" si="29"/>
        <v>0.12312515</v>
      </c>
      <c r="AG9" s="30">
        <f t="shared" si="30"/>
        <v>0.12312515</v>
      </c>
      <c r="AH9" s="30">
        <f t="shared" si="31"/>
        <v>0.12312515</v>
      </c>
      <c r="AI9" s="30">
        <f t="shared" si="32"/>
        <v>0.12312515</v>
      </c>
      <c r="AJ9" s="30">
        <f t="shared" si="33"/>
        <v>0.12312515</v>
      </c>
      <c r="AK9" s="30">
        <f t="shared" si="34"/>
        <v>0.12312515</v>
      </c>
      <c r="AL9" s="30">
        <f t="shared" si="35"/>
        <v>0.12312515</v>
      </c>
      <c r="AM9" s="30">
        <f t="shared" si="36"/>
        <v>0.12312515</v>
      </c>
      <c r="AN9" s="30">
        <f t="shared" si="37"/>
        <v>0.12312515</v>
      </c>
      <c r="AO9" s="30">
        <f t="shared" si="38"/>
        <v>0.12312515</v>
      </c>
      <c r="AP9" s="30">
        <f t="shared" si="39"/>
        <v>0.12312515</v>
      </c>
      <c r="AQ9" s="30">
        <f t="shared" si="40"/>
        <v>0.12312515</v>
      </c>
      <c r="AR9" s="30">
        <f t="shared" si="41"/>
        <v>0.12312515</v>
      </c>
      <c r="AS9" s="30">
        <f t="shared" si="42"/>
        <v>0.12312515</v>
      </c>
      <c r="AT9" s="30">
        <f t="shared" si="43"/>
        <v>0.12312515</v>
      </c>
      <c r="AU9" s="30">
        <f t="shared" si="44"/>
        <v>0.12312515</v>
      </c>
      <c r="AV9" s="30">
        <f t="shared" si="45"/>
        <v>0.12312515</v>
      </c>
      <c r="AW9" s="30">
        <f t="shared" si="46"/>
        <v>0.12312515</v>
      </c>
      <c r="AX9" s="30">
        <f t="shared" si="47"/>
        <v>0.12312515</v>
      </c>
      <c r="AY9" s="30">
        <f t="shared" si="48"/>
        <v>0.12312515</v>
      </c>
      <c r="AZ9" s="30">
        <f t="shared" si="49"/>
        <v>0.12312515</v>
      </c>
    </row>
    <row r="10" spans="1:52" x14ac:dyDescent="0.2">
      <c r="A10" s="33">
        <v>20</v>
      </c>
      <c r="B10" s="43">
        <v>9.9388307040895088E-2</v>
      </c>
      <c r="C10" s="30">
        <f t="shared" si="2"/>
        <v>9.9388307040895088E-2</v>
      </c>
      <c r="D10" s="30">
        <f t="shared" si="3"/>
        <v>9.9388307040895088E-2</v>
      </c>
      <c r="E10" s="30">
        <f t="shared" si="4"/>
        <v>9.9388307040895088E-2</v>
      </c>
      <c r="F10" s="129">
        <v>0.14845931066871917</v>
      </c>
      <c r="G10" s="30">
        <f t="shared" si="5"/>
        <v>0.14845931066871917</v>
      </c>
      <c r="H10" s="30">
        <f t="shared" si="6"/>
        <v>0.14845931066871917</v>
      </c>
      <c r="I10" s="254">
        <v>0.11977974</v>
      </c>
      <c r="J10" s="30">
        <f t="shared" si="7"/>
        <v>0.11977974</v>
      </c>
      <c r="K10" s="30">
        <f t="shared" si="8"/>
        <v>0.11977974</v>
      </c>
      <c r="L10" s="30">
        <f t="shared" si="9"/>
        <v>0.11977974</v>
      </c>
      <c r="M10" s="30">
        <f t="shared" si="10"/>
        <v>0.11977974</v>
      </c>
      <c r="N10" s="30">
        <f t="shared" si="11"/>
        <v>0.11977974</v>
      </c>
      <c r="O10" s="30">
        <f t="shared" si="12"/>
        <v>0.11977974</v>
      </c>
      <c r="P10" s="30">
        <f t="shared" si="13"/>
        <v>0.11977974</v>
      </c>
      <c r="Q10" s="30">
        <f t="shared" si="14"/>
        <v>0.11977974</v>
      </c>
      <c r="R10" s="30">
        <f t="shared" si="15"/>
        <v>0.11977974</v>
      </c>
      <c r="S10" s="30">
        <f t="shared" si="16"/>
        <v>0.11977974</v>
      </c>
      <c r="T10" s="30">
        <f t="shared" si="17"/>
        <v>0.11977974</v>
      </c>
      <c r="U10" s="30">
        <f t="shared" si="18"/>
        <v>0.11977974</v>
      </c>
      <c r="V10" s="30">
        <f t="shared" si="19"/>
        <v>0.11977974</v>
      </c>
      <c r="W10" s="30">
        <f t="shared" si="20"/>
        <v>0.11977974</v>
      </c>
      <c r="X10" s="30">
        <f t="shared" si="21"/>
        <v>0.11977974</v>
      </c>
      <c r="Y10" s="30">
        <f t="shared" si="22"/>
        <v>0.11977974</v>
      </c>
      <c r="Z10" s="30">
        <f t="shared" si="23"/>
        <v>0.11977974</v>
      </c>
      <c r="AA10" s="30">
        <f t="shared" si="24"/>
        <v>0.11977974</v>
      </c>
      <c r="AB10" s="30">
        <f t="shared" si="25"/>
        <v>0.11977974</v>
      </c>
      <c r="AC10" s="30">
        <f t="shared" si="26"/>
        <v>0.11977974</v>
      </c>
      <c r="AD10" s="30">
        <f t="shared" si="27"/>
        <v>0.11977974</v>
      </c>
      <c r="AE10" s="30">
        <f t="shared" si="28"/>
        <v>0.11977974</v>
      </c>
      <c r="AF10" s="30">
        <f t="shared" si="29"/>
        <v>0.11977974</v>
      </c>
      <c r="AG10" s="30">
        <f t="shared" si="30"/>
        <v>0.11977974</v>
      </c>
      <c r="AH10" s="30">
        <f t="shared" si="31"/>
        <v>0.11977974</v>
      </c>
      <c r="AI10" s="30">
        <f t="shared" si="32"/>
        <v>0.11977974</v>
      </c>
      <c r="AJ10" s="30">
        <f t="shared" si="33"/>
        <v>0.11977974</v>
      </c>
      <c r="AK10" s="30">
        <f t="shared" si="34"/>
        <v>0.11977974</v>
      </c>
      <c r="AL10" s="30">
        <f t="shared" si="35"/>
        <v>0.11977974</v>
      </c>
      <c r="AM10" s="30">
        <f t="shared" si="36"/>
        <v>0.11977974</v>
      </c>
      <c r="AN10" s="30">
        <f t="shared" si="37"/>
        <v>0.11977974</v>
      </c>
      <c r="AO10" s="30">
        <f t="shared" si="38"/>
        <v>0.11977974</v>
      </c>
      <c r="AP10" s="30">
        <f t="shared" si="39"/>
        <v>0.11977974</v>
      </c>
      <c r="AQ10" s="30">
        <f t="shared" si="40"/>
        <v>0.11977974</v>
      </c>
      <c r="AR10" s="30">
        <f t="shared" si="41"/>
        <v>0.11977974</v>
      </c>
      <c r="AS10" s="30">
        <f t="shared" si="42"/>
        <v>0.11977974</v>
      </c>
      <c r="AT10" s="30">
        <f t="shared" si="43"/>
        <v>0.11977974</v>
      </c>
      <c r="AU10" s="30">
        <f t="shared" si="44"/>
        <v>0.11977974</v>
      </c>
      <c r="AV10" s="30">
        <f t="shared" si="45"/>
        <v>0.11977974</v>
      </c>
      <c r="AW10" s="30">
        <f t="shared" si="46"/>
        <v>0.11977974</v>
      </c>
      <c r="AX10" s="30">
        <f t="shared" si="47"/>
        <v>0.11977974</v>
      </c>
      <c r="AY10" s="30">
        <f t="shared" si="48"/>
        <v>0.11977974</v>
      </c>
      <c r="AZ10" s="30">
        <f t="shared" si="49"/>
        <v>0.11977974</v>
      </c>
    </row>
    <row r="11" spans="1:52" x14ac:dyDescent="0.2">
      <c r="A11" s="33">
        <v>21</v>
      </c>
      <c r="B11" s="43">
        <v>8.3264150072364096E-2</v>
      </c>
      <c r="C11" s="30">
        <f t="shared" si="2"/>
        <v>8.3264150072364096E-2</v>
      </c>
      <c r="D11" s="30">
        <f t="shared" si="3"/>
        <v>8.3264150072364096E-2</v>
      </c>
      <c r="E11" s="30">
        <f t="shared" si="4"/>
        <v>8.3264150072364096E-2</v>
      </c>
      <c r="F11" s="129">
        <v>0.18337395497549597</v>
      </c>
      <c r="G11" s="30">
        <f t="shared" si="5"/>
        <v>0.18337395497549597</v>
      </c>
      <c r="H11" s="30">
        <f t="shared" si="6"/>
        <v>0.18337395497549597</v>
      </c>
      <c r="I11" s="254">
        <v>0.11585872999999999</v>
      </c>
      <c r="J11" s="30">
        <f t="shared" si="7"/>
        <v>0.11585872999999999</v>
      </c>
      <c r="K11" s="30">
        <f t="shared" si="8"/>
        <v>0.11585872999999999</v>
      </c>
      <c r="L11" s="30">
        <f t="shared" si="9"/>
        <v>0.11585872999999999</v>
      </c>
      <c r="M11" s="30">
        <f t="shared" si="10"/>
        <v>0.11585872999999999</v>
      </c>
      <c r="N11" s="30">
        <f t="shared" si="11"/>
        <v>0.11585872999999999</v>
      </c>
      <c r="O11" s="30">
        <f t="shared" si="12"/>
        <v>0.11585872999999999</v>
      </c>
      <c r="P11" s="30">
        <f t="shared" si="13"/>
        <v>0.11585872999999999</v>
      </c>
      <c r="Q11" s="30">
        <f t="shared" si="14"/>
        <v>0.11585872999999999</v>
      </c>
      <c r="R11" s="30">
        <f t="shared" si="15"/>
        <v>0.11585872999999999</v>
      </c>
      <c r="S11" s="30">
        <f t="shared" si="16"/>
        <v>0.11585872999999999</v>
      </c>
      <c r="T11" s="30">
        <f t="shared" si="17"/>
        <v>0.11585872999999999</v>
      </c>
      <c r="U11" s="30">
        <f t="shared" si="18"/>
        <v>0.11585872999999999</v>
      </c>
      <c r="V11" s="30">
        <f t="shared" si="19"/>
        <v>0.11585872999999999</v>
      </c>
      <c r="W11" s="30">
        <f t="shared" si="20"/>
        <v>0.11585872999999999</v>
      </c>
      <c r="X11" s="30">
        <f t="shared" si="21"/>
        <v>0.11585872999999999</v>
      </c>
      <c r="Y11" s="30">
        <f t="shared" si="22"/>
        <v>0.11585872999999999</v>
      </c>
      <c r="Z11" s="30">
        <f t="shared" si="23"/>
        <v>0.11585872999999999</v>
      </c>
      <c r="AA11" s="30">
        <f t="shared" si="24"/>
        <v>0.11585872999999999</v>
      </c>
      <c r="AB11" s="30">
        <f t="shared" si="25"/>
        <v>0.11585872999999999</v>
      </c>
      <c r="AC11" s="30">
        <f t="shared" si="26"/>
        <v>0.11585872999999999</v>
      </c>
      <c r="AD11" s="30">
        <f t="shared" si="27"/>
        <v>0.11585872999999999</v>
      </c>
      <c r="AE11" s="30">
        <f t="shared" si="28"/>
        <v>0.11585872999999999</v>
      </c>
      <c r="AF11" s="30">
        <f t="shared" si="29"/>
        <v>0.11585872999999999</v>
      </c>
      <c r="AG11" s="30">
        <f t="shared" si="30"/>
        <v>0.11585872999999999</v>
      </c>
      <c r="AH11" s="30">
        <f t="shared" si="31"/>
        <v>0.11585872999999999</v>
      </c>
      <c r="AI11" s="30">
        <f t="shared" si="32"/>
        <v>0.11585872999999999</v>
      </c>
      <c r="AJ11" s="30">
        <f t="shared" si="33"/>
        <v>0.11585872999999999</v>
      </c>
      <c r="AK11" s="30">
        <f t="shared" si="34"/>
        <v>0.11585872999999999</v>
      </c>
      <c r="AL11" s="30">
        <f t="shared" si="35"/>
        <v>0.11585872999999999</v>
      </c>
      <c r="AM11" s="30">
        <f t="shared" si="36"/>
        <v>0.11585872999999999</v>
      </c>
      <c r="AN11" s="30">
        <f t="shared" si="37"/>
        <v>0.11585872999999999</v>
      </c>
      <c r="AO11" s="30">
        <f t="shared" si="38"/>
        <v>0.11585872999999999</v>
      </c>
      <c r="AP11" s="30">
        <f t="shared" si="39"/>
        <v>0.11585872999999999</v>
      </c>
      <c r="AQ11" s="30">
        <f t="shared" si="40"/>
        <v>0.11585872999999999</v>
      </c>
      <c r="AR11" s="30">
        <f t="shared" si="41"/>
        <v>0.11585872999999999</v>
      </c>
      <c r="AS11" s="30">
        <f t="shared" si="42"/>
        <v>0.11585872999999999</v>
      </c>
      <c r="AT11" s="30">
        <f t="shared" si="43"/>
        <v>0.11585872999999999</v>
      </c>
      <c r="AU11" s="30">
        <f t="shared" si="44"/>
        <v>0.11585872999999999</v>
      </c>
      <c r="AV11" s="30">
        <f t="shared" si="45"/>
        <v>0.11585872999999999</v>
      </c>
      <c r="AW11" s="30">
        <f t="shared" si="46"/>
        <v>0.11585872999999999</v>
      </c>
      <c r="AX11" s="30">
        <f t="shared" si="47"/>
        <v>0.11585872999999999</v>
      </c>
      <c r="AY11" s="30">
        <f t="shared" si="48"/>
        <v>0.11585872999999999</v>
      </c>
      <c r="AZ11" s="30">
        <f t="shared" si="49"/>
        <v>0.11585872999999999</v>
      </c>
    </row>
    <row r="12" spans="1:52" x14ac:dyDescent="0.2">
      <c r="A12" s="33">
        <v>22</v>
      </c>
      <c r="B12" s="43">
        <v>6.9126362925496218E-2</v>
      </c>
      <c r="C12" s="30">
        <f t="shared" si="2"/>
        <v>6.9126362925496218E-2</v>
      </c>
      <c r="D12" s="30">
        <f t="shared" si="3"/>
        <v>6.9126362925496218E-2</v>
      </c>
      <c r="E12" s="30">
        <f t="shared" si="4"/>
        <v>6.9126362925496218E-2</v>
      </c>
      <c r="F12" s="129">
        <v>0.21302897011982405</v>
      </c>
      <c r="G12" s="30">
        <f t="shared" si="5"/>
        <v>0.21302897011982405</v>
      </c>
      <c r="H12" s="30">
        <f t="shared" si="6"/>
        <v>0.21302897011982405</v>
      </c>
      <c r="I12" s="254">
        <v>0.11182584</v>
      </c>
      <c r="J12" s="30">
        <f t="shared" si="7"/>
        <v>0.11182584</v>
      </c>
      <c r="K12" s="30">
        <f t="shared" si="8"/>
        <v>0.11182584</v>
      </c>
      <c r="L12" s="30">
        <f t="shared" si="9"/>
        <v>0.11182584</v>
      </c>
      <c r="M12" s="30">
        <f t="shared" si="10"/>
        <v>0.11182584</v>
      </c>
      <c r="N12" s="30">
        <f t="shared" si="11"/>
        <v>0.11182584</v>
      </c>
      <c r="O12" s="30">
        <f t="shared" si="12"/>
        <v>0.11182584</v>
      </c>
      <c r="P12" s="30">
        <f t="shared" si="13"/>
        <v>0.11182584</v>
      </c>
      <c r="Q12" s="30">
        <f t="shared" si="14"/>
        <v>0.11182584</v>
      </c>
      <c r="R12" s="30">
        <f t="shared" si="15"/>
        <v>0.11182584</v>
      </c>
      <c r="S12" s="30">
        <f t="shared" si="16"/>
        <v>0.11182584</v>
      </c>
      <c r="T12" s="30">
        <f t="shared" si="17"/>
        <v>0.11182584</v>
      </c>
      <c r="U12" s="30">
        <f t="shared" si="18"/>
        <v>0.11182584</v>
      </c>
      <c r="V12" s="30">
        <f t="shared" si="19"/>
        <v>0.11182584</v>
      </c>
      <c r="W12" s="30">
        <f t="shared" si="20"/>
        <v>0.11182584</v>
      </c>
      <c r="X12" s="30">
        <f t="shared" si="21"/>
        <v>0.11182584</v>
      </c>
      <c r="Y12" s="30">
        <f t="shared" si="22"/>
        <v>0.11182584</v>
      </c>
      <c r="Z12" s="30">
        <f t="shared" si="23"/>
        <v>0.11182584</v>
      </c>
      <c r="AA12" s="30">
        <f t="shared" si="24"/>
        <v>0.11182584</v>
      </c>
      <c r="AB12" s="30">
        <f t="shared" si="25"/>
        <v>0.11182584</v>
      </c>
      <c r="AC12" s="30">
        <f t="shared" si="26"/>
        <v>0.11182584</v>
      </c>
      <c r="AD12" s="30">
        <f t="shared" si="27"/>
        <v>0.11182584</v>
      </c>
      <c r="AE12" s="30">
        <f t="shared" si="28"/>
        <v>0.11182584</v>
      </c>
      <c r="AF12" s="30">
        <f t="shared" si="29"/>
        <v>0.11182584</v>
      </c>
      <c r="AG12" s="30">
        <f t="shared" si="30"/>
        <v>0.11182584</v>
      </c>
      <c r="AH12" s="30">
        <f t="shared" si="31"/>
        <v>0.11182584</v>
      </c>
      <c r="AI12" s="30">
        <f t="shared" si="32"/>
        <v>0.11182584</v>
      </c>
      <c r="AJ12" s="30">
        <f t="shared" si="33"/>
        <v>0.11182584</v>
      </c>
      <c r="AK12" s="30">
        <f t="shared" si="34"/>
        <v>0.11182584</v>
      </c>
      <c r="AL12" s="30">
        <f t="shared" si="35"/>
        <v>0.11182584</v>
      </c>
      <c r="AM12" s="30">
        <f t="shared" si="36"/>
        <v>0.11182584</v>
      </c>
      <c r="AN12" s="30">
        <f t="shared" si="37"/>
        <v>0.11182584</v>
      </c>
      <c r="AO12" s="30">
        <f t="shared" si="38"/>
        <v>0.11182584</v>
      </c>
      <c r="AP12" s="30">
        <f t="shared" si="39"/>
        <v>0.11182584</v>
      </c>
      <c r="AQ12" s="30">
        <f t="shared" si="40"/>
        <v>0.11182584</v>
      </c>
      <c r="AR12" s="30">
        <f t="shared" si="41"/>
        <v>0.11182584</v>
      </c>
      <c r="AS12" s="30">
        <f t="shared" si="42"/>
        <v>0.11182584</v>
      </c>
      <c r="AT12" s="30">
        <f t="shared" si="43"/>
        <v>0.11182584</v>
      </c>
      <c r="AU12" s="30">
        <f t="shared" si="44"/>
        <v>0.11182584</v>
      </c>
      <c r="AV12" s="30">
        <f t="shared" si="45"/>
        <v>0.11182584</v>
      </c>
      <c r="AW12" s="30">
        <f t="shared" si="46"/>
        <v>0.11182584</v>
      </c>
      <c r="AX12" s="30">
        <f t="shared" si="47"/>
        <v>0.11182584</v>
      </c>
      <c r="AY12" s="30">
        <f t="shared" si="48"/>
        <v>0.11182584</v>
      </c>
      <c r="AZ12" s="30">
        <f t="shared" si="49"/>
        <v>0.11182584</v>
      </c>
    </row>
    <row r="13" spans="1:52" x14ac:dyDescent="0.2">
      <c r="A13" s="33">
        <v>23</v>
      </c>
      <c r="B13" s="43">
        <v>6.0277803359738362E-2</v>
      </c>
      <c r="C13" s="30">
        <f t="shared" si="2"/>
        <v>6.0277803359738362E-2</v>
      </c>
      <c r="D13" s="30">
        <f t="shared" si="3"/>
        <v>6.0277803359738362E-2</v>
      </c>
      <c r="E13" s="30">
        <f t="shared" si="4"/>
        <v>6.0277803359738362E-2</v>
      </c>
      <c r="F13" s="129">
        <v>0.18623567192517756</v>
      </c>
      <c r="G13" s="30">
        <f t="shared" si="5"/>
        <v>0.18623567192517756</v>
      </c>
      <c r="H13" s="30">
        <f t="shared" si="6"/>
        <v>0.18623567192517756</v>
      </c>
      <c r="I13" s="254">
        <v>0.10730028</v>
      </c>
      <c r="J13" s="30">
        <f t="shared" si="7"/>
        <v>0.10730028</v>
      </c>
      <c r="K13" s="30">
        <f t="shared" si="8"/>
        <v>0.10730028</v>
      </c>
      <c r="L13" s="30">
        <f t="shared" si="9"/>
        <v>0.10730028</v>
      </c>
      <c r="M13" s="30">
        <f t="shared" si="10"/>
        <v>0.10730028</v>
      </c>
      <c r="N13" s="30">
        <f t="shared" si="11"/>
        <v>0.10730028</v>
      </c>
      <c r="O13" s="30">
        <f t="shared" si="12"/>
        <v>0.10730028</v>
      </c>
      <c r="P13" s="30">
        <f t="shared" si="13"/>
        <v>0.10730028</v>
      </c>
      <c r="Q13" s="30">
        <f t="shared" si="14"/>
        <v>0.10730028</v>
      </c>
      <c r="R13" s="30">
        <f t="shared" si="15"/>
        <v>0.10730028</v>
      </c>
      <c r="S13" s="30">
        <f t="shared" si="16"/>
        <v>0.10730028</v>
      </c>
      <c r="T13" s="30">
        <f t="shared" si="17"/>
        <v>0.10730028</v>
      </c>
      <c r="U13" s="30">
        <f t="shared" si="18"/>
        <v>0.10730028</v>
      </c>
      <c r="V13" s="30">
        <f t="shared" si="19"/>
        <v>0.10730028</v>
      </c>
      <c r="W13" s="30">
        <f t="shared" si="20"/>
        <v>0.10730028</v>
      </c>
      <c r="X13" s="30">
        <f t="shared" si="21"/>
        <v>0.10730028</v>
      </c>
      <c r="Y13" s="30">
        <f t="shared" si="22"/>
        <v>0.10730028</v>
      </c>
      <c r="Z13" s="30">
        <f t="shared" si="23"/>
        <v>0.10730028</v>
      </c>
      <c r="AA13" s="30">
        <f t="shared" si="24"/>
        <v>0.10730028</v>
      </c>
      <c r="AB13" s="30">
        <f t="shared" si="25"/>
        <v>0.10730028</v>
      </c>
      <c r="AC13" s="30">
        <f t="shared" si="26"/>
        <v>0.10730028</v>
      </c>
      <c r="AD13" s="30">
        <f t="shared" si="27"/>
        <v>0.10730028</v>
      </c>
      <c r="AE13" s="30">
        <f t="shared" si="28"/>
        <v>0.10730028</v>
      </c>
      <c r="AF13" s="30">
        <f t="shared" si="29"/>
        <v>0.10730028</v>
      </c>
      <c r="AG13" s="30">
        <f t="shared" si="30"/>
        <v>0.10730028</v>
      </c>
      <c r="AH13" s="30">
        <f t="shared" si="31"/>
        <v>0.10730028</v>
      </c>
      <c r="AI13" s="30">
        <f t="shared" si="32"/>
        <v>0.10730028</v>
      </c>
      <c r="AJ13" s="30">
        <f t="shared" si="33"/>
        <v>0.10730028</v>
      </c>
      <c r="AK13" s="30">
        <f t="shared" si="34"/>
        <v>0.10730028</v>
      </c>
      <c r="AL13" s="30">
        <f t="shared" si="35"/>
        <v>0.10730028</v>
      </c>
      <c r="AM13" s="30">
        <f t="shared" si="36"/>
        <v>0.10730028</v>
      </c>
      <c r="AN13" s="30">
        <f t="shared" si="37"/>
        <v>0.10730028</v>
      </c>
      <c r="AO13" s="30">
        <f t="shared" si="38"/>
        <v>0.10730028</v>
      </c>
      <c r="AP13" s="30">
        <f t="shared" si="39"/>
        <v>0.10730028</v>
      </c>
      <c r="AQ13" s="30">
        <f t="shared" si="40"/>
        <v>0.10730028</v>
      </c>
      <c r="AR13" s="30">
        <f t="shared" si="41"/>
        <v>0.10730028</v>
      </c>
      <c r="AS13" s="30">
        <f t="shared" si="42"/>
        <v>0.10730028</v>
      </c>
      <c r="AT13" s="30">
        <f t="shared" si="43"/>
        <v>0.10730028</v>
      </c>
      <c r="AU13" s="30">
        <f t="shared" si="44"/>
        <v>0.10730028</v>
      </c>
      <c r="AV13" s="30">
        <f t="shared" si="45"/>
        <v>0.10730028</v>
      </c>
      <c r="AW13" s="30">
        <f t="shared" si="46"/>
        <v>0.10730028</v>
      </c>
      <c r="AX13" s="30">
        <f t="shared" si="47"/>
        <v>0.10730028</v>
      </c>
      <c r="AY13" s="30">
        <f t="shared" si="48"/>
        <v>0.10730028</v>
      </c>
      <c r="AZ13" s="30">
        <f t="shared" si="49"/>
        <v>0.10730028</v>
      </c>
    </row>
    <row r="14" spans="1:52" x14ac:dyDescent="0.2">
      <c r="A14" s="33">
        <v>24</v>
      </c>
      <c r="B14" s="43">
        <v>5.5201401316460667E-2</v>
      </c>
      <c r="C14" s="30">
        <f t="shared" si="2"/>
        <v>5.5201401316460667E-2</v>
      </c>
      <c r="D14" s="30">
        <f t="shared" si="3"/>
        <v>5.5201401316460667E-2</v>
      </c>
      <c r="E14" s="30">
        <f t="shared" si="4"/>
        <v>5.5201401316460667E-2</v>
      </c>
      <c r="F14" s="129">
        <v>0.1309520814991825</v>
      </c>
      <c r="G14" s="30">
        <f t="shared" si="5"/>
        <v>0.1309520814991825</v>
      </c>
      <c r="H14" s="30">
        <f t="shared" si="6"/>
        <v>0.1309520814991825</v>
      </c>
      <c r="I14" s="254">
        <v>0.1025225</v>
      </c>
      <c r="J14" s="30">
        <f t="shared" si="7"/>
        <v>0.1025225</v>
      </c>
      <c r="K14" s="30">
        <f t="shared" si="8"/>
        <v>0.1025225</v>
      </c>
      <c r="L14" s="30">
        <f t="shared" si="9"/>
        <v>0.1025225</v>
      </c>
      <c r="M14" s="30">
        <f t="shared" si="10"/>
        <v>0.1025225</v>
      </c>
      <c r="N14" s="30">
        <f t="shared" si="11"/>
        <v>0.1025225</v>
      </c>
      <c r="O14" s="30">
        <f t="shared" si="12"/>
        <v>0.1025225</v>
      </c>
      <c r="P14" s="30">
        <f t="shared" si="13"/>
        <v>0.1025225</v>
      </c>
      <c r="Q14" s="30">
        <f t="shared" si="14"/>
        <v>0.1025225</v>
      </c>
      <c r="R14" s="30">
        <f t="shared" si="15"/>
        <v>0.1025225</v>
      </c>
      <c r="S14" s="30">
        <f t="shared" si="16"/>
        <v>0.1025225</v>
      </c>
      <c r="T14" s="30">
        <f t="shared" si="17"/>
        <v>0.1025225</v>
      </c>
      <c r="U14" s="30">
        <f t="shared" si="18"/>
        <v>0.1025225</v>
      </c>
      <c r="V14" s="30">
        <f t="shared" si="19"/>
        <v>0.1025225</v>
      </c>
      <c r="W14" s="30">
        <f t="shared" si="20"/>
        <v>0.1025225</v>
      </c>
      <c r="X14" s="30">
        <f t="shared" si="21"/>
        <v>0.1025225</v>
      </c>
      <c r="Y14" s="30">
        <f t="shared" si="22"/>
        <v>0.1025225</v>
      </c>
      <c r="Z14" s="30">
        <f t="shared" si="23"/>
        <v>0.1025225</v>
      </c>
      <c r="AA14" s="30">
        <f t="shared" si="24"/>
        <v>0.1025225</v>
      </c>
      <c r="AB14" s="30">
        <f t="shared" si="25"/>
        <v>0.1025225</v>
      </c>
      <c r="AC14" s="30">
        <f t="shared" si="26"/>
        <v>0.1025225</v>
      </c>
      <c r="AD14" s="30">
        <f t="shared" si="27"/>
        <v>0.1025225</v>
      </c>
      <c r="AE14" s="30">
        <f t="shared" si="28"/>
        <v>0.1025225</v>
      </c>
      <c r="AF14" s="30">
        <f t="shared" si="29"/>
        <v>0.1025225</v>
      </c>
      <c r="AG14" s="30">
        <f t="shared" si="30"/>
        <v>0.1025225</v>
      </c>
      <c r="AH14" s="30">
        <f t="shared" si="31"/>
        <v>0.1025225</v>
      </c>
      <c r="AI14" s="30">
        <f t="shared" si="32"/>
        <v>0.1025225</v>
      </c>
      <c r="AJ14" s="30">
        <f t="shared" si="33"/>
        <v>0.1025225</v>
      </c>
      <c r="AK14" s="30">
        <f t="shared" si="34"/>
        <v>0.1025225</v>
      </c>
      <c r="AL14" s="30">
        <f t="shared" si="35"/>
        <v>0.1025225</v>
      </c>
      <c r="AM14" s="30">
        <f t="shared" si="36"/>
        <v>0.1025225</v>
      </c>
      <c r="AN14" s="30">
        <f t="shared" si="37"/>
        <v>0.1025225</v>
      </c>
      <c r="AO14" s="30">
        <f t="shared" si="38"/>
        <v>0.1025225</v>
      </c>
      <c r="AP14" s="30">
        <f t="shared" si="39"/>
        <v>0.1025225</v>
      </c>
      <c r="AQ14" s="30">
        <f t="shared" si="40"/>
        <v>0.1025225</v>
      </c>
      <c r="AR14" s="30">
        <f t="shared" si="41"/>
        <v>0.1025225</v>
      </c>
      <c r="AS14" s="30">
        <f t="shared" si="42"/>
        <v>0.1025225</v>
      </c>
      <c r="AT14" s="30">
        <f t="shared" si="43"/>
        <v>0.1025225</v>
      </c>
      <c r="AU14" s="30">
        <f t="shared" si="44"/>
        <v>0.1025225</v>
      </c>
      <c r="AV14" s="30">
        <f t="shared" si="45"/>
        <v>0.1025225</v>
      </c>
      <c r="AW14" s="30">
        <f t="shared" si="46"/>
        <v>0.1025225</v>
      </c>
      <c r="AX14" s="30">
        <f t="shared" si="47"/>
        <v>0.1025225</v>
      </c>
      <c r="AY14" s="30">
        <f t="shared" si="48"/>
        <v>0.1025225</v>
      </c>
      <c r="AZ14" s="30">
        <f t="shared" si="49"/>
        <v>0.1025225</v>
      </c>
    </row>
    <row r="15" spans="1:52" x14ac:dyDescent="0.2">
      <c r="A15" s="33">
        <v>25</v>
      </c>
      <c r="B15" s="43">
        <v>4.8561138748099274E-2</v>
      </c>
      <c r="C15" s="30">
        <f t="shared" si="2"/>
        <v>4.8561138748099274E-2</v>
      </c>
      <c r="D15" s="30">
        <f t="shared" si="3"/>
        <v>4.8561138748099274E-2</v>
      </c>
      <c r="E15" s="30">
        <f t="shared" si="4"/>
        <v>4.8561138748099274E-2</v>
      </c>
      <c r="F15" s="129">
        <v>0.12427175662503118</v>
      </c>
      <c r="G15" s="30">
        <f t="shared" si="5"/>
        <v>0.12427175662503118</v>
      </c>
      <c r="H15" s="30">
        <f t="shared" si="6"/>
        <v>0.12427175662503118</v>
      </c>
      <c r="I15" s="254">
        <v>9.7433270000000002E-2</v>
      </c>
      <c r="J15" s="30">
        <f t="shared" si="7"/>
        <v>9.7433270000000002E-2</v>
      </c>
      <c r="K15" s="30">
        <f t="shared" si="8"/>
        <v>9.7433270000000002E-2</v>
      </c>
      <c r="L15" s="30">
        <f t="shared" si="9"/>
        <v>9.7433270000000002E-2</v>
      </c>
      <c r="M15" s="30">
        <f t="shared" si="10"/>
        <v>9.7433270000000002E-2</v>
      </c>
      <c r="N15" s="30">
        <f t="shared" si="11"/>
        <v>9.7433270000000002E-2</v>
      </c>
      <c r="O15" s="30">
        <f t="shared" si="12"/>
        <v>9.7433270000000002E-2</v>
      </c>
      <c r="P15" s="30">
        <f t="shared" si="13"/>
        <v>9.7433270000000002E-2</v>
      </c>
      <c r="Q15" s="30">
        <f t="shared" si="14"/>
        <v>9.7433270000000002E-2</v>
      </c>
      <c r="R15" s="30">
        <f t="shared" si="15"/>
        <v>9.7433270000000002E-2</v>
      </c>
      <c r="S15" s="30">
        <f t="shared" si="16"/>
        <v>9.7433270000000002E-2</v>
      </c>
      <c r="T15" s="30">
        <f t="shared" si="17"/>
        <v>9.7433270000000002E-2</v>
      </c>
      <c r="U15" s="30">
        <f t="shared" si="18"/>
        <v>9.7433270000000002E-2</v>
      </c>
      <c r="V15" s="30">
        <f t="shared" si="19"/>
        <v>9.7433270000000002E-2</v>
      </c>
      <c r="W15" s="30">
        <f t="shared" si="20"/>
        <v>9.7433270000000002E-2</v>
      </c>
      <c r="X15" s="30">
        <f t="shared" si="21"/>
        <v>9.7433270000000002E-2</v>
      </c>
      <c r="Y15" s="30">
        <f t="shared" si="22"/>
        <v>9.7433270000000002E-2</v>
      </c>
      <c r="Z15" s="30">
        <f t="shared" si="23"/>
        <v>9.7433270000000002E-2</v>
      </c>
      <c r="AA15" s="30">
        <f t="shared" si="24"/>
        <v>9.7433270000000002E-2</v>
      </c>
      <c r="AB15" s="30">
        <f t="shared" si="25"/>
        <v>9.7433270000000002E-2</v>
      </c>
      <c r="AC15" s="30">
        <f t="shared" si="26"/>
        <v>9.7433270000000002E-2</v>
      </c>
      <c r="AD15" s="30">
        <f t="shared" si="27"/>
        <v>9.7433270000000002E-2</v>
      </c>
      <c r="AE15" s="30">
        <f t="shared" si="28"/>
        <v>9.7433270000000002E-2</v>
      </c>
      <c r="AF15" s="30">
        <f t="shared" si="29"/>
        <v>9.7433270000000002E-2</v>
      </c>
      <c r="AG15" s="30">
        <f t="shared" si="30"/>
        <v>9.7433270000000002E-2</v>
      </c>
      <c r="AH15" s="30">
        <f t="shared" si="31"/>
        <v>9.7433270000000002E-2</v>
      </c>
      <c r="AI15" s="30">
        <f t="shared" si="32"/>
        <v>9.7433270000000002E-2</v>
      </c>
      <c r="AJ15" s="30">
        <f t="shared" si="33"/>
        <v>9.7433270000000002E-2</v>
      </c>
      <c r="AK15" s="30">
        <f t="shared" si="34"/>
        <v>9.7433270000000002E-2</v>
      </c>
      <c r="AL15" s="30">
        <f t="shared" si="35"/>
        <v>9.7433270000000002E-2</v>
      </c>
      <c r="AM15" s="30">
        <f t="shared" si="36"/>
        <v>9.7433270000000002E-2</v>
      </c>
      <c r="AN15" s="30">
        <f t="shared" si="37"/>
        <v>9.7433270000000002E-2</v>
      </c>
      <c r="AO15" s="30">
        <f t="shared" si="38"/>
        <v>9.7433270000000002E-2</v>
      </c>
      <c r="AP15" s="30">
        <f t="shared" si="39"/>
        <v>9.7433270000000002E-2</v>
      </c>
      <c r="AQ15" s="30">
        <f t="shared" si="40"/>
        <v>9.7433270000000002E-2</v>
      </c>
      <c r="AR15" s="30">
        <f t="shared" si="41"/>
        <v>9.7433270000000002E-2</v>
      </c>
      <c r="AS15" s="30">
        <f t="shared" si="42"/>
        <v>9.7433270000000002E-2</v>
      </c>
      <c r="AT15" s="30">
        <f t="shared" si="43"/>
        <v>9.7433270000000002E-2</v>
      </c>
      <c r="AU15" s="30">
        <f t="shared" si="44"/>
        <v>9.7433270000000002E-2</v>
      </c>
      <c r="AV15" s="30">
        <f t="shared" si="45"/>
        <v>9.7433270000000002E-2</v>
      </c>
      <c r="AW15" s="30">
        <f t="shared" si="46"/>
        <v>9.7433270000000002E-2</v>
      </c>
      <c r="AX15" s="30">
        <f t="shared" si="47"/>
        <v>9.7433270000000002E-2</v>
      </c>
      <c r="AY15" s="30">
        <f t="shared" si="48"/>
        <v>9.7433270000000002E-2</v>
      </c>
      <c r="AZ15" s="30">
        <f t="shared" si="49"/>
        <v>9.7433270000000002E-2</v>
      </c>
    </row>
    <row r="16" spans="1:52" x14ac:dyDescent="0.2">
      <c r="A16" s="33">
        <v>26</v>
      </c>
      <c r="B16" s="43">
        <v>4.0939425078651878E-2</v>
      </c>
      <c r="C16" s="30">
        <f t="shared" si="2"/>
        <v>4.0939425078651878E-2</v>
      </c>
      <c r="D16" s="30">
        <f t="shared" si="3"/>
        <v>4.0939425078651878E-2</v>
      </c>
      <c r="E16" s="30">
        <f t="shared" si="4"/>
        <v>4.0939425078651878E-2</v>
      </c>
      <c r="F16" s="129">
        <v>9.4450596776178175E-2</v>
      </c>
      <c r="G16" s="30">
        <f t="shared" si="5"/>
        <v>9.4450596776178175E-2</v>
      </c>
      <c r="H16" s="30">
        <f t="shared" si="6"/>
        <v>9.4450596776178175E-2</v>
      </c>
      <c r="I16" s="254">
        <v>9.1873350000000006E-2</v>
      </c>
      <c r="J16" s="30">
        <f t="shared" si="7"/>
        <v>9.1873350000000006E-2</v>
      </c>
      <c r="K16" s="30">
        <f t="shared" si="8"/>
        <v>9.1873350000000006E-2</v>
      </c>
      <c r="L16" s="30">
        <f t="shared" si="9"/>
        <v>9.1873350000000006E-2</v>
      </c>
      <c r="M16" s="30">
        <f t="shared" si="10"/>
        <v>9.1873350000000006E-2</v>
      </c>
      <c r="N16" s="30">
        <f t="shared" si="11"/>
        <v>9.1873350000000006E-2</v>
      </c>
      <c r="O16" s="30">
        <f t="shared" si="12"/>
        <v>9.1873350000000006E-2</v>
      </c>
      <c r="P16" s="30">
        <f t="shared" si="13"/>
        <v>9.1873350000000006E-2</v>
      </c>
      <c r="Q16" s="30">
        <f t="shared" si="14"/>
        <v>9.1873350000000006E-2</v>
      </c>
      <c r="R16" s="30">
        <f t="shared" si="15"/>
        <v>9.1873350000000006E-2</v>
      </c>
      <c r="S16" s="30">
        <f t="shared" si="16"/>
        <v>9.1873350000000006E-2</v>
      </c>
      <c r="T16" s="30">
        <f t="shared" si="17"/>
        <v>9.1873350000000006E-2</v>
      </c>
      <c r="U16" s="30">
        <f t="shared" si="18"/>
        <v>9.1873350000000006E-2</v>
      </c>
      <c r="V16" s="30">
        <f t="shared" si="19"/>
        <v>9.1873350000000006E-2</v>
      </c>
      <c r="W16" s="30">
        <f t="shared" si="20"/>
        <v>9.1873350000000006E-2</v>
      </c>
      <c r="X16" s="30">
        <f t="shared" si="21"/>
        <v>9.1873350000000006E-2</v>
      </c>
      <c r="Y16" s="30">
        <f t="shared" si="22"/>
        <v>9.1873350000000006E-2</v>
      </c>
      <c r="Z16" s="30">
        <f t="shared" si="23"/>
        <v>9.1873350000000006E-2</v>
      </c>
      <c r="AA16" s="30">
        <f t="shared" si="24"/>
        <v>9.1873350000000006E-2</v>
      </c>
      <c r="AB16" s="30">
        <f t="shared" si="25"/>
        <v>9.1873350000000006E-2</v>
      </c>
      <c r="AC16" s="30">
        <f t="shared" si="26"/>
        <v>9.1873350000000006E-2</v>
      </c>
      <c r="AD16" s="30">
        <f t="shared" si="27"/>
        <v>9.1873350000000006E-2</v>
      </c>
      <c r="AE16" s="30">
        <f t="shared" si="28"/>
        <v>9.1873350000000006E-2</v>
      </c>
      <c r="AF16" s="30">
        <f t="shared" si="29"/>
        <v>9.1873350000000006E-2</v>
      </c>
      <c r="AG16" s="30">
        <f t="shared" si="30"/>
        <v>9.1873350000000006E-2</v>
      </c>
      <c r="AH16" s="30">
        <f t="shared" si="31"/>
        <v>9.1873350000000006E-2</v>
      </c>
      <c r="AI16" s="30">
        <f t="shared" si="32"/>
        <v>9.1873350000000006E-2</v>
      </c>
      <c r="AJ16" s="30">
        <f t="shared" si="33"/>
        <v>9.1873350000000006E-2</v>
      </c>
      <c r="AK16" s="30">
        <f t="shared" si="34"/>
        <v>9.1873350000000006E-2</v>
      </c>
      <c r="AL16" s="30">
        <f t="shared" si="35"/>
        <v>9.1873350000000006E-2</v>
      </c>
      <c r="AM16" s="30">
        <f t="shared" si="36"/>
        <v>9.1873350000000006E-2</v>
      </c>
      <c r="AN16" s="30">
        <f t="shared" si="37"/>
        <v>9.1873350000000006E-2</v>
      </c>
      <c r="AO16" s="30">
        <f t="shared" si="38"/>
        <v>9.1873350000000006E-2</v>
      </c>
      <c r="AP16" s="30">
        <f t="shared" si="39"/>
        <v>9.1873350000000006E-2</v>
      </c>
      <c r="AQ16" s="30">
        <f t="shared" si="40"/>
        <v>9.1873350000000006E-2</v>
      </c>
      <c r="AR16" s="30">
        <f t="shared" si="41"/>
        <v>9.1873350000000006E-2</v>
      </c>
      <c r="AS16" s="30">
        <f t="shared" si="42"/>
        <v>9.1873350000000006E-2</v>
      </c>
      <c r="AT16" s="30">
        <f t="shared" si="43"/>
        <v>9.1873350000000006E-2</v>
      </c>
      <c r="AU16" s="30">
        <f t="shared" si="44"/>
        <v>9.1873350000000006E-2</v>
      </c>
      <c r="AV16" s="30">
        <f t="shared" si="45"/>
        <v>9.1873350000000006E-2</v>
      </c>
      <c r="AW16" s="30">
        <f t="shared" si="46"/>
        <v>9.1873350000000006E-2</v>
      </c>
      <c r="AX16" s="30">
        <f t="shared" si="47"/>
        <v>9.1873350000000006E-2</v>
      </c>
      <c r="AY16" s="30">
        <f t="shared" si="48"/>
        <v>9.1873350000000006E-2</v>
      </c>
      <c r="AZ16" s="30">
        <f t="shared" si="49"/>
        <v>9.1873350000000006E-2</v>
      </c>
    </row>
    <row r="17" spans="1:52" x14ac:dyDescent="0.2">
      <c r="A17" s="33">
        <v>27</v>
      </c>
      <c r="B17" s="43">
        <v>3.5134538594371961E-2</v>
      </c>
      <c r="C17" s="30">
        <f t="shared" si="2"/>
        <v>3.5134538594371961E-2</v>
      </c>
      <c r="D17" s="30">
        <f t="shared" si="3"/>
        <v>3.5134538594371961E-2</v>
      </c>
      <c r="E17" s="30">
        <f t="shared" si="4"/>
        <v>3.5134538594371961E-2</v>
      </c>
      <c r="F17" s="129">
        <v>6.2013444217126762E-2</v>
      </c>
      <c r="G17" s="30">
        <f t="shared" si="5"/>
        <v>6.2013444217126762E-2</v>
      </c>
      <c r="H17" s="30">
        <f t="shared" si="6"/>
        <v>6.2013444217126762E-2</v>
      </c>
      <c r="I17" s="254">
        <v>8.6189500000000002E-2</v>
      </c>
      <c r="J17" s="30">
        <f t="shared" si="7"/>
        <v>8.6189500000000002E-2</v>
      </c>
      <c r="K17" s="30">
        <f t="shared" si="8"/>
        <v>8.6189500000000002E-2</v>
      </c>
      <c r="L17" s="30">
        <f t="shared" si="9"/>
        <v>8.6189500000000002E-2</v>
      </c>
      <c r="M17" s="30">
        <f t="shared" si="10"/>
        <v>8.6189500000000002E-2</v>
      </c>
      <c r="N17" s="30">
        <f t="shared" si="11"/>
        <v>8.6189500000000002E-2</v>
      </c>
      <c r="O17" s="30">
        <f t="shared" si="12"/>
        <v>8.6189500000000002E-2</v>
      </c>
      <c r="P17" s="30">
        <f t="shared" si="13"/>
        <v>8.6189500000000002E-2</v>
      </c>
      <c r="Q17" s="30">
        <f t="shared" si="14"/>
        <v>8.6189500000000002E-2</v>
      </c>
      <c r="R17" s="30">
        <f t="shared" si="15"/>
        <v>8.6189500000000002E-2</v>
      </c>
      <c r="S17" s="30">
        <f t="shared" si="16"/>
        <v>8.6189500000000002E-2</v>
      </c>
      <c r="T17" s="30">
        <f t="shared" si="17"/>
        <v>8.6189500000000002E-2</v>
      </c>
      <c r="U17" s="30">
        <f t="shared" si="18"/>
        <v>8.6189500000000002E-2</v>
      </c>
      <c r="V17" s="30">
        <f t="shared" si="19"/>
        <v>8.6189500000000002E-2</v>
      </c>
      <c r="W17" s="30">
        <f t="shared" si="20"/>
        <v>8.6189500000000002E-2</v>
      </c>
      <c r="X17" s="30">
        <f t="shared" si="21"/>
        <v>8.6189500000000002E-2</v>
      </c>
      <c r="Y17" s="30">
        <f t="shared" si="22"/>
        <v>8.6189500000000002E-2</v>
      </c>
      <c r="Z17" s="30">
        <f t="shared" si="23"/>
        <v>8.6189500000000002E-2</v>
      </c>
      <c r="AA17" s="30">
        <f t="shared" si="24"/>
        <v>8.6189500000000002E-2</v>
      </c>
      <c r="AB17" s="30">
        <f t="shared" si="25"/>
        <v>8.6189500000000002E-2</v>
      </c>
      <c r="AC17" s="30">
        <f t="shared" si="26"/>
        <v>8.6189500000000002E-2</v>
      </c>
      <c r="AD17" s="30">
        <f t="shared" si="27"/>
        <v>8.6189500000000002E-2</v>
      </c>
      <c r="AE17" s="30">
        <f t="shared" si="28"/>
        <v>8.6189500000000002E-2</v>
      </c>
      <c r="AF17" s="30">
        <f t="shared" si="29"/>
        <v>8.6189500000000002E-2</v>
      </c>
      <c r="AG17" s="30">
        <f t="shared" si="30"/>
        <v>8.6189500000000002E-2</v>
      </c>
      <c r="AH17" s="30">
        <f t="shared" si="31"/>
        <v>8.6189500000000002E-2</v>
      </c>
      <c r="AI17" s="30">
        <f t="shared" si="32"/>
        <v>8.6189500000000002E-2</v>
      </c>
      <c r="AJ17" s="30">
        <f t="shared" si="33"/>
        <v>8.6189500000000002E-2</v>
      </c>
      <c r="AK17" s="30">
        <f t="shared" si="34"/>
        <v>8.6189500000000002E-2</v>
      </c>
      <c r="AL17" s="30">
        <f t="shared" si="35"/>
        <v>8.6189500000000002E-2</v>
      </c>
      <c r="AM17" s="30">
        <f t="shared" si="36"/>
        <v>8.6189500000000002E-2</v>
      </c>
      <c r="AN17" s="30">
        <f t="shared" si="37"/>
        <v>8.6189500000000002E-2</v>
      </c>
      <c r="AO17" s="30">
        <f t="shared" si="38"/>
        <v>8.6189500000000002E-2</v>
      </c>
      <c r="AP17" s="30">
        <f t="shared" si="39"/>
        <v>8.6189500000000002E-2</v>
      </c>
      <c r="AQ17" s="30">
        <f t="shared" si="40"/>
        <v>8.6189500000000002E-2</v>
      </c>
      <c r="AR17" s="30">
        <f t="shared" si="41"/>
        <v>8.6189500000000002E-2</v>
      </c>
      <c r="AS17" s="30">
        <f t="shared" si="42"/>
        <v>8.6189500000000002E-2</v>
      </c>
      <c r="AT17" s="30">
        <f t="shared" si="43"/>
        <v>8.6189500000000002E-2</v>
      </c>
      <c r="AU17" s="30">
        <f t="shared" si="44"/>
        <v>8.6189500000000002E-2</v>
      </c>
      <c r="AV17" s="30">
        <f t="shared" si="45"/>
        <v>8.6189500000000002E-2</v>
      </c>
      <c r="AW17" s="30">
        <f t="shared" si="46"/>
        <v>8.6189500000000002E-2</v>
      </c>
      <c r="AX17" s="30">
        <f t="shared" si="47"/>
        <v>8.6189500000000002E-2</v>
      </c>
      <c r="AY17" s="30">
        <f t="shared" si="48"/>
        <v>8.6189500000000002E-2</v>
      </c>
      <c r="AZ17" s="30">
        <f t="shared" si="49"/>
        <v>8.6189500000000002E-2</v>
      </c>
    </row>
    <row r="18" spans="1:52" x14ac:dyDescent="0.2">
      <c r="A18" s="33">
        <v>28</v>
      </c>
      <c r="B18" s="43">
        <v>3.2229626878586111E-2</v>
      </c>
      <c r="C18" s="30">
        <f t="shared" si="2"/>
        <v>3.2229626878586111E-2</v>
      </c>
      <c r="D18" s="30">
        <f t="shared" si="3"/>
        <v>3.2229626878586111E-2</v>
      </c>
      <c r="E18" s="30">
        <f t="shared" si="4"/>
        <v>3.2229626878586111E-2</v>
      </c>
      <c r="F18" s="129">
        <v>6.7005051486302702E-2</v>
      </c>
      <c r="G18" s="30">
        <f t="shared" si="5"/>
        <v>6.7005051486302702E-2</v>
      </c>
      <c r="H18" s="30">
        <f t="shared" si="6"/>
        <v>6.7005051486302702E-2</v>
      </c>
      <c r="I18" s="254">
        <v>7.988046E-2</v>
      </c>
      <c r="J18" s="30">
        <f t="shared" si="7"/>
        <v>7.988046E-2</v>
      </c>
      <c r="K18" s="30">
        <f t="shared" si="8"/>
        <v>7.988046E-2</v>
      </c>
      <c r="L18" s="30">
        <f t="shared" si="9"/>
        <v>7.988046E-2</v>
      </c>
      <c r="M18" s="30">
        <f t="shared" si="10"/>
        <v>7.988046E-2</v>
      </c>
      <c r="N18" s="30">
        <f t="shared" si="11"/>
        <v>7.988046E-2</v>
      </c>
      <c r="O18" s="30">
        <f t="shared" si="12"/>
        <v>7.988046E-2</v>
      </c>
      <c r="P18" s="30">
        <f t="shared" si="13"/>
        <v>7.988046E-2</v>
      </c>
      <c r="Q18" s="30">
        <f t="shared" si="14"/>
        <v>7.988046E-2</v>
      </c>
      <c r="R18" s="30">
        <f t="shared" si="15"/>
        <v>7.988046E-2</v>
      </c>
      <c r="S18" s="30">
        <f t="shared" si="16"/>
        <v>7.988046E-2</v>
      </c>
      <c r="T18" s="30">
        <f t="shared" si="17"/>
        <v>7.988046E-2</v>
      </c>
      <c r="U18" s="30">
        <f t="shared" si="18"/>
        <v>7.988046E-2</v>
      </c>
      <c r="V18" s="30">
        <f t="shared" si="19"/>
        <v>7.988046E-2</v>
      </c>
      <c r="W18" s="30">
        <f t="shared" si="20"/>
        <v>7.988046E-2</v>
      </c>
      <c r="X18" s="30">
        <f t="shared" si="21"/>
        <v>7.988046E-2</v>
      </c>
      <c r="Y18" s="30">
        <f t="shared" si="22"/>
        <v>7.988046E-2</v>
      </c>
      <c r="Z18" s="30">
        <f t="shared" si="23"/>
        <v>7.988046E-2</v>
      </c>
      <c r="AA18" s="30">
        <f t="shared" si="24"/>
        <v>7.988046E-2</v>
      </c>
      <c r="AB18" s="30">
        <f t="shared" si="25"/>
        <v>7.988046E-2</v>
      </c>
      <c r="AC18" s="30">
        <f t="shared" si="26"/>
        <v>7.988046E-2</v>
      </c>
      <c r="AD18" s="30">
        <f t="shared" si="27"/>
        <v>7.988046E-2</v>
      </c>
      <c r="AE18" s="30">
        <f t="shared" si="28"/>
        <v>7.988046E-2</v>
      </c>
      <c r="AF18" s="30">
        <f t="shared" si="29"/>
        <v>7.988046E-2</v>
      </c>
      <c r="AG18" s="30">
        <f t="shared" si="30"/>
        <v>7.988046E-2</v>
      </c>
      <c r="AH18" s="30">
        <f t="shared" si="31"/>
        <v>7.988046E-2</v>
      </c>
      <c r="AI18" s="30">
        <f t="shared" si="32"/>
        <v>7.988046E-2</v>
      </c>
      <c r="AJ18" s="30">
        <f t="shared" si="33"/>
        <v>7.988046E-2</v>
      </c>
      <c r="AK18" s="30">
        <f t="shared" si="34"/>
        <v>7.988046E-2</v>
      </c>
      <c r="AL18" s="30">
        <f t="shared" si="35"/>
        <v>7.988046E-2</v>
      </c>
      <c r="AM18" s="30">
        <f t="shared" si="36"/>
        <v>7.988046E-2</v>
      </c>
      <c r="AN18" s="30">
        <f t="shared" si="37"/>
        <v>7.988046E-2</v>
      </c>
      <c r="AO18" s="30">
        <f t="shared" si="38"/>
        <v>7.988046E-2</v>
      </c>
      <c r="AP18" s="30">
        <f t="shared" si="39"/>
        <v>7.988046E-2</v>
      </c>
      <c r="AQ18" s="30">
        <f t="shared" si="40"/>
        <v>7.988046E-2</v>
      </c>
      <c r="AR18" s="30">
        <f t="shared" si="41"/>
        <v>7.988046E-2</v>
      </c>
      <c r="AS18" s="30">
        <f t="shared" si="42"/>
        <v>7.988046E-2</v>
      </c>
      <c r="AT18" s="30">
        <f t="shared" si="43"/>
        <v>7.988046E-2</v>
      </c>
      <c r="AU18" s="30">
        <f t="shared" si="44"/>
        <v>7.988046E-2</v>
      </c>
      <c r="AV18" s="30">
        <f t="shared" si="45"/>
        <v>7.988046E-2</v>
      </c>
      <c r="AW18" s="30">
        <f t="shared" si="46"/>
        <v>7.988046E-2</v>
      </c>
      <c r="AX18" s="30">
        <f t="shared" si="47"/>
        <v>7.988046E-2</v>
      </c>
      <c r="AY18" s="30">
        <f t="shared" si="48"/>
        <v>7.988046E-2</v>
      </c>
      <c r="AZ18" s="30">
        <f t="shared" si="49"/>
        <v>7.988046E-2</v>
      </c>
    </row>
    <row r="19" spans="1:52" x14ac:dyDescent="0.2">
      <c r="A19" s="33">
        <v>29</v>
      </c>
      <c r="B19" s="43">
        <v>3.142867082931905E-2</v>
      </c>
      <c r="C19" s="30">
        <f t="shared" si="2"/>
        <v>3.142867082931905E-2</v>
      </c>
      <c r="D19" s="30">
        <f t="shared" si="3"/>
        <v>3.142867082931905E-2</v>
      </c>
      <c r="E19" s="30">
        <f t="shared" si="4"/>
        <v>3.142867082931905E-2</v>
      </c>
      <c r="F19" s="129">
        <v>9.3630939544245562E-2</v>
      </c>
      <c r="G19" s="30">
        <f t="shared" si="5"/>
        <v>9.3630939544245562E-2</v>
      </c>
      <c r="H19" s="30">
        <f t="shared" si="6"/>
        <v>9.3630939544245562E-2</v>
      </c>
      <c r="I19" s="254">
        <v>7.3733099999999996E-2</v>
      </c>
      <c r="J19" s="30">
        <f t="shared" si="7"/>
        <v>7.3733099999999996E-2</v>
      </c>
      <c r="K19" s="30">
        <f t="shared" si="8"/>
        <v>7.3733099999999996E-2</v>
      </c>
      <c r="L19" s="30">
        <f t="shared" si="9"/>
        <v>7.3733099999999996E-2</v>
      </c>
      <c r="M19" s="30">
        <f t="shared" si="10"/>
        <v>7.3733099999999996E-2</v>
      </c>
      <c r="N19" s="30">
        <f t="shared" si="11"/>
        <v>7.3733099999999996E-2</v>
      </c>
      <c r="O19" s="30">
        <f t="shared" si="12"/>
        <v>7.3733099999999996E-2</v>
      </c>
      <c r="P19" s="30">
        <f t="shared" si="13"/>
        <v>7.3733099999999996E-2</v>
      </c>
      <c r="Q19" s="30">
        <f t="shared" si="14"/>
        <v>7.3733099999999996E-2</v>
      </c>
      <c r="R19" s="30">
        <f t="shared" si="15"/>
        <v>7.3733099999999996E-2</v>
      </c>
      <c r="S19" s="30">
        <f t="shared" si="16"/>
        <v>7.3733099999999996E-2</v>
      </c>
      <c r="T19" s="30">
        <f t="shared" si="17"/>
        <v>7.3733099999999996E-2</v>
      </c>
      <c r="U19" s="30">
        <f t="shared" si="18"/>
        <v>7.3733099999999996E-2</v>
      </c>
      <c r="V19" s="30">
        <f t="shared" si="19"/>
        <v>7.3733099999999996E-2</v>
      </c>
      <c r="W19" s="30">
        <f t="shared" si="20"/>
        <v>7.3733099999999996E-2</v>
      </c>
      <c r="X19" s="30">
        <f t="shared" si="21"/>
        <v>7.3733099999999996E-2</v>
      </c>
      <c r="Y19" s="30">
        <f t="shared" si="22"/>
        <v>7.3733099999999996E-2</v>
      </c>
      <c r="Z19" s="30">
        <f t="shared" si="23"/>
        <v>7.3733099999999996E-2</v>
      </c>
      <c r="AA19" s="30">
        <f t="shared" si="24"/>
        <v>7.3733099999999996E-2</v>
      </c>
      <c r="AB19" s="30">
        <f t="shared" si="25"/>
        <v>7.3733099999999996E-2</v>
      </c>
      <c r="AC19" s="30">
        <f t="shared" si="26"/>
        <v>7.3733099999999996E-2</v>
      </c>
      <c r="AD19" s="30">
        <f t="shared" si="27"/>
        <v>7.3733099999999996E-2</v>
      </c>
      <c r="AE19" s="30">
        <f t="shared" si="28"/>
        <v>7.3733099999999996E-2</v>
      </c>
      <c r="AF19" s="30">
        <f t="shared" si="29"/>
        <v>7.3733099999999996E-2</v>
      </c>
      <c r="AG19" s="30">
        <f t="shared" si="30"/>
        <v>7.3733099999999996E-2</v>
      </c>
      <c r="AH19" s="30">
        <f t="shared" si="31"/>
        <v>7.3733099999999996E-2</v>
      </c>
      <c r="AI19" s="30">
        <f t="shared" si="32"/>
        <v>7.3733099999999996E-2</v>
      </c>
      <c r="AJ19" s="30">
        <f t="shared" si="33"/>
        <v>7.3733099999999996E-2</v>
      </c>
      <c r="AK19" s="30">
        <f t="shared" si="34"/>
        <v>7.3733099999999996E-2</v>
      </c>
      <c r="AL19" s="30">
        <f t="shared" si="35"/>
        <v>7.3733099999999996E-2</v>
      </c>
      <c r="AM19" s="30">
        <f t="shared" si="36"/>
        <v>7.3733099999999996E-2</v>
      </c>
      <c r="AN19" s="30">
        <f t="shared" si="37"/>
        <v>7.3733099999999996E-2</v>
      </c>
      <c r="AO19" s="30">
        <f t="shared" si="38"/>
        <v>7.3733099999999996E-2</v>
      </c>
      <c r="AP19" s="30">
        <f t="shared" si="39"/>
        <v>7.3733099999999996E-2</v>
      </c>
      <c r="AQ19" s="30">
        <f t="shared" si="40"/>
        <v>7.3733099999999996E-2</v>
      </c>
      <c r="AR19" s="30">
        <f t="shared" si="41"/>
        <v>7.3733099999999996E-2</v>
      </c>
      <c r="AS19" s="30">
        <f t="shared" si="42"/>
        <v>7.3733099999999996E-2</v>
      </c>
      <c r="AT19" s="30">
        <f t="shared" si="43"/>
        <v>7.3733099999999996E-2</v>
      </c>
      <c r="AU19" s="30">
        <f t="shared" si="44"/>
        <v>7.3733099999999996E-2</v>
      </c>
      <c r="AV19" s="30">
        <f t="shared" si="45"/>
        <v>7.3733099999999996E-2</v>
      </c>
      <c r="AW19" s="30">
        <f t="shared" si="46"/>
        <v>7.3733099999999996E-2</v>
      </c>
      <c r="AX19" s="30">
        <f t="shared" si="47"/>
        <v>7.3733099999999996E-2</v>
      </c>
      <c r="AY19" s="30">
        <f t="shared" si="48"/>
        <v>7.3733099999999996E-2</v>
      </c>
      <c r="AZ19" s="30">
        <f t="shared" si="49"/>
        <v>7.3733099999999996E-2</v>
      </c>
    </row>
    <row r="20" spans="1:52" x14ac:dyDescent="0.2">
      <c r="A20" s="33">
        <v>30</v>
      </c>
      <c r="B20" s="43">
        <v>3.0941644105419924E-2</v>
      </c>
      <c r="C20" s="30">
        <f t="shared" si="2"/>
        <v>3.0941644105419924E-2</v>
      </c>
      <c r="D20" s="30">
        <f t="shared" si="3"/>
        <v>3.0941644105419924E-2</v>
      </c>
      <c r="E20" s="30">
        <f t="shared" si="4"/>
        <v>3.0941644105419924E-2</v>
      </c>
      <c r="F20" s="129">
        <v>0.12893933845966069</v>
      </c>
      <c r="G20" s="30">
        <f t="shared" si="5"/>
        <v>0.12893933845966069</v>
      </c>
      <c r="H20" s="30">
        <f t="shared" si="6"/>
        <v>0.12893933845966069</v>
      </c>
      <c r="I20" s="254">
        <v>6.8116049999999997E-2</v>
      </c>
      <c r="J20" s="30">
        <f t="shared" si="7"/>
        <v>6.8116049999999997E-2</v>
      </c>
      <c r="K20" s="30">
        <f t="shared" si="8"/>
        <v>6.8116049999999997E-2</v>
      </c>
      <c r="L20" s="30">
        <f t="shared" si="9"/>
        <v>6.8116049999999997E-2</v>
      </c>
      <c r="M20" s="30">
        <f t="shared" si="10"/>
        <v>6.8116049999999997E-2</v>
      </c>
      <c r="N20" s="30">
        <f t="shared" si="11"/>
        <v>6.8116049999999997E-2</v>
      </c>
      <c r="O20" s="30">
        <f t="shared" si="12"/>
        <v>6.8116049999999997E-2</v>
      </c>
      <c r="P20" s="30">
        <f t="shared" si="13"/>
        <v>6.8116049999999997E-2</v>
      </c>
      <c r="Q20" s="30">
        <f t="shared" si="14"/>
        <v>6.8116049999999997E-2</v>
      </c>
      <c r="R20" s="30">
        <f t="shared" si="15"/>
        <v>6.8116049999999997E-2</v>
      </c>
      <c r="S20" s="30">
        <f t="shared" si="16"/>
        <v>6.8116049999999997E-2</v>
      </c>
      <c r="T20" s="30">
        <f t="shared" si="17"/>
        <v>6.8116049999999997E-2</v>
      </c>
      <c r="U20" s="30">
        <f t="shared" si="18"/>
        <v>6.8116049999999997E-2</v>
      </c>
      <c r="V20" s="30">
        <f t="shared" si="19"/>
        <v>6.8116049999999997E-2</v>
      </c>
      <c r="W20" s="30">
        <f t="shared" si="20"/>
        <v>6.8116049999999997E-2</v>
      </c>
      <c r="X20" s="30">
        <f t="shared" si="21"/>
        <v>6.8116049999999997E-2</v>
      </c>
      <c r="Y20" s="30">
        <f t="shared" si="22"/>
        <v>6.8116049999999997E-2</v>
      </c>
      <c r="Z20" s="30">
        <f t="shared" si="23"/>
        <v>6.8116049999999997E-2</v>
      </c>
      <c r="AA20" s="30">
        <f t="shared" si="24"/>
        <v>6.8116049999999997E-2</v>
      </c>
      <c r="AB20" s="30">
        <f t="shared" si="25"/>
        <v>6.8116049999999997E-2</v>
      </c>
      <c r="AC20" s="30">
        <f t="shared" si="26"/>
        <v>6.8116049999999997E-2</v>
      </c>
      <c r="AD20" s="30">
        <f t="shared" si="27"/>
        <v>6.8116049999999997E-2</v>
      </c>
      <c r="AE20" s="30">
        <f t="shared" si="28"/>
        <v>6.8116049999999997E-2</v>
      </c>
      <c r="AF20" s="30">
        <f t="shared" si="29"/>
        <v>6.8116049999999997E-2</v>
      </c>
      <c r="AG20" s="30">
        <f t="shared" si="30"/>
        <v>6.8116049999999997E-2</v>
      </c>
      <c r="AH20" s="30">
        <f t="shared" si="31"/>
        <v>6.8116049999999997E-2</v>
      </c>
      <c r="AI20" s="30">
        <f t="shared" si="32"/>
        <v>6.8116049999999997E-2</v>
      </c>
      <c r="AJ20" s="30">
        <f t="shared" si="33"/>
        <v>6.8116049999999997E-2</v>
      </c>
      <c r="AK20" s="30">
        <f t="shared" si="34"/>
        <v>6.8116049999999997E-2</v>
      </c>
      <c r="AL20" s="30">
        <f t="shared" si="35"/>
        <v>6.8116049999999997E-2</v>
      </c>
      <c r="AM20" s="30">
        <f t="shared" si="36"/>
        <v>6.8116049999999997E-2</v>
      </c>
      <c r="AN20" s="30">
        <f t="shared" si="37"/>
        <v>6.8116049999999997E-2</v>
      </c>
      <c r="AO20" s="30">
        <f t="shared" si="38"/>
        <v>6.8116049999999997E-2</v>
      </c>
      <c r="AP20" s="30">
        <f t="shared" si="39"/>
        <v>6.8116049999999997E-2</v>
      </c>
      <c r="AQ20" s="30">
        <f t="shared" si="40"/>
        <v>6.8116049999999997E-2</v>
      </c>
      <c r="AR20" s="30">
        <f t="shared" si="41"/>
        <v>6.8116049999999997E-2</v>
      </c>
      <c r="AS20" s="30">
        <f t="shared" si="42"/>
        <v>6.8116049999999997E-2</v>
      </c>
      <c r="AT20" s="30">
        <f t="shared" si="43"/>
        <v>6.8116049999999997E-2</v>
      </c>
      <c r="AU20" s="30">
        <f t="shared" si="44"/>
        <v>6.8116049999999997E-2</v>
      </c>
      <c r="AV20" s="30">
        <f t="shared" si="45"/>
        <v>6.8116049999999997E-2</v>
      </c>
      <c r="AW20" s="30">
        <f t="shared" si="46"/>
        <v>6.8116049999999997E-2</v>
      </c>
      <c r="AX20" s="30">
        <f t="shared" si="47"/>
        <v>6.8116049999999997E-2</v>
      </c>
      <c r="AY20" s="30">
        <f t="shared" si="48"/>
        <v>6.8116049999999997E-2</v>
      </c>
      <c r="AZ20" s="30">
        <f t="shared" si="49"/>
        <v>6.8116049999999997E-2</v>
      </c>
    </row>
    <row r="21" spans="1:52" x14ac:dyDescent="0.2">
      <c r="A21" s="33">
        <v>31</v>
      </c>
      <c r="B21" s="43">
        <v>3.1161576813474121E-2</v>
      </c>
      <c r="C21" s="30">
        <f t="shared" si="2"/>
        <v>3.1161576813474121E-2</v>
      </c>
      <c r="D21" s="30">
        <f t="shared" si="3"/>
        <v>3.1161576813474121E-2</v>
      </c>
      <c r="E21" s="30">
        <f t="shared" si="4"/>
        <v>3.1161576813474121E-2</v>
      </c>
      <c r="F21" s="129">
        <v>3.8336663336663336E-2</v>
      </c>
      <c r="G21" s="30">
        <f t="shared" si="5"/>
        <v>3.8336663336663336E-2</v>
      </c>
      <c r="H21" s="30">
        <f t="shared" si="6"/>
        <v>3.8336663336663336E-2</v>
      </c>
      <c r="I21" s="254">
        <v>6.4231460000000004E-2</v>
      </c>
      <c r="J21" s="30">
        <f t="shared" si="7"/>
        <v>6.4231460000000004E-2</v>
      </c>
      <c r="K21" s="30">
        <f t="shared" si="8"/>
        <v>6.4231460000000004E-2</v>
      </c>
      <c r="L21" s="30">
        <f t="shared" si="9"/>
        <v>6.4231460000000004E-2</v>
      </c>
      <c r="M21" s="30">
        <f t="shared" si="10"/>
        <v>6.4231460000000004E-2</v>
      </c>
      <c r="N21" s="30">
        <f t="shared" si="11"/>
        <v>6.4231460000000004E-2</v>
      </c>
      <c r="O21" s="30">
        <f t="shared" si="12"/>
        <v>6.4231460000000004E-2</v>
      </c>
      <c r="P21" s="30">
        <f t="shared" si="13"/>
        <v>6.4231460000000004E-2</v>
      </c>
      <c r="Q21" s="30">
        <f t="shared" si="14"/>
        <v>6.4231460000000004E-2</v>
      </c>
      <c r="R21" s="30">
        <f t="shared" si="15"/>
        <v>6.4231460000000004E-2</v>
      </c>
      <c r="S21" s="30">
        <f t="shared" si="16"/>
        <v>6.4231460000000004E-2</v>
      </c>
      <c r="T21" s="30">
        <f t="shared" si="17"/>
        <v>6.4231460000000004E-2</v>
      </c>
      <c r="U21" s="30">
        <f t="shared" si="18"/>
        <v>6.4231460000000004E-2</v>
      </c>
      <c r="V21" s="30">
        <f t="shared" si="19"/>
        <v>6.4231460000000004E-2</v>
      </c>
      <c r="W21" s="30">
        <f t="shared" si="20"/>
        <v>6.4231460000000004E-2</v>
      </c>
      <c r="X21" s="30">
        <f t="shared" si="21"/>
        <v>6.4231460000000004E-2</v>
      </c>
      <c r="Y21" s="30">
        <f t="shared" si="22"/>
        <v>6.4231460000000004E-2</v>
      </c>
      <c r="Z21" s="30">
        <f t="shared" si="23"/>
        <v>6.4231460000000004E-2</v>
      </c>
      <c r="AA21" s="30">
        <f t="shared" si="24"/>
        <v>6.4231460000000004E-2</v>
      </c>
      <c r="AB21" s="30">
        <f t="shared" si="25"/>
        <v>6.4231460000000004E-2</v>
      </c>
      <c r="AC21" s="30">
        <f t="shared" si="26"/>
        <v>6.4231460000000004E-2</v>
      </c>
      <c r="AD21" s="30">
        <f t="shared" si="27"/>
        <v>6.4231460000000004E-2</v>
      </c>
      <c r="AE21" s="30">
        <f t="shared" si="28"/>
        <v>6.4231460000000004E-2</v>
      </c>
      <c r="AF21" s="30">
        <f t="shared" si="29"/>
        <v>6.4231460000000004E-2</v>
      </c>
      <c r="AG21" s="30">
        <f t="shared" si="30"/>
        <v>6.4231460000000004E-2</v>
      </c>
      <c r="AH21" s="30">
        <f t="shared" si="31"/>
        <v>6.4231460000000004E-2</v>
      </c>
      <c r="AI21" s="30">
        <f t="shared" si="32"/>
        <v>6.4231460000000004E-2</v>
      </c>
      <c r="AJ21" s="30">
        <f t="shared" si="33"/>
        <v>6.4231460000000004E-2</v>
      </c>
      <c r="AK21" s="30">
        <f t="shared" si="34"/>
        <v>6.4231460000000004E-2</v>
      </c>
      <c r="AL21" s="30">
        <f t="shared" si="35"/>
        <v>6.4231460000000004E-2</v>
      </c>
      <c r="AM21" s="30">
        <f t="shared" si="36"/>
        <v>6.4231460000000004E-2</v>
      </c>
      <c r="AN21" s="30">
        <f t="shared" si="37"/>
        <v>6.4231460000000004E-2</v>
      </c>
      <c r="AO21" s="30">
        <f t="shared" si="38"/>
        <v>6.4231460000000004E-2</v>
      </c>
      <c r="AP21" s="30">
        <f t="shared" si="39"/>
        <v>6.4231460000000004E-2</v>
      </c>
      <c r="AQ21" s="30">
        <f t="shared" si="40"/>
        <v>6.4231460000000004E-2</v>
      </c>
      <c r="AR21" s="30">
        <f t="shared" si="41"/>
        <v>6.4231460000000004E-2</v>
      </c>
      <c r="AS21" s="30">
        <f t="shared" si="42"/>
        <v>6.4231460000000004E-2</v>
      </c>
      <c r="AT21" s="30">
        <f t="shared" si="43"/>
        <v>6.4231460000000004E-2</v>
      </c>
      <c r="AU21" s="30">
        <f t="shared" si="44"/>
        <v>6.4231460000000004E-2</v>
      </c>
      <c r="AV21" s="30">
        <f t="shared" si="45"/>
        <v>6.4231460000000004E-2</v>
      </c>
      <c r="AW21" s="30">
        <f t="shared" si="46"/>
        <v>6.4231460000000004E-2</v>
      </c>
      <c r="AX21" s="30">
        <f t="shared" si="47"/>
        <v>6.4231460000000004E-2</v>
      </c>
      <c r="AY21" s="30">
        <f t="shared" si="48"/>
        <v>6.4231460000000004E-2</v>
      </c>
      <c r="AZ21" s="30">
        <f t="shared" si="49"/>
        <v>6.4231460000000004E-2</v>
      </c>
    </row>
    <row r="22" spans="1:52" x14ac:dyDescent="0.2">
      <c r="A22" s="33">
        <v>32</v>
      </c>
      <c r="B22" s="43">
        <v>3.0944009986691178E-2</v>
      </c>
      <c r="C22" s="30">
        <f t="shared" si="2"/>
        <v>3.0944009986691178E-2</v>
      </c>
      <c r="D22" s="30">
        <f t="shared" si="3"/>
        <v>3.0944009986691178E-2</v>
      </c>
      <c r="E22" s="30">
        <f t="shared" si="4"/>
        <v>3.0944009986691178E-2</v>
      </c>
      <c r="F22" s="129">
        <v>6.1441544628978155E-2</v>
      </c>
      <c r="G22" s="30">
        <f t="shared" si="5"/>
        <v>6.1441544628978155E-2</v>
      </c>
      <c r="H22" s="30">
        <f t="shared" si="6"/>
        <v>6.1441544628978155E-2</v>
      </c>
      <c r="I22" s="254">
        <v>6.111896E-2</v>
      </c>
      <c r="J22" s="30">
        <f t="shared" si="7"/>
        <v>6.111896E-2</v>
      </c>
      <c r="K22" s="30">
        <f t="shared" si="8"/>
        <v>6.111896E-2</v>
      </c>
      <c r="L22" s="30">
        <f t="shared" si="9"/>
        <v>6.111896E-2</v>
      </c>
      <c r="M22" s="30">
        <f t="shared" si="10"/>
        <v>6.111896E-2</v>
      </c>
      <c r="N22" s="30">
        <f t="shared" si="11"/>
        <v>6.111896E-2</v>
      </c>
      <c r="O22" s="30">
        <f t="shared" si="12"/>
        <v>6.111896E-2</v>
      </c>
      <c r="P22" s="30">
        <f t="shared" si="13"/>
        <v>6.111896E-2</v>
      </c>
      <c r="Q22" s="30">
        <f t="shared" si="14"/>
        <v>6.111896E-2</v>
      </c>
      <c r="R22" s="30">
        <f t="shared" si="15"/>
        <v>6.111896E-2</v>
      </c>
      <c r="S22" s="30">
        <f t="shared" si="16"/>
        <v>6.111896E-2</v>
      </c>
      <c r="T22" s="30">
        <f t="shared" si="17"/>
        <v>6.111896E-2</v>
      </c>
      <c r="U22" s="30">
        <f t="shared" si="18"/>
        <v>6.111896E-2</v>
      </c>
      <c r="V22" s="30">
        <f t="shared" si="19"/>
        <v>6.111896E-2</v>
      </c>
      <c r="W22" s="30">
        <f t="shared" si="20"/>
        <v>6.111896E-2</v>
      </c>
      <c r="X22" s="30">
        <f t="shared" si="21"/>
        <v>6.111896E-2</v>
      </c>
      <c r="Y22" s="30">
        <f t="shared" si="22"/>
        <v>6.111896E-2</v>
      </c>
      <c r="Z22" s="30">
        <f t="shared" si="23"/>
        <v>6.111896E-2</v>
      </c>
      <c r="AA22" s="30">
        <f t="shared" si="24"/>
        <v>6.111896E-2</v>
      </c>
      <c r="AB22" s="30">
        <f t="shared" si="25"/>
        <v>6.111896E-2</v>
      </c>
      <c r="AC22" s="30">
        <f t="shared" si="26"/>
        <v>6.111896E-2</v>
      </c>
      <c r="AD22" s="30">
        <f t="shared" si="27"/>
        <v>6.111896E-2</v>
      </c>
      <c r="AE22" s="30">
        <f t="shared" si="28"/>
        <v>6.111896E-2</v>
      </c>
      <c r="AF22" s="30">
        <f t="shared" si="29"/>
        <v>6.111896E-2</v>
      </c>
      <c r="AG22" s="30">
        <f t="shared" si="30"/>
        <v>6.111896E-2</v>
      </c>
      <c r="AH22" s="30">
        <f t="shared" si="31"/>
        <v>6.111896E-2</v>
      </c>
      <c r="AI22" s="30">
        <f t="shared" si="32"/>
        <v>6.111896E-2</v>
      </c>
      <c r="AJ22" s="30">
        <f t="shared" si="33"/>
        <v>6.111896E-2</v>
      </c>
      <c r="AK22" s="30">
        <f t="shared" si="34"/>
        <v>6.111896E-2</v>
      </c>
      <c r="AL22" s="30">
        <f t="shared" si="35"/>
        <v>6.111896E-2</v>
      </c>
      <c r="AM22" s="30">
        <f t="shared" si="36"/>
        <v>6.111896E-2</v>
      </c>
      <c r="AN22" s="30">
        <f t="shared" si="37"/>
        <v>6.111896E-2</v>
      </c>
      <c r="AO22" s="30">
        <f t="shared" si="38"/>
        <v>6.111896E-2</v>
      </c>
      <c r="AP22" s="30">
        <f t="shared" si="39"/>
        <v>6.111896E-2</v>
      </c>
      <c r="AQ22" s="30">
        <f t="shared" si="40"/>
        <v>6.111896E-2</v>
      </c>
      <c r="AR22" s="30">
        <f t="shared" si="41"/>
        <v>6.111896E-2</v>
      </c>
      <c r="AS22" s="30">
        <f t="shared" si="42"/>
        <v>6.111896E-2</v>
      </c>
      <c r="AT22" s="30">
        <f t="shared" si="43"/>
        <v>6.111896E-2</v>
      </c>
      <c r="AU22" s="30">
        <f t="shared" si="44"/>
        <v>6.111896E-2</v>
      </c>
      <c r="AV22" s="30">
        <f t="shared" si="45"/>
        <v>6.111896E-2</v>
      </c>
      <c r="AW22" s="30">
        <f t="shared" si="46"/>
        <v>6.111896E-2</v>
      </c>
      <c r="AX22" s="30">
        <f t="shared" si="47"/>
        <v>6.111896E-2</v>
      </c>
      <c r="AY22" s="30">
        <f t="shared" si="48"/>
        <v>6.111896E-2</v>
      </c>
      <c r="AZ22" s="30">
        <f t="shared" si="49"/>
        <v>6.111896E-2</v>
      </c>
    </row>
    <row r="23" spans="1:52" x14ac:dyDescent="0.2">
      <c r="A23" s="33">
        <v>33</v>
      </c>
      <c r="B23" s="43">
        <v>2.944159234987952E-2</v>
      </c>
      <c r="C23" s="30">
        <f t="shared" si="2"/>
        <v>2.944159234987952E-2</v>
      </c>
      <c r="D23" s="30">
        <f t="shared" si="3"/>
        <v>2.944159234987952E-2</v>
      </c>
      <c r="E23" s="30">
        <f t="shared" si="4"/>
        <v>2.944159234987952E-2</v>
      </c>
      <c r="F23" s="129">
        <v>3.6726187123303104E-2</v>
      </c>
      <c r="G23" s="30">
        <f t="shared" si="5"/>
        <v>3.6726187123303104E-2</v>
      </c>
      <c r="H23" s="30">
        <f t="shared" si="6"/>
        <v>3.6726187123303104E-2</v>
      </c>
      <c r="I23" s="254">
        <v>5.8337529999999999E-2</v>
      </c>
      <c r="J23" s="30">
        <f t="shared" si="7"/>
        <v>5.8337529999999999E-2</v>
      </c>
      <c r="K23" s="30">
        <f t="shared" si="8"/>
        <v>5.8337529999999999E-2</v>
      </c>
      <c r="L23" s="30">
        <f t="shared" si="9"/>
        <v>5.8337529999999999E-2</v>
      </c>
      <c r="M23" s="30">
        <f t="shared" si="10"/>
        <v>5.8337529999999999E-2</v>
      </c>
      <c r="N23" s="30">
        <f t="shared" si="11"/>
        <v>5.8337529999999999E-2</v>
      </c>
      <c r="O23" s="30">
        <f t="shared" si="12"/>
        <v>5.8337529999999999E-2</v>
      </c>
      <c r="P23" s="30">
        <f t="shared" si="13"/>
        <v>5.8337529999999999E-2</v>
      </c>
      <c r="Q23" s="30">
        <f t="shared" si="14"/>
        <v>5.8337529999999999E-2</v>
      </c>
      <c r="R23" s="30">
        <f t="shared" si="15"/>
        <v>5.8337529999999999E-2</v>
      </c>
      <c r="S23" s="30">
        <f t="shared" si="16"/>
        <v>5.8337529999999999E-2</v>
      </c>
      <c r="T23" s="30">
        <f t="shared" si="17"/>
        <v>5.8337529999999999E-2</v>
      </c>
      <c r="U23" s="30">
        <f t="shared" si="18"/>
        <v>5.8337529999999999E-2</v>
      </c>
      <c r="V23" s="30">
        <f t="shared" si="19"/>
        <v>5.8337529999999999E-2</v>
      </c>
      <c r="W23" s="30">
        <f t="shared" si="20"/>
        <v>5.8337529999999999E-2</v>
      </c>
      <c r="X23" s="30">
        <f t="shared" si="21"/>
        <v>5.8337529999999999E-2</v>
      </c>
      <c r="Y23" s="30">
        <f t="shared" si="22"/>
        <v>5.8337529999999999E-2</v>
      </c>
      <c r="Z23" s="30">
        <f t="shared" si="23"/>
        <v>5.8337529999999999E-2</v>
      </c>
      <c r="AA23" s="30">
        <f t="shared" si="24"/>
        <v>5.8337529999999999E-2</v>
      </c>
      <c r="AB23" s="30">
        <f t="shared" si="25"/>
        <v>5.8337529999999999E-2</v>
      </c>
      <c r="AC23" s="30">
        <f t="shared" si="26"/>
        <v>5.8337529999999999E-2</v>
      </c>
      <c r="AD23" s="30">
        <f t="shared" si="27"/>
        <v>5.8337529999999999E-2</v>
      </c>
      <c r="AE23" s="30">
        <f t="shared" si="28"/>
        <v>5.8337529999999999E-2</v>
      </c>
      <c r="AF23" s="30">
        <f t="shared" si="29"/>
        <v>5.8337529999999999E-2</v>
      </c>
      <c r="AG23" s="30">
        <f t="shared" si="30"/>
        <v>5.8337529999999999E-2</v>
      </c>
      <c r="AH23" s="30">
        <f t="shared" si="31"/>
        <v>5.8337529999999999E-2</v>
      </c>
      <c r="AI23" s="30">
        <f t="shared" si="32"/>
        <v>5.8337529999999999E-2</v>
      </c>
      <c r="AJ23" s="30">
        <f t="shared" si="33"/>
        <v>5.8337529999999999E-2</v>
      </c>
      <c r="AK23" s="30">
        <f t="shared" si="34"/>
        <v>5.8337529999999999E-2</v>
      </c>
      <c r="AL23" s="30">
        <f t="shared" si="35"/>
        <v>5.8337529999999999E-2</v>
      </c>
      <c r="AM23" s="30">
        <f t="shared" si="36"/>
        <v>5.8337529999999999E-2</v>
      </c>
      <c r="AN23" s="30">
        <f t="shared" si="37"/>
        <v>5.8337529999999999E-2</v>
      </c>
      <c r="AO23" s="30">
        <f t="shared" si="38"/>
        <v>5.8337529999999999E-2</v>
      </c>
      <c r="AP23" s="30">
        <f t="shared" si="39"/>
        <v>5.8337529999999999E-2</v>
      </c>
      <c r="AQ23" s="30">
        <f t="shared" si="40"/>
        <v>5.8337529999999999E-2</v>
      </c>
      <c r="AR23" s="30">
        <f t="shared" si="41"/>
        <v>5.8337529999999999E-2</v>
      </c>
      <c r="AS23" s="30">
        <f t="shared" si="42"/>
        <v>5.8337529999999999E-2</v>
      </c>
      <c r="AT23" s="30">
        <f t="shared" si="43"/>
        <v>5.8337529999999999E-2</v>
      </c>
      <c r="AU23" s="30">
        <f t="shared" si="44"/>
        <v>5.8337529999999999E-2</v>
      </c>
      <c r="AV23" s="30">
        <f t="shared" si="45"/>
        <v>5.8337529999999999E-2</v>
      </c>
      <c r="AW23" s="30">
        <f t="shared" si="46"/>
        <v>5.8337529999999999E-2</v>
      </c>
      <c r="AX23" s="30">
        <f t="shared" si="47"/>
        <v>5.8337529999999999E-2</v>
      </c>
      <c r="AY23" s="30">
        <f t="shared" si="48"/>
        <v>5.8337529999999999E-2</v>
      </c>
      <c r="AZ23" s="30">
        <f t="shared" si="49"/>
        <v>5.8337529999999999E-2</v>
      </c>
    </row>
    <row r="24" spans="1:52" x14ac:dyDescent="0.2">
      <c r="A24" s="33">
        <v>34</v>
      </c>
      <c r="B24" s="43">
        <v>2.6962880843489304E-2</v>
      </c>
      <c r="C24" s="30">
        <f t="shared" si="2"/>
        <v>2.6962880843489304E-2</v>
      </c>
      <c r="D24" s="30">
        <f t="shared" si="3"/>
        <v>2.6962880843489304E-2</v>
      </c>
      <c r="E24" s="30">
        <f t="shared" si="4"/>
        <v>2.6962880843489304E-2</v>
      </c>
      <c r="F24" s="129">
        <v>0.10800730988699511</v>
      </c>
      <c r="G24" s="30">
        <f t="shared" si="5"/>
        <v>0.10800730988699511</v>
      </c>
      <c r="H24" s="30">
        <f t="shared" si="6"/>
        <v>0.10800730988699511</v>
      </c>
      <c r="I24" s="254">
        <v>5.5378530000000002E-2</v>
      </c>
      <c r="J24" s="30">
        <f t="shared" si="7"/>
        <v>5.5378530000000002E-2</v>
      </c>
      <c r="K24" s="30">
        <f t="shared" si="8"/>
        <v>5.5378530000000002E-2</v>
      </c>
      <c r="L24" s="30">
        <f t="shared" si="9"/>
        <v>5.5378530000000002E-2</v>
      </c>
      <c r="M24" s="30">
        <f t="shared" si="10"/>
        <v>5.5378530000000002E-2</v>
      </c>
      <c r="N24" s="30">
        <f t="shared" si="11"/>
        <v>5.5378530000000002E-2</v>
      </c>
      <c r="O24" s="30">
        <f t="shared" si="12"/>
        <v>5.5378530000000002E-2</v>
      </c>
      <c r="P24" s="30">
        <f t="shared" si="13"/>
        <v>5.5378530000000002E-2</v>
      </c>
      <c r="Q24" s="30">
        <f t="shared" si="14"/>
        <v>5.5378530000000002E-2</v>
      </c>
      <c r="R24" s="30">
        <f t="shared" si="15"/>
        <v>5.5378530000000002E-2</v>
      </c>
      <c r="S24" s="30">
        <f t="shared" si="16"/>
        <v>5.5378530000000002E-2</v>
      </c>
      <c r="T24" s="30">
        <f t="shared" si="17"/>
        <v>5.5378530000000002E-2</v>
      </c>
      <c r="U24" s="30">
        <f t="shared" si="18"/>
        <v>5.5378530000000002E-2</v>
      </c>
      <c r="V24" s="30">
        <f t="shared" si="19"/>
        <v>5.5378530000000002E-2</v>
      </c>
      <c r="W24" s="30">
        <f t="shared" si="20"/>
        <v>5.5378530000000002E-2</v>
      </c>
      <c r="X24" s="30">
        <f t="shared" si="21"/>
        <v>5.5378530000000002E-2</v>
      </c>
      <c r="Y24" s="30">
        <f t="shared" si="22"/>
        <v>5.5378530000000002E-2</v>
      </c>
      <c r="Z24" s="30">
        <f t="shared" si="23"/>
        <v>5.5378530000000002E-2</v>
      </c>
      <c r="AA24" s="30">
        <f t="shared" si="24"/>
        <v>5.5378530000000002E-2</v>
      </c>
      <c r="AB24" s="30">
        <f t="shared" si="25"/>
        <v>5.5378530000000002E-2</v>
      </c>
      <c r="AC24" s="30">
        <f t="shared" si="26"/>
        <v>5.5378530000000002E-2</v>
      </c>
      <c r="AD24" s="30">
        <f t="shared" si="27"/>
        <v>5.5378530000000002E-2</v>
      </c>
      <c r="AE24" s="30">
        <f t="shared" si="28"/>
        <v>5.5378530000000002E-2</v>
      </c>
      <c r="AF24" s="30">
        <f t="shared" si="29"/>
        <v>5.5378530000000002E-2</v>
      </c>
      <c r="AG24" s="30">
        <f t="shared" si="30"/>
        <v>5.5378530000000002E-2</v>
      </c>
      <c r="AH24" s="30">
        <f t="shared" si="31"/>
        <v>5.5378530000000002E-2</v>
      </c>
      <c r="AI24" s="30">
        <f t="shared" si="32"/>
        <v>5.5378530000000002E-2</v>
      </c>
      <c r="AJ24" s="30">
        <f t="shared" si="33"/>
        <v>5.5378530000000002E-2</v>
      </c>
      <c r="AK24" s="30">
        <f t="shared" si="34"/>
        <v>5.5378530000000002E-2</v>
      </c>
      <c r="AL24" s="30">
        <f t="shared" si="35"/>
        <v>5.5378530000000002E-2</v>
      </c>
      <c r="AM24" s="30">
        <f t="shared" si="36"/>
        <v>5.5378530000000002E-2</v>
      </c>
      <c r="AN24" s="30">
        <f t="shared" si="37"/>
        <v>5.5378530000000002E-2</v>
      </c>
      <c r="AO24" s="30">
        <f t="shared" si="38"/>
        <v>5.5378530000000002E-2</v>
      </c>
      <c r="AP24" s="30">
        <f t="shared" si="39"/>
        <v>5.5378530000000002E-2</v>
      </c>
      <c r="AQ24" s="30">
        <f t="shared" si="40"/>
        <v>5.5378530000000002E-2</v>
      </c>
      <c r="AR24" s="30">
        <f t="shared" si="41"/>
        <v>5.5378530000000002E-2</v>
      </c>
      <c r="AS24" s="30">
        <f t="shared" si="42"/>
        <v>5.5378530000000002E-2</v>
      </c>
      <c r="AT24" s="30">
        <f t="shared" si="43"/>
        <v>5.5378530000000002E-2</v>
      </c>
      <c r="AU24" s="30">
        <f t="shared" si="44"/>
        <v>5.5378530000000002E-2</v>
      </c>
      <c r="AV24" s="30">
        <f t="shared" si="45"/>
        <v>5.5378530000000002E-2</v>
      </c>
      <c r="AW24" s="30">
        <f t="shared" si="46"/>
        <v>5.5378530000000002E-2</v>
      </c>
      <c r="AX24" s="30">
        <f t="shared" si="47"/>
        <v>5.5378530000000002E-2</v>
      </c>
      <c r="AY24" s="30">
        <f t="shared" si="48"/>
        <v>5.5378530000000002E-2</v>
      </c>
      <c r="AZ24" s="30">
        <f t="shared" si="49"/>
        <v>5.5378530000000002E-2</v>
      </c>
    </row>
    <row r="25" spans="1:52" x14ac:dyDescent="0.2">
      <c r="A25" s="33">
        <v>35</v>
      </c>
      <c r="B25" s="43">
        <v>2.4784790210243015E-2</v>
      </c>
      <c r="C25" s="30">
        <f t="shared" si="2"/>
        <v>2.4784790210243015E-2</v>
      </c>
      <c r="D25" s="30">
        <f t="shared" si="3"/>
        <v>2.4784790210243015E-2</v>
      </c>
      <c r="E25" s="30">
        <f t="shared" si="4"/>
        <v>2.4784790210243015E-2</v>
      </c>
      <c r="F25" s="129">
        <v>7.2360197815336119E-2</v>
      </c>
      <c r="G25" s="30">
        <f t="shared" si="5"/>
        <v>7.2360197815336119E-2</v>
      </c>
      <c r="H25" s="30">
        <f t="shared" si="6"/>
        <v>7.2360197815336119E-2</v>
      </c>
      <c r="I25" s="254">
        <v>5.2311629999999998E-2</v>
      </c>
      <c r="J25" s="30">
        <f t="shared" si="7"/>
        <v>5.2311629999999998E-2</v>
      </c>
      <c r="K25" s="30">
        <f t="shared" si="8"/>
        <v>5.2311629999999998E-2</v>
      </c>
      <c r="L25" s="30">
        <f t="shared" si="9"/>
        <v>5.2311629999999998E-2</v>
      </c>
      <c r="M25" s="30">
        <f t="shared" si="10"/>
        <v>5.2311629999999998E-2</v>
      </c>
      <c r="N25" s="30">
        <f t="shared" si="11"/>
        <v>5.2311629999999998E-2</v>
      </c>
      <c r="O25" s="30">
        <f t="shared" si="12"/>
        <v>5.2311629999999998E-2</v>
      </c>
      <c r="P25" s="30">
        <f t="shared" si="13"/>
        <v>5.2311629999999998E-2</v>
      </c>
      <c r="Q25" s="30">
        <f t="shared" si="14"/>
        <v>5.2311629999999998E-2</v>
      </c>
      <c r="R25" s="30">
        <f t="shared" si="15"/>
        <v>5.2311629999999998E-2</v>
      </c>
      <c r="S25" s="30">
        <f t="shared" si="16"/>
        <v>5.2311629999999998E-2</v>
      </c>
      <c r="T25" s="30">
        <f t="shared" si="17"/>
        <v>5.2311629999999998E-2</v>
      </c>
      <c r="U25" s="30">
        <f t="shared" si="18"/>
        <v>5.2311629999999998E-2</v>
      </c>
      <c r="V25" s="30">
        <f t="shared" si="19"/>
        <v>5.2311629999999998E-2</v>
      </c>
      <c r="W25" s="30">
        <f t="shared" si="20"/>
        <v>5.2311629999999998E-2</v>
      </c>
      <c r="X25" s="30">
        <f t="shared" si="21"/>
        <v>5.2311629999999998E-2</v>
      </c>
      <c r="Y25" s="30">
        <f t="shared" si="22"/>
        <v>5.2311629999999998E-2</v>
      </c>
      <c r="Z25" s="30">
        <f t="shared" si="23"/>
        <v>5.2311629999999998E-2</v>
      </c>
      <c r="AA25" s="30">
        <f t="shared" si="24"/>
        <v>5.2311629999999998E-2</v>
      </c>
      <c r="AB25" s="30">
        <f t="shared" si="25"/>
        <v>5.2311629999999998E-2</v>
      </c>
      <c r="AC25" s="30">
        <f t="shared" si="26"/>
        <v>5.2311629999999998E-2</v>
      </c>
      <c r="AD25" s="30">
        <f t="shared" si="27"/>
        <v>5.2311629999999998E-2</v>
      </c>
      <c r="AE25" s="30">
        <f t="shared" si="28"/>
        <v>5.2311629999999998E-2</v>
      </c>
      <c r="AF25" s="30">
        <f t="shared" si="29"/>
        <v>5.2311629999999998E-2</v>
      </c>
      <c r="AG25" s="30">
        <f t="shared" si="30"/>
        <v>5.2311629999999998E-2</v>
      </c>
      <c r="AH25" s="30">
        <f t="shared" si="31"/>
        <v>5.2311629999999998E-2</v>
      </c>
      <c r="AI25" s="30">
        <f t="shared" si="32"/>
        <v>5.2311629999999998E-2</v>
      </c>
      <c r="AJ25" s="30">
        <f t="shared" si="33"/>
        <v>5.2311629999999998E-2</v>
      </c>
      <c r="AK25" s="30">
        <f t="shared" si="34"/>
        <v>5.2311629999999998E-2</v>
      </c>
      <c r="AL25" s="30">
        <f t="shared" si="35"/>
        <v>5.2311629999999998E-2</v>
      </c>
      <c r="AM25" s="30">
        <f t="shared" si="36"/>
        <v>5.2311629999999998E-2</v>
      </c>
      <c r="AN25" s="30">
        <f t="shared" si="37"/>
        <v>5.2311629999999998E-2</v>
      </c>
      <c r="AO25" s="30">
        <f t="shared" si="38"/>
        <v>5.2311629999999998E-2</v>
      </c>
      <c r="AP25" s="30">
        <f t="shared" si="39"/>
        <v>5.2311629999999998E-2</v>
      </c>
      <c r="AQ25" s="30">
        <f t="shared" si="40"/>
        <v>5.2311629999999998E-2</v>
      </c>
      <c r="AR25" s="30">
        <f t="shared" si="41"/>
        <v>5.2311629999999998E-2</v>
      </c>
      <c r="AS25" s="30">
        <f t="shared" si="42"/>
        <v>5.2311629999999998E-2</v>
      </c>
      <c r="AT25" s="30">
        <f t="shared" si="43"/>
        <v>5.2311629999999998E-2</v>
      </c>
      <c r="AU25" s="30">
        <f t="shared" si="44"/>
        <v>5.2311629999999998E-2</v>
      </c>
      <c r="AV25" s="30">
        <f t="shared" si="45"/>
        <v>5.2311629999999998E-2</v>
      </c>
      <c r="AW25" s="30">
        <f t="shared" si="46"/>
        <v>5.2311629999999998E-2</v>
      </c>
      <c r="AX25" s="30">
        <f t="shared" si="47"/>
        <v>5.2311629999999998E-2</v>
      </c>
      <c r="AY25" s="30">
        <f t="shared" si="48"/>
        <v>5.2311629999999998E-2</v>
      </c>
      <c r="AZ25" s="30">
        <f t="shared" si="49"/>
        <v>5.2311629999999998E-2</v>
      </c>
    </row>
    <row r="26" spans="1:52" x14ac:dyDescent="0.2">
      <c r="A26" s="33">
        <v>36</v>
      </c>
      <c r="B26" s="43">
        <v>2.2448331293870194E-2</v>
      </c>
      <c r="C26" s="30">
        <f t="shared" si="2"/>
        <v>2.2448331293870194E-2</v>
      </c>
      <c r="D26" s="30">
        <f t="shared" si="3"/>
        <v>2.2448331293870194E-2</v>
      </c>
      <c r="E26" s="30">
        <f t="shared" si="4"/>
        <v>2.2448331293870194E-2</v>
      </c>
      <c r="F26" s="129">
        <v>7.8279213440819714E-2</v>
      </c>
      <c r="G26" s="30">
        <f t="shared" si="5"/>
        <v>7.8279213440819714E-2</v>
      </c>
      <c r="H26" s="30">
        <f t="shared" si="6"/>
        <v>7.8279213440819714E-2</v>
      </c>
      <c r="I26" s="254">
        <v>4.9525050000000001E-2</v>
      </c>
      <c r="J26" s="30">
        <f t="shared" si="7"/>
        <v>4.9525050000000001E-2</v>
      </c>
      <c r="K26" s="30">
        <f t="shared" si="8"/>
        <v>4.9525050000000001E-2</v>
      </c>
      <c r="L26" s="30">
        <f t="shared" si="9"/>
        <v>4.9525050000000001E-2</v>
      </c>
      <c r="M26" s="30">
        <f t="shared" si="10"/>
        <v>4.9525050000000001E-2</v>
      </c>
      <c r="N26" s="30">
        <f t="shared" si="11"/>
        <v>4.9525050000000001E-2</v>
      </c>
      <c r="O26" s="30">
        <f t="shared" si="12"/>
        <v>4.9525050000000001E-2</v>
      </c>
      <c r="P26" s="30">
        <f t="shared" si="13"/>
        <v>4.9525050000000001E-2</v>
      </c>
      <c r="Q26" s="30">
        <f t="shared" si="14"/>
        <v>4.9525050000000001E-2</v>
      </c>
      <c r="R26" s="30">
        <f t="shared" si="15"/>
        <v>4.9525050000000001E-2</v>
      </c>
      <c r="S26" s="30">
        <f t="shared" si="16"/>
        <v>4.9525050000000001E-2</v>
      </c>
      <c r="T26" s="30">
        <f t="shared" si="17"/>
        <v>4.9525050000000001E-2</v>
      </c>
      <c r="U26" s="30">
        <f t="shared" si="18"/>
        <v>4.9525050000000001E-2</v>
      </c>
      <c r="V26" s="30">
        <f t="shared" si="19"/>
        <v>4.9525050000000001E-2</v>
      </c>
      <c r="W26" s="30">
        <f t="shared" si="20"/>
        <v>4.9525050000000001E-2</v>
      </c>
      <c r="X26" s="30">
        <f t="shared" si="21"/>
        <v>4.9525050000000001E-2</v>
      </c>
      <c r="Y26" s="30">
        <f t="shared" si="22"/>
        <v>4.9525050000000001E-2</v>
      </c>
      <c r="Z26" s="30">
        <f t="shared" si="23"/>
        <v>4.9525050000000001E-2</v>
      </c>
      <c r="AA26" s="30">
        <f t="shared" si="24"/>
        <v>4.9525050000000001E-2</v>
      </c>
      <c r="AB26" s="30">
        <f t="shared" si="25"/>
        <v>4.9525050000000001E-2</v>
      </c>
      <c r="AC26" s="30">
        <f t="shared" si="26"/>
        <v>4.9525050000000001E-2</v>
      </c>
      <c r="AD26" s="30">
        <f t="shared" si="27"/>
        <v>4.9525050000000001E-2</v>
      </c>
      <c r="AE26" s="30">
        <f t="shared" si="28"/>
        <v>4.9525050000000001E-2</v>
      </c>
      <c r="AF26" s="30">
        <f t="shared" si="29"/>
        <v>4.9525050000000001E-2</v>
      </c>
      <c r="AG26" s="30">
        <f t="shared" si="30"/>
        <v>4.9525050000000001E-2</v>
      </c>
      <c r="AH26" s="30">
        <f t="shared" si="31"/>
        <v>4.9525050000000001E-2</v>
      </c>
      <c r="AI26" s="30">
        <f t="shared" si="32"/>
        <v>4.9525050000000001E-2</v>
      </c>
      <c r="AJ26" s="30">
        <f t="shared" si="33"/>
        <v>4.9525050000000001E-2</v>
      </c>
      <c r="AK26" s="30">
        <f t="shared" si="34"/>
        <v>4.9525050000000001E-2</v>
      </c>
      <c r="AL26" s="30">
        <f t="shared" si="35"/>
        <v>4.9525050000000001E-2</v>
      </c>
      <c r="AM26" s="30">
        <f t="shared" si="36"/>
        <v>4.9525050000000001E-2</v>
      </c>
      <c r="AN26" s="30">
        <f t="shared" si="37"/>
        <v>4.9525050000000001E-2</v>
      </c>
      <c r="AO26" s="30">
        <f t="shared" si="38"/>
        <v>4.9525050000000001E-2</v>
      </c>
      <c r="AP26" s="30">
        <f t="shared" si="39"/>
        <v>4.9525050000000001E-2</v>
      </c>
      <c r="AQ26" s="30">
        <f t="shared" si="40"/>
        <v>4.9525050000000001E-2</v>
      </c>
      <c r="AR26" s="30">
        <f t="shared" si="41"/>
        <v>4.9525050000000001E-2</v>
      </c>
      <c r="AS26" s="30">
        <f t="shared" si="42"/>
        <v>4.9525050000000001E-2</v>
      </c>
      <c r="AT26" s="30">
        <f t="shared" si="43"/>
        <v>4.9525050000000001E-2</v>
      </c>
      <c r="AU26" s="30">
        <f t="shared" si="44"/>
        <v>4.9525050000000001E-2</v>
      </c>
      <c r="AV26" s="30">
        <f t="shared" si="45"/>
        <v>4.9525050000000001E-2</v>
      </c>
      <c r="AW26" s="30">
        <f t="shared" si="46"/>
        <v>4.9525050000000001E-2</v>
      </c>
      <c r="AX26" s="30">
        <f t="shared" si="47"/>
        <v>4.9525050000000001E-2</v>
      </c>
      <c r="AY26" s="30">
        <f t="shared" si="48"/>
        <v>4.9525050000000001E-2</v>
      </c>
      <c r="AZ26" s="30">
        <f t="shared" si="49"/>
        <v>4.9525050000000001E-2</v>
      </c>
    </row>
    <row r="27" spans="1:52" x14ac:dyDescent="0.2">
      <c r="A27" s="33">
        <v>37</v>
      </c>
      <c r="B27" s="43">
        <v>2.0883643060333287E-2</v>
      </c>
      <c r="C27" s="30">
        <f t="shared" si="2"/>
        <v>2.0883643060333287E-2</v>
      </c>
      <c r="D27" s="30">
        <f t="shared" si="3"/>
        <v>2.0883643060333287E-2</v>
      </c>
      <c r="E27" s="30">
        <f t="shared" si="4"/>
        <v>2.0883643060333287E-2</v>
      </c>
      <c r="F27" s="129">
        <v>6.3942652329749107E-3</v>
      </c>
      <c r="G27" s="30">
        <f t="shared" si="5"/>
        <v>6.3942652329749107E-3</v>
      </c>
      <c r="H27" s="30">
        <f t="shared" si="6"/>
        <v>6.3942652329749107E-3</v>
      </c>
      <c r="I27" s="254">
        <v>4.6551679999999998E-2</v>
      </c>
      <c r="J27" s="30">
        <f t="shared" si="7"/>
        <v>4.6551679999999998E-2</v>
      </c>
      <c r="K27" s="30">
        <f t="shared" si="8"/>
        <v>4.6551679999999998E-2</v>
      </c>
      <c r="L27" s="30">
        <f t="shared" si="9"/>
        <v>4.6551679999999998E-2</v>
      </c>
      <c r="M27" s="30">
        <f t="shared" si="10"/>
        <v>4.6551679999999998E-2</v>
      </c>
      <c r="N27" s="30">
        <f t="shared" si="11"/>
        <v>4.6551679999999998E-2</v>
      </c>
      <c r="O27" s="30">
        <f t="shared" si="12"/>
        <v>4.6551679999999998E-2</v>
      </c>
      <c r="P27" s="30">
        <f t="shared" si="13"/>
        <v>4.6551679999999998E-2</v>
      </c>
      <c r="Q27" s="30">
        <f t="shared" si="14"/>
        <v>4.6551679999999998E-2</v>
      </c>
      <c r="R27" s="30">
        <f t="shared" si="15"/>
        <v>4.6551679999999998E-2</v>
      </c>
      <c r="S27" s="30">
        <f t="shared" si="16"/>
        <v>4.6551679999999998E-2</v>
      </c>
      <c r="T27" s="30">
        <f t="shared" si="17"/>
        <v>4.6551679999999998E-2</v>
      </c>
      <c r="U27" s="30">
        <f t="shared" si="18"/>
        <v>4.6551679999999998E-2</v>
      </c>
      <c r="V27" s="30">
        <f t="shared" si="19"/>
        <v>4.6551679999999998E-2</v>
      </c>
      <c r="W27" s="30">
        <f t="shared" si="20"/>
        <v>4.6551679999999998E-2</v>
      </c>
      <c r="X27" s="30">
        <f t="shared" si="21"/>
        <v>4.6551679999999998E-2</v>
      </c>
      <c r="Y27" s="30">
        <f t="shared" si="22"/>
        <v>4.6551679999999998E-2</v>
      </c>
      <c r="Z27" s="30">
        <f t="shared" si="23"/>
        <v>4.6551679999999998E-2</v>
      </c>
      <c r="AA27" s="30">
        <f t="shared" si="24"/>
        <v>4.6551679999999998E-2</v>
      </c>
      <c r="AB27" s="30">
        <f t="shared" si="25"/>
        <v>4.6551679999999998E-2</v>
      </c>
      <c r="AC27" s="30">
        <f t="shared" si="26"/>
        <v>4.6551679999999998E-2</v>
      </c>
      <c r="AD27" s="30">
        <f t="shared" si="27"/>
        <v>4.6551679999999998E-2</v>
      </c>
      <c r="AE27" s="30">
        <f t="shared" si="28"/>
        <v>4.6551679999999998E-2</v>
      </c>
      <c r="AF27" s="30">
        <f t="shared" si="29"/>
        <v>4.6551679999999998E-2</v>
      </c>
      <c r="AG27" s="30">
        <f t="shared" si="30"/>
        <v>4.6551679999999998E-2</v>
      </c>
      <c r="AH27" s="30">
        <f t="shared" si="31"/>
        <v>4.6551679999999998E-2</v>
      </c>
      <c r="AI27" s="30">
        <f t="shared" si="32"/>
        <v>4.6551679999999998E-2</v>
      </c>
      <c r="AJ27" s="30">
        <f t="shared" si="33"/>
        <v>4.6551679999999998E-2</v>
      </c>
      <c r="AK27" s="30">
        <f t="shared" si="34"/>
        <v>4.6551679999999998E-2</v>
      </c>
      <c r="AL27" s="30">
        <f t="shared" si="35"/>
        <v>4.6551679999999998E-2</v>
      </c>
      <c r="AM27" s="30">
        <f t="shared" si="36"/>
        <v>4.6551679999999998E-2</v>
      </c>
      <c r="AN27" s="30">
        <f t="shared" si="37"/>
        <v>4.6551679999999998E-2</v>
      </c>
      <c r="AO27" s="30">
        <f t="shared" si="38"/>
        <v>4.6551679999999998E-2</v>
      </c>
      <c r="AP27" s="30">
        <f t="shared" si="39"/>
        <v>4.6551679999999998E-2</v>
      </c>
      <c r="AQ27" s="30">
        <f t="shared" si="40"/>
        <v>4.6551679999999998E-2</v>
      </c>
      <c r="AR27" s="30">
        <f t="shared" si="41"/>
        <v>4.6551679999999998E-2</v>
      </c>
      <c r="AS27" s="30">
        <f t="shared" si="42"/>
        <v>4.6551679999999998E-2</v>
      </c>
      <c r="AT27" s="30">
        <f t="shared" si="43"/>
        <v>4.6551679999999998E-2</v>
      </c>
      <c r="AU27" s="30">
        <f t="shared" si="44"/>
        <v>4.6551679999999998E-2</v>
      </c>
      <c r="AV27" s="30">
        <f t="shared" si="45"/>
        <v>4.6551679999999998E-2</v>
      </c>
      <c r="AW27" s="30">
        <f t="shared" si="46"/>
        <v>4.6551679999999998E-2</v>
      </c>
      <c r="AX27" s="30">
        <f t="shared" si="47"/>
        <v>4.6551679999999998E-2</v>
      </c>
      <c r="AY27" s="30">
        <f t="shared" si="48"/>
        <v>4.6551679999999998E-2</v>
      </c>
      <c r="AZ27" s="30">
        <f t="shared" si="49"/>
        <v>4.6551679999999998E-2</v>
      </c>
    </row>
    <row r="28" spans="1:52" x14ac:dyDescent="0.2">
      <c r="A28" s="33">
        <v>38</v>
      </c>
      <c r="B28" s="43">
        <v>2.1054130560584184E-2</v>
      </c>
      <c r="C28" s="30">
        <f t="shared" si="2"/>
        <v>2.1054130560584184E-2</v>
      </c>
      <c r="D28" s="30">
        <f t="shared" si="3"/>
        <v>2.1054130560584184E-2</v>
      </c>
      <c r="E28" s="30">
        <f t="shared" si="4"/>
        <v>2.1054130560584184E-2</v>
      </c>
      <c r="F28" s="129">
        <v>4.025089605734767E-2</v>
      </c>
      <c r="G28" s="30">
        <f t="shared" si="5"/>
        <v>4.025089605734767E-2</v>
      </c>
      <c r="H28" s="30">
        <f t="shared" si="6"/>
        <v>4.025089605734767E-2</v>
      </c>
      <c r="I28" s="254">
        <v>4.3839629999999997E-2</v>
      </c>
      <c r="J28" s="30">
        <f t="shared" si="7"/>
        <v>4.3839629999999997E-2</v>
      </c>
      <c r="K28" s="30">
        <f t="shared" si="8"/>
        <v>4.3839629999999997E-2</v>
      </c>
      <c r="L28" s="30">
        <f t="shared" si="9"/>
        <v>4.3839629999999997E-2</v>
      </c>
      <c r="M28" s="30">
        <f t="shared" si="10"/>
        <v>4.3839629999999997E-2</v>
      </c>
      <c r="N28" s="30">
        <f t="shared" si="11"/>
        <v>4.3839629999999997E-2</v>
      </c>
      <c r="O28" s="30">
        <f t="shared" si="12"/>
        <v>4.3839629999999997E-2</v>
      </c>
      <c r="P28" s="30">
        <f t="shared" si="13"/>
        <v>4.3839629999999997E-2</v>
      </c>
      <c r="Q28" s="30">
        <f t="shared" si="14"/>
        <v>4.3839629999999997E-2</v>
      </c>
      <c r="R28" s="30">
        <f t="shared" si="15"/>
        <v>4.3839629999999997E-2</v>
      </c>
      <c r="S28" s="30">
        <f t="shared" si="16"/>
        <v>4.3839629999999997E-2</v>
      </c>
      <c r="T28" s="30">
        <f t="shared" si="17"/>
        <v>4.3839629999999997E-2</v>
      </c>
      <c r="U28" s="30">
        <f t="shared" si="18"/>
        <v>4.3839629999999997E-2</v>
      </c>
      <c r="V28" s="30">
        <f t="shared" si="19"/>
        <v>4.3839629999999997E-2</v>
      </c>
      <c r="W28" s="30">
        <f t="shared" si="20"/>
        <v>4.3839629999999997E-2</v>
      </c>
      <c r="X28" s="30">
        <f t="shared" si="21"/>
        <v>4.3839629999999997E-2</v>
      </c>
      <c r="Y28" s="30">
        <f t="shared" si="22"/>
        <v>4.3839629999999997E-2</v>
      </c>
      <c r="Z28" s="30">
        <f t="shared" si="23"/>
        <v>4.3839629999999997E-2</v>
      </c>
      <c r="AA28" s="30">
        <f t="shared" si="24"/>
        <v>4.3839629999999997E-2</v>
      </c>
      <c r="AB28" s="30">
        <f t="shared" si="25"/>
        <v>4.3839629999999997E-2</v>
      </c>
      <c r="AC28" s="30">
        <f t="shared" si="26"/>
        <v>4.3839629999999997E-2</v>
      </c>
      <c r="AD28" s="30">
        <f t="shared" si="27"/>
        <v>4.3839629999999997E-2</v>
      </c>
      <c r="AE28" s="30">
        <f t="shared" si="28"/>
        <v>4.3839629999999997E-2</v>
      </c>
      <c r="AF28" s="30">
        <f t="shared" si="29"/>
        <v>4.3839629999999997E-2</v>
      </c>
      <c r="AG28" s="30">
        <f t="shared" si="30"/>
        <v>4.3839629999999997E-2</v>
      </c>
      <c r="AH28" s="30">
        <f t="shared" si="31"/>
        <v>4.3839629999999997E-2</v>
      </c>
      <c r="AI28" s="30">
        <f t="shared" si="32"/>
        <v>4.3839629999999997E-2</v>
      </c>
      <c r="AJ28" s="30">
        <f t="shared" si="33"/>
        <v>4.3839629999999997E-2</v>
      </c>
      <c r="AK28" s="30">
        <f t="shared" si="34"/>
        <v>4.3839629999999997E-2</v>
      </c>
      <c r="AL28" s="30">
        <f t="shared" si="35"/>
        <v>4.3839629999999997E-2</v>
      </c>
      <c r="AM28" s="30">
        <f t="shared" si="36"/>
        <v>4.3839629999999997E-2</v>
      </c>
      <c r="AN28" s="30">
        <f t="shared" si="37"/>
        <v>4.3839629999999997E-2</v>
      </c>
      <c r="AO28" s="30">
        <f t="shared" si="38"/>
        <v>4.3839629999999997E-2</v>
      </c>
      <c r="AP28" s="30">
        <f t="shared" si="39"/>
        <v>4.3839629999999997E-2</v>
      </c>
      <c r="AQ28" s="30">
        <f t="shared" si="40"/>
        <v>4.3839629999999997E-2</v>
      </c>
      <c r="AR28" s="30">
        <f t="shared" si="41"/>
        <v>4.3839629999999997E-2</v>
      </c>
      <c r="AS28" s="30">
        <f t="shared" si="42"/>
        <v>4.3839629999999997E-2</v>
      </c>
      <c r="AT28" s="30">
        <f t="shared" si="43"/>
        <v>4.3839629999999997E-2</v>
      </c>
      <c r="AU28" s="30">
        <f t="shared" si="44"/>
        <v>4.3839629999999997E-2</v>
      </c>
      <c r="AV28" s="30">
        <f t="shared" si="45"/>
        <v>4.3839629999999997E-2</v>
      </c>
      <c r="AW28" s="30">
        <f t="shared" si="46"/>
        <v>4.3839629999999997E-2</v>
      </c>
      <c r="AX28" s="30">
        <f t="shared" si="47"/>
        <v>4.3839629999999997E-2</v>
      </c>
      <c r="AY28" s="30">
        <f t="shared" si="48"/>
        <v>4.3839629999999997E-2</v>
      </c>
      <c r="AZ28" s="30">
        <f t="shared" si="49"/>
        <v>4.3839629999999997E-2</v>
      </c>
    </row>
    <row r="29" spans="1:52" x14ac:dyDescent="0.2">
      <c r="A29" s="33">
        <v>39</v>
      </c>
      <c r="B29" s="43">
        <v>2.2231148480129505E-2</v>
      </c>
      <c r="C29" s="30">
        <f t="shared" si="2"/>
        <v>2.2231148480129505E-2</v>
      </c>
      <c r="D29" s="30">
        <f t="shared" si="3"/>
        <v>2.2231148480129505E-2</v>
      </c>
      <c r="E29" s="30">
        <f t="shared" si="4"/>
        <v>2.2231148480129505E-2</v>
      </c>
      <c r="F29" s="129">
        <v>7.8585461689587424E-2</v>
      </c>
      <c r="G29" s="30">
        <f t="shared" si="5"/>
        <v>7.8585461689587424E-2</v>
      </c>
      <c r="H29" s="30">
        <f t="shared" si="6"/>
        <v>7.8585461689587424E-2</v>
      </c>
      <c r="I29" s="254">
        <v>4.1605250000000003E-2</v>
      </c>
      <c r="J29" s="30">
        <f t="shared" si="7"/>
        <v>4.1605250000000003E-2</v>
      </c>
      <c r="K29" s="30">
        <f t="shared" si="8"/>
        <v>4.1605250000000003E-2</v>
      </c>
      <c r="L29" s="30">
        <f t="shared" si="9"/>
        <v>4.1605250000000003E-2</v>
      </c>
      <c r="M29" s="30">
        <f t="shared" si="10"/>
        <v>4.1605250000000003E-2</v>
      </c>
      <c r="N29" s="30">
        <f t="shared" si="11"/>
        <v>4.1605250000000003E-2</v>
      </c>
      <c r="O29" s="30">
        <f t="shared" si="12"/>
        <v>4.1605250000000003E-2</v>
      </c>
      <c r="P29" s="30">
        <f t="shared" si="13"/>
        <v>4.1605250000000003E-2</v>
      </c>
      <c r="Q29" s="30">
        <f t="shared" si="14"/>
        <v>4.1605250000000003E-2</v>
      </c>
      <c r="R29" s="30">
        <f t="shared" si="15"/>
        <v>4.1605250000000003E-2</v>
      </c>
      <c r="S29" s="30">
        <f t="shared" si="16"/>
        <v>4.1605250000000003E-2</v>
      </c>
      <c r="T29" s="30">
        <f t="shared" si="17"/>
        <v>4.1605250000000003E-2</v>
      </c>
      <c r="U29" s="30">
        <f t="shared" si="18"/>
        <v>4.1605250000000003E-2</v>
      </c>
      <c r="V29" s="30">
        <f t="shared" si="19"/>
        <v>4.1605250000000003E-2</v>
      </c>
      <c r="W29" s="30">
        <f t="shared" si="20"/>
        <v>4.1605250000000003E-2</v>
      </c>
      <c r="X29" s="30">
        <f t="shared" si="21"/>
        <v>4.1605250000000003E-2</v>
      </c>
      <c r="Y29" s="30">
        <f t="shared" si="22"/>
        <v>4.1605250000000003E-2</v>
      </c>
      <c r="Z29" s="30">
        <f t="shared" si="23"/>
        <v>4.1605250000000003E-2</v>
      </c>
      <c r="AA29" s="30">
        <f t="shared" si="24"/>
        <v>4.1605250000000003E-2</v>
      </c>
      <c r="AB29" s="30">
        <f t="shared" si="25"/>
        <v>4.1605250000000003E-2</v>
      </c>
      <c r="AC29" s="30">
        <f t="shared" si="26"/>
        <v>4.1605250000000003E-2</v>
      </c>
      <c r="AD29" s="30">
        <f t="shared" si="27"/>
        <v>4.1605250000000003E-2</v>
      </c>
      <c r="AE29" s="30">
        <f t="shared" si="28"/>
        <v>4.1605250000000003E-2</v>
      </c>
      <c r="AF29" s="30">
        <f t="shared" si="29"/>
        <v>4.1605250000000003E-2</v>
      </c>
      <c r="AG29" s="30">
        <f t="shared" si="30"/>
        <v>4.1605250000000003E-2</v>
      </c>
      <c r="AH29" s="30">
        <f t="shared" si="31"/>
        <v>4.1605250000000003E-2</v>
      </c>
      <c r="AI29" s="30">
        <f t="shared" si="32"/>
        <v>4.1605250000000003E-2</v>
      </c>
      <c r="AJ29" s="30">
        <f t="shared" si="33"/>
        <v>4.1605250000000003E-2</v>
      </c>
      <c r="AK29" s="30">
        <f t="shared" si="34"/>
        <v>4.1605250000000003E-2</v>
      </c>
      <c r="AL29" s="30">
        <f t="shared" si="35"/>
        <v>4.1605250000000003E-2</v>
      </c>
      <c r="AM29" s="30">
        <f t="shared" si="36"/>
        <v>4.1605250000000003E-2</v>
      </c>
      <c r="AN29" s="30">
        <f t="shared" si="37"/>
        <v>4.1605250000000003E-2</v>
      </c>
      <c r="AO29" s="30">
        <f t="shared" si="38"/>
        <v>4.1605250000000003E-2</v>
      </c>
      <c r="AP29" s="30">
        <f t="shared" si="39"/>
        <v>4.1605250000000003E-2</v>
      </c>
      <c r="AQ29" s="30">
        <f t="shared" si="40"/>
        <v>4.1605250000000003E-2</v>
      </c>
      <c r="AR29" s="30">
        <f t="shared" si="41"/>
        <v>4.1605250000000003E-2</v>
      </c>
      <c r="AS29" s="30">
        <f t="shared" si="42"/>
        <v>4.1605250000000003E-2</v>
      </c>
      <c r="AT29" s="30">
        <f t="shared" si="43"/>
        <v>4.1605250000000003E-2</v>
      </c>
      <c r="AU29" s="30">
        <f t="shared" si="44"/>
        <v>4.1605250000000003E-2</v>
      </c>
      <c r="AV29" s="30">
        <f t="shared" si="45"/>
        <v>4.1605250000000003E-2</v>
      </c>
      <c r="AW29" s="30">
        <f t="shared" si="46"/>
        <v>4.1605250000000003E-2</v>
      </c>
      <c r="AX29" s="30">
        <f t="shared" si="47"/>
        <v>4.1605250000000003E-2</v>
      </c>
      <c r="AY29" s="30">
        <f t="shared" si="48"/>
        <v>4.1605250000000003E-2</v>
      </c>
      <c r="AZ29" s="30">
        <f t="shared" si="49"/>
        <v>4.1605250000000003E-2</v>
      </c>
    </row>
    <row r="30" spans="1:52" x14ac:dyDescent="0.2">
      <c r="A30" s="33">
        <v>40</v>
      </c>
      <c r="B30" s="43">
        <v>2.3335707600749926E-2</v>
      </c>
      <c r="C30" s="30">
        <f t="shared" si="2"/>
        <v>2.3335707600749926E-2</v>
      </c>
      <c r="D30" s="30">
        <f t="shared" si="3"/>
        <v>2.3335707600749926E-2</v>
      </c>
      <c r="E30" s="30">
        <f t="shared" si="4"/>
        <v>2.3335707600749926E-2</v>
      </c>
      <c r="F30" s="129">
        <v>3.8532454139191853E-2</v>
      </c>
      <c r="G30" s="30">
        <f t="shared" si="5"/>
        <v>3.8532454139191853E-2</v>
      </c>
      <c r="H30" s="30">
        <f t="shared" si="6"/>
        <v>3.8532454139191853E-2</v>
      </c>
      <c r="I30" s="254">
        <v>3.9635110000000001E-2</v>
      </c>
      <c r="J30" s="30">
        <f t="shared" si="7"/>
        <v>3.9635110000000001E-2</v>
      </c>
      <c r="K30" s="30">
        <f t="shared" si="8"/>
        <v>3.9635110000000001E-2</v>
      </c>
      <c r="L30" s="30">
        <f t="shared" si="9"/>
        <v>3.9635110000000001E-2</v>
      </c>
      <c r="M30" s="30">
        <f t="shared" si="10"/>
        <v>3.9635110000000001E-2</v>
      </c>
      <c r="N30" s="30">
        <f t="shared" si="11"/>
        <v>3.9635110000000001E-2</v>
      </c>
      <c r="O30" s="30">
        <f t="shared" si="12"/>
        <v>3.9635110000000001E-2</v>
      </c>
      <c r="P30" s="30">
        <f t="shared" si="13"/>
        <v>3.9635110000000001E-2</v>
      </c>
      <c r="Q30" s="30">
        <f t="shared" si="14"/>
        <v>3.9635110000000001E-2</v>
      </c>
      <c r="R30" s="30">
        <f t="shared" si="15"/>
        <v>3.9635110000000001E-2</v>
      </c>
      <c r="S30" s="30">
        <f t="shared" si="16"/>
        <v>3.9635110000000001E-2</v>
      </c>
      <c r="T30" s="30">
        <f t="shared" si="17"/>
        <v>3.9635110000000001E-2</v>
      </c>
      <c r="U30" s="30">
        <f t="shared" si="18"/>
        <v>3.9635110000000001E-2</v>
      </c>
      <c r="V30" s="30">
        <f t="shared" si="19"/>
        <v>3.9635110000000001E-2</v>
      </c>
      <c r="W30" s="30">
        <f t="shared" si="20"/>
        <v>3.9635110000000001E-2</v>
      </c>
      <c r="X30" s="30">
        <f t="shared" si="21"/>
        <v>3.9635110000000001E-2</v>
      </c>
      <c r="Y30" s="30">
        <f t="shared" si="22"/>
        <v>3.9635110000000001E-2</v>
      </c>
      <c r="Z30" s="30">
        <f t="shared" si="23"/>
        <v>3.9635110000000001E-2</v>
      </c>
      <c r="AA30" s="30">
        <f t="shared" si="24"/>
        <v>3.9635110000000001E-2</v>
      </c>
      <c r="AB30" s="30">
        <f t="shared" si="25"/>
        <v>3.9635110000000001E-2</v>
      </c>
      <c r="AC30" s="30">
        <f t="shared" si="26"/>
        <v>3.9635110000000001E-2</v>
      </c>
      <c r="AD30" s="30">
        <f t="shared" si="27"/>
        <v>3.9635110000000001E-2</v>
      </c>
      <c r="AE30" s="30">
        <f t="shared" si="28"/>
        <v>3.9635110000000001E-2</v>
      </c>
      <c r="AF30" s="30">
        <f t="shared" si="29"/>
        <v>3.9635110000000001E-2</v>
      </c>
      <c r="AG30" s="30">
        <f t="shared" si="30"/>
        <v>3.9635110000000001E-2</v>
      </c>
      <c r="AH30" s="30">
        <f t="shared" si="31"/>
        <v>3.9635110000000001E-2</v>
      </c>
      <c r="AI30" s="30">
        <f t="shared" si="32"/>
        <v>3.9635110000000001E-2</v>
      </c>
      <c r="AJ30" s="30">
        <f t="shared" si="33"/>
        <v>3.9635110000000001E-2</v>
      </c>
      <c r="AK30" s="30">
        <f t="shared" si="34"/>
        <v>3.9635110000000001E-2</v>
      </c>
      <c r="AL30" s="30">
        <f t="shared" si="35"/>
        <v>3.9635110000000001E-2</v>
      </c>
      <c r="AM30" s="30">
        <f t="shared" si="36"/>
        <v>3.9635110000000001E-2</v>
      </c>
      <c r="AN30" s="30">
        <f t="shared" si="37"/>
        <v>3.9635110000000001E-2</v>
      </c>
      <c r="AO30" s="30">
        <f t="shared" si="38"/>
        <v>3.9635110000000001E-2</v>
      </c>
      <c r="AP30" s="30">
        <f t="shared" si="39"/>
        <v>3.9635110000000001E-2</v>
      </c>
      <c r="AQ30" s="30">
        <f t="shared" si="40"/>
        <v>3.9635110000000001E-2</v>
      </c>
      <c r="AR30" s="30">
        <f t="shared" si="41"/>
        <v>3.9635110000000001E-2</v>
      </c>
      <c r="AS30" s="30">
        <f t="shared" si="42"/>
        <v>3.9635110000000001E-2</v>
      </c>
      <c r="AT30" s="30">
        <f t="shared" si="43"/>
        <v>3.9635110000000001E-2</v>
      </c>
      <c r="AU30" s="30">
        <f t="shared" si="44"/>
        <v>3.9635110000000001E-2</v>
      </c>
      <c r="AV30" s="30">
        <f t="shared" si="45"/>
        <v>3.9635110000000001E-2</v>
      </c>
      <c r="AW30" s="30">
        <f t="shared" si="46"/>
        <v>3.9635110000000001E-2</v>
      </c>
      <c r="AX30" s="30">
        <f t="shared" si="47"/>
        <v>3.9635110000000001E-2</v>
      </c>
      <c r="AY30" s="30">
        <f t="shared" si="48"/>
        <v>3.9635110000000001E-2</v>
      </c>
      <c r="AZ30" s="30">
        <f t="shared" si="49"/>
        <v>3.9635110000000001E-2</v>
      </c>
    </row>
    <row r="31" spans="1:52" x14ac:dyDescent="0.2">
      <c r="A31" s="33">
        <v>41</v>
      </c>
      <c r="B31" s="43">
        <v>2.480870099114113E-2</v>
      </c>
      <c r="C31" s="30">
        <f t="shared" si="2"/>
        <v>2.480870099114113E-2</v>
      </c>
      <c r="D31" s="30">
        <f t="shared" si="3"/>
        <v>2.480870099114113E-2</v>
      </c>
      <c r="E31" s="30">
        <f t="shared" si="4"/>
        <v>2.480870099114113E-2</v>
      </c>
      <c r="F31" s="129">
        <v>7.8078748952806476E-2</v>
      </c>
      <c r="G31" s="30">
        <f t="shared" si="5"/>
        <v>7.8078748952806476E-2</v>
      </c>
      <c r="H31" s="30">
        <f t="shared" si="6"/>
        <v>7.8078748952806476E-2</v>
      </c>
      <c r="I31" s="254">
        <v>3.7467559999999997E-2</v>
      </c>
      <c r="J31" s="30">
        <f t="shared" si="7"/>
        <v>3.7467559999999997E-2</v>
      </c>
      <c r="K31" s="30">
        <f t="shared" si="8"/>
        <v>3.7467559999999997E-2</v>
      </c>
      <c r="L31" s="30">
        <f t="shared" si="9"/>
        <v>3.7467559999999997E-2</v>
      </c>
      <c r="M31" s="30">
        <f t="shared" si="10"/>
        <v>3.7467559999999997E-2</v>
      </c>
      <c r="N31" s="30">
        <f t="shared" si="11"/>
        <v>3.7467559999999997E-2</v>
      </c>
      <c r="O31" s="30">
        <f t="shared" si="12"/>
        <v>3.7467559999999997E-2</v>
      </c>
      <c r="P31" s="30">
        <f t="shared" si="13"/>
        <v>3.7467559999999997E-2</v>
      </c>
      <c r="Q31" s="30">
        <f t="shared" si="14"/>
        <v>3.7467559999999997E-2</v>
      </c>
      <c r="R31" s="30">
        <f t="shared" si="15"/>
        <v>3.7467559999999997E-2</v>
      </c>
      <c r="S31" s="30">
        <f t="shared" si="16"/>
        <v>3.7467559999999997E-2</v>
      </c>
      <c r="T31" s="30">
        <f t="shared" si="17"/>
        <v>3.7467559999999997E-2</v>
      </c>
      <c r="U31" s="30">
        <f t="shared" si="18"/>
        <v>3.7467559999999997E-2</v>
      </c>
      <c r="V31" s="30">
        <f t="shared" si="19"/>
        <v>3.7467559999999997E-2</v>
      </c>
      <c r="W31" s="30">
        <f t="shared" si="20"/>
        <v>3.7467559999999997E-2</v>
      </c>
      <c r="X31" s="30">
        <f t="shared" si="21"/>
        <v>3.7467559999999997E-2</v>
      </c>
      <c r="Y31" s="30">
        <f t="shared" si="22"/>
        <v>3.7467559999999997E-2</v>
      </c>
      <c r="Z31" s="30">
        <f t="shared" si="23"/>
        <v>3.7467559999999997E-2</v>
      </c>
      <c r="AA31" s="30">
        <f t="shared" si="24"/>
        <v>3.7467559999999997E-2</v>
      </c>
      <c r="AB31" s="30">
        <f t="shared" si="25"/>
        <v>3.7467559999999997E-2</v>
      </c>
      <c r="AC31" s="30">
        <f t="shared" si="26"/>
        <v>3.7467559999999997E-2</v>
      </c>
      <c r="AD31" s="30">
        <f t="shared" si="27"/>
        <v>3.7467559999999997E-2</v>
      </c>
      <c r="AE31" s="30">
        <f t="shared" si="28"/>
        <v>3.7467559999999997E-2</v>
      </c>
      <c r="AF31" s="30">
        <f t="shared" si="29"/>
        <v>3.7467559999999997E-2</v>
      </c>
      <c r="AG31" s="30">
        <f t="shared" si="30"/>
        <v>3.7467559999999997E-2</v>
      </c>
      <c r="AH31" s="30">
        <f t="shared" si="31"/>
        <v>3.7467559999999997E-2</v>
      </c>
      <c r="AI31" s="30">
        <f t="shared" si="32"/>
        <v>3.7467559999999997E-2</v>
      </c>
      <c r="AJ31" s="30">
        <f t="shared" si="33"/>
        <v>3.7467559999999997E-2</v>
      </c>
      <c r="AK31" s="30">
        <f t="shared" si="34"/>
        <v>3.7467559999999997E-2</v>
      </c>
      <c r="AL31" s="30">
        <f t="shared" si="35"/>
        <v>3.7467559999999997E-2</v>
      </c>
      <c r="AM31" s="30">
        <f t="shared" si="36"/>
        <v>3.7467559999999997E-2</v>
      </c>
      <c r="AN31" s="30">
        <f t="shared" si="37"/>
        <v>3.7467559999999997E-2</v>
      </c>
      <c r="AO31" s="30">
        <f t="shared" si="38"/>
        <v>3.7467559999999997E-2</v>
      </c>
      <c r="AP31" s="30">
        <f t="shared" si="39"/>
        <v>3.7467559999999997E-2</v>
      </c>
      <c r="AQ31" s="30">
        <f t="shared" si="40"/>
        <v>3.7467559999999997E-2</v>
      </c>
      <c r="AR31" s="30">
        <f t="shared" si="41"/>
        <v>3.7467559999999997E-2</v>
      </c>
      <c r="AS31" s="30">
        <f t="shared" si="42"/>
        <v>3.7467559999999997E-2</v>
      </c>
      <c r="AT31" s="30">
        <f t="shared" si="43"/>
        <v>3.7467559999999997E-2</v>
      </c>
      <c r="AU31" s="30">
        <f t="shared" si="44"/>
        <v>3.7467559999999997E-2</v>
      </c>
      <c r="AV31" s="30">
        <f t="shared" si="45"/>
        <v>3.7467559999999997E-2</v>
      </c>
      <c r="AW31" s="30">
        <f t="shared" si="46"/>
        <v>3.7467559999999997E-2</v>
      </c>
      <c r="AX31" s="30">
        <f t="shared" si="47"/>
        <v>3.7467559999999997E-2</v>
      </c>
      <c r="AY31" s="30">
        <f t="shared" si="48"/>
        <v>3.7467559999999997E-2</v>
      </c>
      <c r="AZ31" s="30">
        <f t="shared" si="49"/>
        <v>3.7467559999999997E-2</v>
      </c>
    </row>
    <row r="32" spans="1:52" x14ac:dyDescent="0.2">
      <c r="A32" s="33">
        <v>42</v>
      </c>
      <c r="B32" s="43">
        <v>2.4963280333148114E-2</v>
      </c>
      <c r="C32" s="30">
        <f t="shared" si="2"/>
        <v>2.4963280333148114E-2</v>
      </c>
      <c r="D32" s="30">
        <f t="shared" si="3"/>
        <v>2.4963280333148114E-2</v>
      </c>
      <c r="E32" s="30">
        <f t="shared" si="4"/>
        <v>2.4963280333148114E-2</v>
      </c>
      <c r="F32" s="129">
        <v>1.6159835463493463E-2</v>
      </c>
      <c r="G32" s="30">
        <f t="shared" si="5"/>
        <v>1.6159835463493463E-2</v>
      </c>
      <c r="H32" s="30">
        <f t="shared" si="6"/>
        <v>1.6159835463493463E-2</v>
      </c>
      <c r="I32" s="254">
        <v>3.5198550000000002E-2</v>
      </c>
      <c r="J32" s="30">
        <f t="shared" si="7"/>
        <v>3.5198550000000002E-2</v>
      </c>
      <c r="K32" s="30">
        <f t="shared" si="8"/>
        <v>3.5198550000000002E-2</v>
      </c>
      <c r="L32" s="30">
        <f t="shared" si="9"/>
        <v>3.5198550000000002E-2</v>
      </c>
      <c r="M32" s="30">
        <f t="shared" si="10"/>
        <v>3.5198550000000002E-2</v>
      </c>
      <c r="N32" s="30">
        <f t="shared" si="11"/>
        <v>3.5198550000000002E-2</v>
      </c>
      <c r="O32" s="30">
        <f t="shared" si="12"/>
        <v>3.5198550000000002E-2</v>
      </c>
      <c r="P32" s="30">
        <f t="shared" si="13"/>
        <v>3.5198550000000002E-2</v>
      </c>
      <c r="Q32" s="30">
        <f t="shared" si="14"/>
        <v>3.5198550000000002E-2</v>
      </c>
      <c r="R32" s="30">
        <f t="shared" si="15"/>
        <v>3.5198550000000002E-2</v>
      </c>
      <c r="S32" s="30">
        <f t="shared" si="16"/>
        <v>3.5198550000000002E-2</v>
      </c>
      <c r="T32" s="30">
        <f t="shared" si="17"/>
        <v>3.5198550000000002E-2</v>
      </c>
      <c r="U32" s="30">
        <f t="shared" si="18"/>
        <v>3.5198550000000002E-2</v>
      </c>
      <c r="V32" s="30">
        <f t="shared" si="19"/>
        <v>3.5198550000000002E-2</v>
      </c>
      <c r="W32" s="30">
        <f t="shared" si="20"/>
        <v>3.5198550000000002E-2</v>
      </c>
      <c r="X32" s="30">
        <f t="shared" si="21"/>
        <v>3.5198550000000002E-2</v>
      </c>
      <c r="Y32" s="30">
        <f t="shared" si="22"/>
        <v>3.5198550000000002E-2</v>
      </c>
      <c r="Z32" s="30">
        <f t="shared" si="23"/>
        <v>3.5198550000000002E-2</v>
      </c>
      <c r="AA32" s="30">
        <f t="shared" si="24"/>
        <v>3.5198550000000002E-2</v>
      </c>
      <c r="AB32" s="30">
        <f t="shared" si="25"/>
        <v>3.5198550000000002E-2</v>
      </c>
      <c r="AC32" s="30">
        <f t="shared" si="26"/>
        <v>3.5198550000000002E-2</v>
      </c>
      <c r="AD32" s="30">
        <f t="shared" si="27"/>
        <v>3.5198550000000002E-2</v>
      </c>
      <c r="AE32" s="30">
        <f t="shared" si="28"/>
        <v>3.5198550000000002E-2</v>
      </c>
      <c r="AF32" s="30">
        <f t="shared" si="29"/>
        <v>3.5198550000000002E-2</v>
      </c>
      <c r="AG32" s="30">
        <f t="shared" si="30"/>
        <v>3.5198550000000002E-2</v>
      </c>
      <c r="AH32" s="30">
        <f t="shared" si="31"/>
        <v>3.5198550000000002E-2</v>
      </c>
      <c r="AI32" s="30">
        <f t="shared" si="32"/>
        <v>3.5198550000000002E-2</v>
      </c>
      <c r="AJ32" s="30">
        <f t="shared" si="33"/>
        <v>3.5198550000000002E-2</v>
      </c>
      <c r="AK32" s="30">
        <f t="shared" si="34"/>
        <v>3.5198550000000002E-2</v>
      </c>
      <c r="AL32" s="30">
        <f t="shared" si="35"/>
        <v>3.5198550000000002E-2</v>
      </c>
      <c r="AM32" s="30">
        <f t="shared" si="36"/>
        <v>3.5198550000000002E-2</v>
      </c>
      <c r="AN32" s="30">
        <f t="shared" si="37"/>
        <v>3.5198550000000002E-2</v>
      </c>
      <c r="AO32" s="30">
        <f t="shared" si="38"/>
        <v>3.5198550000000002E-2</v>
      </c>
      <c r="AP32" s="30">
        <f t="shared" si="39"/>
        <v>3.5198550000000002E-2</v>
      </c>
      <c r="AQ32" s="30">
        <f t="shared" si="40"/>
        <v>3.5198550000000002E-2</v>
      </c>
      <c r="AR32" s="30">
        <f t="shared" si="41"/>
        <v>3.5198550000000002E-2</v>
      </c>
      <c r="AS32" s="30">
        <f t="shared" si="42"/>
        <v>3.5198550000000002E-2</v>
      </c>
      <c r="AT32" s="30">
        <f t="shared" si="43"/>
        <v>3.5198550000000002E-2</v>
      </c>
      <c r="AU32" s="30">
        <f t="shared" si="44"/>
        <v>3.5198550000000002E-2</v>
      </c>
      <c r="AV32" s="30">
        <f t="shared" si="45"/>
        <v>3.5198550000000002E-2</v>
      </c>
      <c r="AW32" s="30">
        <f t="shared" si="46"/>
        <v>3.5198550000000002E-2</v>
      </c>
      <c r="AX32" s="30">
        <f t="shared" si="47"/>
        <v>3.5198550000000002E-2</v>
      </c>
      <c r="AY32" s="30">
        <f t="shared" si="48"/>
        <v>3.5198550000000002E-2</v>
      </c>
      <c r="AZ32" s="30">
        <f t="shared" si="49"/>
        <v>3.5198550000000002E-2</v>
      </c>
    </row>
    <row r="33" spans="1:52" x14ac:dyDescent="0.2">
      <c r="A33" s="33">
        <v>43</v>
      </c>
      <c r="B33" s="43">
        <v>2.3036226203993093E-2</v>
      </c>
      <c r="C33" s="30">
        <f t="shared" si="2"/>
        <v>2.3036226203993093E-2</v>
      </c>
      <c r="D33" s="30">
        <f t="shared" si="3"/>
        <v>2.3036226203993093E-2</v>
      </c>
      <c r="E33" s="30">
        <f t="shared" si="4"/>
        <v>2.3036226203993093E-2</v>
      </c>
      <c r="F33" s="129">
        <v>6.2930050828117973E-3</v>
      </c>
      <c r="G33" s="30">
        <f t="shared" si="5"/>
        <v>6.2930050828117973E-3</v>
      </c>
      <c r="H33" s="30">
        <f t="shared" si="6"/>
        <v>6.2930050828117973E-3</v>
      </c>
      <c r="I33" s="254">
        <v>3.2790069999999998E-2</v>
      </c>
      <c r="J33" s="30">
        <f t="shared" si="7"/>
        <v>3.2790069999999998E-2</v>
      </c>
      <c r="K33" s="30">
        <f t="shared" si="8"/>
        <v>3.2790069999999998E-2</v>
      </c>
      <c r="L33" s="30">
        <f t="shared" si="9"/>
        <v>3.2790069999999998E-2</v>
      </c>
      <c r="M33" s="30">
        <f t="shared" si="10"/>
        <v>3.2790069999999998E-2</v>
      </c>
      <c r="N33" s="30">
        <f t="shared" si="11"/>
        <v>3.2790069999999998E-2</v>
      </c>
      <c r="O33" s="30">
        <f t="shared" si="12"/>
        <v>3.2790069999999998E-2</v>
      </c>
      <c r="P33" s="30">
        <f t="shared" si="13"/>
        <v>3.2790069999999998E-2</v>
      </c>
      <c r="Q33" s="30">
        <f t="shared" si="14"/>
        <v>3.2790069999999998E-2</v>
      </c>
      <c r="R33" s="30">
        <f t="shared" si="15"/>
        <v>3.2790069999999998E-2</v>
      </c>
      <c r="S33" s="30">
        <f t="shared" si="16"/>
        <v>3.2790069999999998E-2</v>
      </c>
      <c r="T33" s="30">
        <f t="shared" si="17"/>
        <v>3.2790069999999998E-2</v>
      </c>
      <c r="U33" s="30">
        <f t="shared" si="18"/>
        <v>3.2790069999999998E-2</v>
      </c>
      <c r="V33" s="30">
        <f t="shared" si="19"/>
        <v>3.2790069999999998E-2</v>
      </c>
      <c r="W33" s="30">
        <f t="shared" si="20"/>
        <v>3.2790069999999998E-2</v>
      </c>
      <c r="X33" s="30">
        <f t="shared" si="21"/>
        <v>3.2790069999999998E-2</v>
      </c>
      <c r="Y33" s="30">
        <f t="shared" si="22"/>
        <v>3.2790069999999998E-2</v>
      </c>
      <c r="Z33" s="30">
        <f t="shared" si="23"/>
        <v>3.2790069999999998E-2</v>
      </c>
      <c r="AA33" s="30">
        <f t="shared" si="24"/>
        <v>3.2790069999999998E-2</v>
      </c>
      <c r="AB33" s="30">
        <f t="shared" si="25"/>
        <v>3.2790069999999998E-2</v>
      </c>
      <c r="AC33" s="30">
        <f t="shared" si="26"/>
        <v>3.2790069999999998E-2</v>
      </c>
      <c r="AD33" s="30">
        <f t="shared" si="27"/>
        <v>3.2790069999999998E-2</v>
      </c>
      <c r="AE33" s="30">
        <f t="shared" si="28"/>
        <v>3.2790069999999998E-2</v>
      </c>
      <c r="AF33" s="30">
        <f t="shared" si="29"/>
        <v>3.2790069999999998E-2</v>
      </c>
      <c r="AG33" s="30">
        <f t="shared" si="30"/>
        <v>3.2790069999999998E-2</v>
      </c>
      <c r="AH33" s="30">
        <f t="shared" si="31"/>
        <v>3.2790069999999998E-2</v>
      </c>
      <c r="AI33" s="30">
        <f t="shared" si="32"/>
        <v>3.2790069999999998E-2</v>
      </c>
      <c r="AJ33" s="30">
        <f t="shared" si="33"/>
        <v>3.2790069999999998E-2</v>
      </c>
      <c r="AK33" s="30">
        <f t="shared" si="34"/>
        <v>3.2790069999999998E-2</v>
      </c>
      <c r="AL33" s="30">
        <f t="shared" si="35"/>
        <v>3.2790069999999998E-2</v>
      </c>
      <c r="AM33" s="30">
        <f t="shared" si="36"/>
        <v>3.2790069999999998E-2</v>
      </c>
      <c r="AN33" s="30">
        <f t="shared" si="37"/>
        <v>3.2790069999999998E-2</v>
      </c>
      <c r="AO33" s="30">
        <f t="shared" si="38"/>
        <v>3.2790069999999998E-2</v>
      </c>
      <c r="AP33" s="30">
        <f t="shared" si="39"/>
        <v>3.2790069999999998E-2</v>
      </c>
      <c r="AQ33" s="30">
        <f t="shared" si="40"/>
        <v>3.2790069999999998E-2</v>
      </c>
      <c r="AR33" s="30">
        <f t="shared" si="41"/>
        <v>3.2790069999999998E-2</v>
      </c>
      <c r="AS33" s="30">
        <f t="shared" si="42"/>
        <v>3.2790069999999998E-2</v>
      </c>
      <c r="AT33" s="30">
        <f t="shared" si="43"/>
        <v>3.2790069999999998E-2</v>
      </c>
      <c r="AU33" s="30">
        <f t="shared" si="44"/>
        <v>3.2790069999999998E-2</v>
      </c>
      <c r="AV33" s="30">
        <f t="shared" si="45"/>
        <v>3.2790069999999998E-2</v>
      </c>
      <c r="AW33" s="30">
        <f t="shared" si="46"/>
        <v>3.2790069999999998E-2</v>
      </c>
      <c r="AX33" s="30">
        <f t="shared" si="47"/>
        <v>3.2790069999999998E-2</v>
      </c>
      <c r="AY33" s="30">
        <f t="shared" si="48"/>
        <v>3.2790069999999998E-2</v>
      </c>
      <c r="AZ33" s="30">
        <f t="shared" si="49"/>
        <v>3.2790069999999998E-2</v>
      </c>
    </row>
    <row r="34" spans="1:52" x14ac:dyDescent="0.2">
      <c r="A34" s="33">
        <v>44</v>
      </c>
      <c r="B34" s="43">
        <v>1.9617195866879992E-2</v>
      </c>
      <c r="C34" s="30">
        <f t="shared" si="2"/>
        <v>1.9617195866879992E-2</v>
      </c>
      <c r="D34" s="30">
        <f t="shared" si="3"/>
        <v>1.9617195866879992E-2</v>
      </c>
      <c r="E34" s="30">
        <f t="shared" si="4"/>
        <v>1.9617195866879992E-2</v>
      </c>
      <c r="F34" s="129">
        <v>1.3830357826986437E-2</v>
      </c>
      <c r="G34" s="30">
        <f t="shared" si="5"/>
        <v>1.3830357826986437E-2</v>
      </c>
      <c r="H34" s="30">
        <f t="shared" si="6"/>
        <v>1.3830357826986437E-2</v>
      </c>
      <c r="I34" s="254">
        <v>3.0433729999999999E-2</v>
      </c>
      <c r="J34" s="30">
        <f t="shared" si="7"/>
        <v>3.0433729999999999E-2</v>
      </c>
      <c r="K34" s="30">
        <f t="shared" si="8"/>
        <v>3.0433729999999999E-2</v>
      </c>
      <c r="L34" s="30">
        <f t="shared" si="9"/>
        <v>3.0433729999999999E-2</v>
      </c>
      <c r="M34" s="30">
        <f t="shared" si="10"/>
        <v>3.0433729999999999E-2</v>
      </c>
      <c r="N34" s="30">
        <f t="shared" si="11"/>
        <v>3.0433729999999999E-2</v>
      </c>
      <c r="O34" s="30">
        <f t="shared" si="12"/>
        <v>3.0433729999999999E-2</v>
      </c>
      <c r="P34" s="30">
        <f t="shared" si="13"/>
        <v>3.0433729999999999E-2</v>
      </c>
      <c r="Q34" s="30">
        <f t="shared" si="14"/>
        <v>3.0433729999999999E-2</v>
      </c>
      <c r="R34" s="30">
        <f t="shared" si="15"/>
        <v>3.0433729999999999E-2</v>
      </c>
      <c r="S34" s="30">
        <f t="shared" si="16"/>
        <v>3.0433729999999999E-2</v>
      </c>
      <c r="T34" s="30">
        <f t="shared" si="17"/>
        <v>3.0433729999999999E-2</v>
      </c>
      <c r="U34" s="30">
        <f t="shared" si="18"/>
        <v>3.0433729999999999E-2</v>
      </c>
      <c r="V34" s="30">
        <f t="shared" si="19"/>
        <v>3.0433729999999999E-2</v>
      </c>
      <c r="W34" s="30">
        <f t="shared" si="20"/>
        <v>3.0433729999999999E-2</v>
      </c>
      <c r="X34" s="30">
        <f t="shared" si="21"/>
        <v>3.0433729999999999E-2</v>
      </c>
      <c r="Y34" s="30">
        <f t="shared" si="22"/>
        <v>3.0433729999999999E-2</v>
      </c>
      <c r="Z34" s="30">
        <f t="shared" si="23"/>
        <v>3.0433729999999999E-2</v>
      </c>
      <c r="AA34" s="30">
        <f t="shared" si="24"/>
        <v>3.0433729999999999E-2</v>
      </c>
      <c r="AB34" s="30">
        <f t="shared" si="25"/>
        <v>3.0433729999999999E-2</v>
      </c>
      <c r="AC34" s="30">
        <f t="shared" si="26"/>
        <v>3.0433729999999999E-2</v>
      </c>
      <c r="AD34" s="30">
        <f t="shared" si="27"/>
        <v>3.0433729999999999E-2</v>
      </c>
      <c r="AE34" s="30">
        <f t="shared" si="28"/>
        <v>3.0433729999999999E-2</v>
      </c>
      <c r="AF34" s="30">
        <f t="shared" si="29"/>
        <v>3.0433729999999999E-2</v>
      </c>
      <c r="AG34" s="30">
        <f t="shared" si="30"/>
        <v>3.0433729999999999E-2</v>
      </c>
      <c r="AH34" s="30">
        <f t="shared" si="31"/>
        <v>3.0433729999999999E-2</v>
      </c>
      <c r="AI34" s="30">
        <f t="shared" si="32"/>
        <v>3.0433729999999999E-2</v>
      </c>
      <c r="AJ34" s="30">
        <f t="shared" si="33"/>
        <v>3.0433729999999999E-2</v>
      </c>
      <c r="AK34" s="30">
        <f t="shared" si="34"/>
        <v>3.0433729999999999E-2</v>
      </c>
      <c r="AL34" s="30">
        <f t="shared" si="35"/>
        <v>3.0433729999999999E-2</v>
      </c>
      <c r="AM34" s="30">
        <f t="shared" si="36"/>
        <v>3.0433729999999999E-2</v>
      </c>
      <c r="AN34" s="30">
        <f t="shared" si="37"/>
        <v>3.0433729999999999E-2</v>
      </c>
      <c r="AO34" s="30">
        <f t="shared" si="38"/>
        <v>3.0433729999999999E-2</v>
      </c>
      <c r="AP34" s="30">
        <f t="shared" si="39"/>
        <v>3.0433729999999999E-2</v>
      </c>
      <c r="AQ34" s="30">
        <f t="shared" si="40"/>
        <v>3.0433729999999999E-2</v>
      </c>
      <c r="AR34" s="30">
        <f t="shared" si="41"/>
        <v>3.0433729999999999E-2</v>
      </c>
      <c r="AS34" s="30">
        <f t="shared" si="42"/>
        <v>3.0433729999999999E-2</v>
      </c>
      <c r="AT34" s="30">
        <f t="shared" si="43"/>
        <v>3.0433729999999999E-2</v>
      </c>
      <c r="AU34" s="30">
        <f t="shared" si="44"/>
        <v>3.0433729999999999E-2</v>
      </c>
      <c r="AV34" s="30">
        <f t="shared" si="45"/>
        <v>3.0433729999999999E-2</v>
      </c>
      <c r="AW34" s="30">
        <f t="shared" si="46"/>
        <v>3.0433729999999999E-2</v>
      </c>
      <c r="AX34" s="30">
        <f t="shared" si="47"/>
        <v>3.0433729999999999E-2</v>
      </c>
      <c r="AY34" s="30">
        <f t="shared" si="48"/>
        <v>3.0433729999999999E-2</v>
      </c>
      <c r="AZ34" s="30">
        <f t="shared" si="49"/>
        <v>3.0433729999999999E-2</v>
      </c>
    </row>
    <row r="35" spans="1:52" x14ac:dyDescent="0.2">
      <c r="A35" s="33">
        <v>45</v>
      </c>
      <c r="B35" s="43">
        <v>1.6185633574896895E-2</v>
      </c>
      <c r="C35" s="30">
        <f t="shared" si="2"/>
        <v>1.6185633574896895E-2</v>
      </c>
      <c r="D35" s="30">
        <f t="shared" si="3"/>
        <v>1.6185633574896895E-2</v>
      </c>
      <c r="E35" s="30">
        <f t="shared" si="4"/>
        <v>1.6185633574896895E-2</v>
      </c>
      <c r="F35" s="129">
        <v>3.5735826296743066E-2</v>
      </c>
      <c r="G35" s="30">
        <f t="shared" si="5"/>
        <v>3.5735826296743066E-2</v>
      </c>
      <c r="H35" s="30">
        <f t="shared" si="6"/>
        <v>3.5735826296743066E-2</v>
      </c>
      <c r="I35" s="254">
        <v>2.771506E-2</v>
      </c>
      <c r="J35" s="30">
        <f t="shared" si="7"/>
        <v>2.771506E-2</v>
      </c>
      <c r="K35" s="30">
        <f t="shared" si="8"/>
        <v>2.771506E-2</v>
      </c>
      <c r="L35" s="30">
        <f t="shared" si="9"/>
        <v>2.771506E-2</v>
      </c>
      <c r="M35" s="30">
        <f t="shared" si="10"/>
        <v>2.771506E-2</v>
      </c>
      <c r="N35" s="30">
        <f t="shared" si="11"/>
        <v>2.771506E-2</v>
      </c>
      <c r="O35" s="30">
        <f t="shared" si="12"/>
        <v>2.771506E-2</v>
      </c>
      <c r="P35" s="30">
        <f t="shared" si="13"/>
        <v>2.771506E-2</v>
      </c>
      <c r="Q35" s="30">
        <f t="shared" si="14"/>
        <v>2.771506E-2</v>
      </c>
      <c r="R35" s="30">
        <f t="shared" si="15"/>
        <v>2.771506E-2</v>
      </c>
      <c r="S35" s="30">
        <f t="shared" si="16"/>
        <v>2.771506E-2</v>
      </c>
      <c r="T35" s="30">
        <f t="shared" si="17"/>
        <v>2.771506E-2</v>
      </c>
      <c r="U35" s="30">
        <f t="shared" si="18"/>
        <v>2.771506E-2</v>
      </c>
      <c r="V35" s="30">
        <f t="shared" si="19"/>
        <v>2.771506E-2</v>
      </c>
      <c r="W35" s="30">
        <f t="shared" si="20"/>
        <v>2.771506E-2</v>
      </c>
      <c r="X35" s="30">
        <f t="shared" si="21"/>
        <v>2.771506E-2</v>
      </c>
      <c r="Y35" s="30">
        <f t="shared" si="22"/>
        <v>2.771506E-2</v>
      </c>
      <c r="Z35" s="30">
        <f t="shared" si="23"/>
        <v>2.771506E-2</v>
      </c>
      <c r="AA35" s="30">
        <f t="shared" si="24"/>
        <v>2.771506E-2</v>
      </c>
      <c r="AB35" s="30">
        <f t="shared" si="25"/>
        <v>2.771506E-2</v>
      </c>
      <c r="AC35" s="30">
        <f t="shared" si="26"/>
        <v>2.771506E-2</v>
      </c>
      <c r="AD35" s="30">
        <f t="shared" si="27"/>
        <v>2.771506E-2</v>
      </c>
      <c r="AE35" s="30">
        <f t="shared" si="28"/>
        <v>2.771506E-2</v>
      </c>
      <c r="AF35" s="30">
        <f t="shared" si="29"/>
        <v>2.771506E-2</v>
      </c>
      <c r="AG35" s="30">
        <f t="shared" si="30"/>
        <v>2.771506E-2</v>
      </c>
      <c r="AH35" s="30">
        <f t="shared" si="31"/>
        <v>2.771506E-2</v>
      </c>
      <c r="AI35" s="30">
        <f t="shared" si="32"/>
        <v>2.771506E-2</v>
      </c>
      <c r="AJ35" s="30">
        <f t="shared" si="33"/>
        <v>2.771506E-2</v>
      </c>
      <c r="AK35" s="30">
        <f t="shared" si="34"/>
        <v>2.771506E-2</v>
      </c>
      <c r="AL35" s="30">
        <f t="shared" si="35"/>
        <v>2.771506E-2</v>
      </c>
      <c r="AM35" s="30">
        <f t="shared" si="36"/>
        <v>2.771506E-2</v>
      </c>
      <c r="AN35" s="30">
        <f t="shared" si="37"/>
        <v>2.771506E-2</v>
      </c>
      <c r="AO35" s="30">
        <f t="shared" si="38"/>
        <v>2.771506E-2</v>
      </c>
      <c r="AP35" s="30">
        <f t="shared" si="39"/>
        <v>2.771506E-2</v>
      </c>
      <c r="AQ35" s="30">
        <f t="shared" si="40"/>
        <v>2.771506E-2</v>
      </c>
      <c r="AR35" s="30">
        <f t="shared" si="41"/>
        <v>2.771506E-2</v>
      </c>
      <c r="AS35" s="30">
        <f t="shared" si="42"/>
        <v>2.771506E-2</v>
      </c>
      <c r="AT35" s="30">
        <f t="shared" si="43"/>
        <v>2.771506E-2</v>
      </c>
      <c r="AU35" s="30">
        <f t="shared" si="44"/>
        <v>2.771506E-2</v>
      </c>
      <c r="AV35" s="30">
        <f t="shared" si="45"/>
        <v>2.771506E-2</v>
      </c>
      <c r="AW35" s="30">
        <f t="shared" si="46"/>
        <v>2.771506E-2</v>
      </c>
      <c r="AX35" s="30">
        <f t="shared" si="47"/>
        <v>2.771506E-2</v>
      </c>
      <c r="AY35" s="30">
        <f t="shared" si="48"/>
        <v>2.771506E-2</v>
      </c>
      <c r="AZ35" s="30">
        <f t="shared" si="49"/>
        <v>2.771506E-2</v>
      </c>
    </row>
    <row r="36" spans="1:52" x14ac:dyDescent="0.2">
      <c r="A36" s="33">
        <v>46</v>
      </c>
      <c r="B36" s="43">
        <v>1.1905923358485076E-2</v>
      </c>
      <c r="C36" s="30">
        <f t="shared" si="2"/>
        <v>1.1905923358485076E-2</v>
      </c>
      <c r="D36" s="30">
        <f t="shared" si="3"/>
        <v>1.1905923358485076E-2</v>
      </c>
      <c r="E36" s="30">
        <f t="shared" si="4"/>
        <v>1.1905923358485076E-2</v>
      </c>
      <c r="F36" s="129">
        <v>1.9818597343236679E-2</v>
      </c>
      <c r="G36" s="30">
        <f t="shared" si="5"/>
        <v>1.9818597343236679E-2</v>
      </c>
      <c r="H36" s="30">
        <f t="shared" si="6"/>
        <v>1.9818597343236679E-2</v>
      </c>
      <c r="I36" s="254">
        <v>2.5277319999999999E-2</v>
      </c>
      <c r="J36" s="30">
        <f t="shared" si="7"/>
        <v>2.5277319999999999E-2</v>
      </c>
      <c r="K36" s="30">
        <f t="shared" si="8"/>
        <v>2.5277319999999999E-2</v>
      </c>
      <c r="L36" s="30">
        <f t="shared" si="9"/>
        <v>2.5277319999999999E-2</v>
      </c>
      <c r="M36" s="30">
        <f t="shared" si="10"/>
        <v>2.5277319999999999E-2</v>
      </c>
      <c r="N36" s="30">
        <f t="shared" si="11"/>
        <v>2.5277319999999999E-2</v>
      </c>
      <c r="O36" s="30">
        <f t="shared" si="12"/>
        <v>2.5277319999999999E-2</v>
      </c>
      <c r="P36" s="30">
        <f t="shared" si="13"/>
        <v>2.5277319999999999E-2</v>
      </c>
      <c r="Q36" s="30">
        <f t="shared" si="14"/>
        <v>2.5277319999999999E-2</v>
      </c>
      <c r="R36" s="30">
        <f t="shared" si="15"/>
        <v>2.5277319999999999E-2</v>
      </c>
      <c r="S36" s="30">
        <f t="shared" si="16"/>
        <v>2.5277319999999999E-2</v>
      </c>
      <c r="T36" s="30">
        <f t="shared" si="17"/>
        <v>2.5277319999999999E-2</v>
      </c>
      <c r="U36" s="30">
        <f t="shared" si="18"/>
        <v>2.5277319999999999E-2</v>
      </c>
      <c r="V36" s="30">
        <f t="shared" si="19"/>
        <v>2.5277319999999999E-2</v>
      </c>
      <c r="W36" s="30">
        <f t="shared" si="20"/>
        <v>2.5277319999999999E-2</v>
      </c>
      <c r="X36" s="30">
        <f t="shared" si="21"/>
        <v>2.5277319999999999E-2</v>
      </c>
      <c r="Y36" s="30">
        <f t="shared" si="22"/>
        <v>2.5277319999999999E-2</v>
      </c>
      <c r="Z36" s="30">
        <f t="shared" si="23"/>
        <v>2.5277319999999999E-2</v>
      </c>
      <c r="AA36" s="30">
        <f t="shared" si="24"/>
        <v>2.5277319999999999E-2</v>
      </c>
      <c r="AB36" s="30">
        <f t="shared" si="25"/>
        <v>2.5277319999999999E-2</v>
      </c>
      <c r="AC36" s="30">
        <f t="shared" si="26"/>
        <v>2.5277319999999999E-2</v>
      </c>
      <c r="AD36" s="30">
        <f t="shared" si="27"/>
        <v>2.5277319999999999E-2</v>
      </c>
      <c r="AE36" s="30">
        <f t="shared" si="28"/>
        <v>2.5277319999999999E-2</v>
      </c>
      <c r="AF36" s="30">
        <f t="shared" si="29"/>
        <v>2.5277319999999999E-2</v>
      </c>
      <c r="AG36" s="30">
        <f t="shared" si="30"/>
        <v>2.5277319999999999E-2</v>
      </c>
      <c r="AH36" s="30">
        <f t="shared" si="31"/>
        <v>2.5277319999999999E-2</v>
      </c>
      <c r="AI36" s="30">
        <f t="shared" si="32"/>
        <v>2.5277319999999999E-2</v>
      </c>
      <c r="AJ36" s="30">
        <f t="shared" si="33"/>
        <v>2.5277319999999999E-2</v>
      </c>
      <c r="AK36" s="30">
        <f t="shared" si="34"/>
        <v>2.5277319999999999E-2</v>
      </c>
      <c r="AL36" s="30">
        <f t="shared" si="35"/>
        <v>2.5277319999999999E-2</v>
      </c>
      <c r="AM36" s="30">
        <f t="shared" si="36"/>
        <v>2.5277319999999999E-2</v>
      </c>
      <c r="AN36" s="30">
        <f t="shared" si="37"/>
        <v>2.5277319999999999E-2</v>
      </c>
      <c r="AO36" s="30">
        <f t="shared" si="38"/>
        <v>2.5277319999999999E-2</v>
      </c>
      <c r="AP36" s="30">
        <f t="shared" si="39"/>
        <v>2.5277319999999999E-2</v>
      </c>
      <c r="AQ36" s="30">
        <f t="shared" si="40"/>
        <v>2.5277319999999999E-2</v>
      </c>
      <c r="AR36" s="30">
        <f t="shared" si="41"/>
        <v>2.5277319999999999E-2</v>
      </c>
      <c r="AS36" s="30">
        <f t="shared" si="42"/>
        <v>2.5277319999999999E-2</v>
      </c>
      <c r="AT36" s="30">
        <f t="shared" si="43"/>
        <v>2.5277319999999999E-2</v>
      </c>
      <c r="AU36" s="30">
        <f t="shared" si="44"/>
        <v>2.5277319999999999E-2</v>
      </c>
      <c r="AV36" s="30">
        <f t="shared" si="45"/>
        <v>2.5277319999999999E-2</v>
      </c>
      <c r="AW36" s="30">
        <f t="shared" si="46"/>
        <v>2.5277319999999999E-2</v>
      </c>
      <c r="AX36" s="30">
        <f t="shared" si="47"/>
        <v>2.5277319999999999E-2</v>
      </c>
      <c r="AY36" s="30">
        <f t="shared" si="48"/>
        <v>2.5277319999999999E-2</v>
      </c>
      <c r="AZ36" s="30">
        <f t="shared" si="49"/>
        <v>2.5277319999999999E-2</v>
      </c>
    </row>
    <row r="37" spans="1:52" x14ac:dyDescent="0.2">
      <c r="A37" s="33">
        <v>47</v>
      </c>
      <c r="B37" s="43">
        <v>1.0043681998931081E-2</v>
      </c>
      <c r="C37" s="30">
        <f t="shared" si="2"/>
        <v>1.0043681998931081E-2</v>
      </c>
      <c r="D37" s="30">
        <f t="shared" si="3"/>
        <v>1.0043681998931081E-2</v>
      </c>
      <c r="E37" s="30">
        <f t="shared" si="4"/>
        <v>1.0043681998931081E-2</v>
      </c>
      <c r="F37" s="129">
        <v>3.8414384961176953E-2</v>
      </c>
      <c r="G37" s="30">
        <f t="shared" si="5"/>
        <v>3.8414384961176953E-2</v>
      </c>
      <c r="H37" s="30">
        <f t="shared" si="6"/>
        <v>3.8414384961176953E-2</v>
      </c>
      <c r="I37" s="254">
        <v>2.305691E-2</v>
      </c>
      <c r="J37" s="30">
        <f t="shared" si="7"/>
        <v>2.305691E-2</v>
      </c>
      <c r="K37" s="30">
        <f t="shared" si="8"/>
        <v>2.305691E-2</v>
      </c>
      <c r="L37" s="30">
        <f t="shared" si="9"/>
        <v>2.305691E-2</v>
      </c>
      <c r="M37" s="30">
        <f t="shared" si="10"/>
        <v>2.305691E-2</v>
      </c>
      <c r="N37" s="30">
        <f t="shared" si="11"/>
        <v>2.305691E-2</v>
      </c>
      <c r="O37" s="30">
        <f t="shared" si="12"/>
        <v>2.305691E-2</v>
      </c>
      <c r="P37" s="30">
        <f t="shared" si="13"/>
        <v>2.305691E-2</v>
      </c>
      <c r="Q37" s="30">
        <f t="shared" si="14"/>
        <v>2.305691E-2</v>
      </c>
      <c r="R37" s="30">
        <f t="shared" si="15"/>
        <v>2.305691E-2</v>
      </c>
      <c r="S37" s="30">
        <f t="shared" si="16"/>
        <v>2.305691E-2</v>
      </c>
      <c r="T37" s="30">
        <f t="shared" si="17"/>
        <v>2.305691E-2</v>
      </c>
      <c r="U37" s="30">
        <f t="shared" si="18"/>
        <v>2.305691E-2</v>
      </c>
      <c r="V37" s="30">
        <f t="shared" si="19"/>
        <v>2.305691E-2</v>
      </c>
      <c r="W37" s="30">
        <f t="shared" si="20"/>
        <v>2.305691E-2</v>
      </c>
      <c r="X37" s="30">
        <f t="shared" si="21"/>
        <v>2.305691E-2</v>
      </c>
      <c r="Y37" s="30">
        <f t="shared" si="22"/>
        <v>2.305691E-2</v>
      </c>
      <c r="Z37" s="30">
        <f t="shared" si="23"/>
        <v>2.305691E-2</v>
      </c>
      <c r="AA37" s="30">
        <f t="shared" si="24"/>
        <v>2.305691E-2</v>
      </c>
      <c r="AB37" s="30">
        <f t="shared" si="25"/>
        <v>2.305691E-2</v>
      </c>
      <c r="AC37" s="30">
        <f t="shared" si="26"/>
        <v>2.305691E-2</v>
      </c>
      <c r="AD37" s="30">
        <f t="shared" si="27"/>
        <v>2.305691E-2</v>
      </c>
      <c r="AE37" s="30">
        <f t="shared" si="28"/>
        <v>2.305691E-2</v>
      </c>
      <c r="AF37" s="30">
        <f t="shared" si="29"/>
        <v>2.305691E-2</v>
      </c>
      <c r="AG37" s="30">
        <f t="shared" si="30"/>
        <v>2.305691E-2</v>
      </c>
      <c r="AH37" s="30">
        <f t="shared" si="31"/>
        <v>2.305691E-2</v>
      </c>
      <c r="AI37" s="30">
        <f t="shared" si="32"/>
        <v>2.305691E-2</v>
      </c>
      <c r="AJ37" s="30">
        <f t="shared" si="33"/>
        <v>2.305691E-2</v>
      </c>
      <c r="AK37" s="30">
        <f t="shared" si="34"/>
        <v>2.305691E-2</v>
      </c>
      <c r="AL37" s="30">
        <f t="shared" si="35"/>
        <v>2.305691E-2</v>
      </c>
      <c r="AM37" s="30">
        <f t="shared" si="36"/>
        <v>2.305691E-2</v>
      </c>
      <c r="AN37" s="30">
        <f t="shared" si="37"/>
        <v>2.305691E-2</v>
      </c>
      <c r="AO37" s="30">
        <f t="shared" si="38"/>
        <v>2.305691E-2</v>
      </c>
      <c r="AP37" s="30">
        <f t="shared" si="39"/>
        <v>2.305691E-2</v>
      </c>
      <c r="AQ37" s="30">
        <f t="shared" si="40"/>
        <v>2.305691E-2</v>
      </c>
      <c r="AR37" s="30">
        <f t="shared" si="41"/>
        <v>2.305691E-2</v>
      </c>
      <c r="AS37" s="30">
        <f t="shared" si="42"/>
        <v>2.305691E-2</v>
      </c>
      <c r="AT37" s="30">
        <f t="shared" si="43"/>
        <v>2.305691E-2</v>
      </c>
      <c r="AU37" s="30">
        <f t="shared" si="44"/>
        <v>2.305691E-2</v>
      </c>
      <c r="AV37" s="30">
        <f t="shared" si="45"/>
        <v>2.305691E-2</v>
      </c>
      <c r="AW37" s="30">
        <f t="shared" si="46"/>
        <v>2.305691E-2</v>
      </c>
      <c r="AX37" s="30">
        <f t="shared" si="47"/>
        <v>2.305691E-2</v>
      </c>
      <c r="AY37" s="30">
        <f t="shared" si="48"/>
        <v>2.305691E-2</v>
      </c>
      <c r="AZ37" s="30">
        <f t="shared" si="49"/>
        <v>2.305691E-2</v>
      </c>
    </row>
    <row r="38" spans="1:52" x14ac:dyDescent="0.2">
      <c r="A38" s="33">
        <v>48</v>
      </c>
      <c r="B38" s="43">
        <v>1.2904400962051579E-2</v>
      </c>
      <c r="C38" s="30">
        <f t="shared" si="2"/>
        <v>1.2904400962051579E-2</v>
      </c>
      <c r="D38" s="30">
        <f t="shared" si="3"/>
        <v>1.2904400962051579E-2</v>
      </c>
      <c r="E38" s="30">
        <f t="shared" si="4"/>
        <v>1.2904400962051579E-2</v>
      </c>
      <c r="F38" s="129">
        <v>2.9088933164281832E-2</v>
      </c>
      <c r="G38" s="30">
        <f t="shared" si="5"/>
        <v>2.9088933164281832E-2</v>
      </c>
      <c r="H38" s="30">
        <f t="shared" si="6"/>
        <v>2.9088933164281832E-2</v>
      </c>
      <c r="I38" s="254">
        <v>2.0940690000000001E-2</v>
      </c>
      <c r="J38" s="30">
        <f t="shared" si="7"/>
        <v>2.0940690000000001E-2</v>
      </c>
      <c r="K38" s="30">
        <f t="shared" si="8"/>
        <v>2.0940690000000001E-2</v>
      </c>
      <c r="L38" s="30">
        <f t="shared" si="9"/>
        <v>2.0940690000000001E-2</v>
      </c>
      <c r="M38" s="30">
        <f t="shared" si="10"/>
        <v>2.0940690000000001E-2</v>
      </c>
      <c r="N38" s="30">
        <f t="shared" si="11"/>
        <v>2.0940690000000001E-2</v>
      </c>
      <c r="O38" s="30">
        <f t="shared" si="12"/>
        <v>2.0940690000000001E-2</v>
      </c>
      <c r="P38" s="30">
        <f t="shared" si="13"/>
        <v>2.0940690000000001E-2</v>
      </c>
      <c r="Q38" s="30">
        <f t="shared" si="14"/>
        <v>2.0940690000000001E-2</v>
      </c>
      <c r="R38" s="30">
        <f t="shared" si="15"/>
        <v>2.0940690000000001E-2</v>
      </c>
      <c r="S38" s="30">
        <f t="shared" si="16"/>
        <v>2.0940690000000001E-2</v>
      </c>
      <c r="T38" s="30">
        <f t="shared" si="17"/>
        <v>2.0940690000000001E-2</v>
      </c>
      <c r="U38" s="30">
        <f t="shared" si="18"/>
        <v>2.0940690000000001E-2</v>
      </c>
      <c r="V38" s="30">
        <f t="shared" si="19"/>
        <v>2.0940690000000001E-2</v>
      </c>
      <c r="W38" s="30">
        <f t="shared" si="20"/>
        <v>2.0940690000000001E-2</v>
      </c>
      <c r="X38" s="30">
        <f t="shared" si="21"/>
        <v>2.0940690000000001E-2</v>
      </c>
      <c r="Y38" s="30">
        <f t="shared" si="22"/>
        <v>2.0940690000000001E-2</v>
      </c>
      <c r="Z38" s="30">
        <f t="shared" si="23"/>
        <v>2.0940690000000001E-2</v>
      </c>
      <c r="AA38" s="30">
        <f t="shared" si="24"/>
        <v>2.0940690000000001E-2</v>
      </c>
      <c r="AB38" s="30">
        <f t="shared" si="25"/>
        <v>2.0940690000000001E-2</v>
      </c>
      <c r="AC38" s="30">
        <f t="shared" si="26"/>
        <v>2.0940690000000001E-2</v>
      </c>
      <c r="AD38" s="30">
        <f t="shared" si="27"/>
        <v>2.0940690000000001E-2</v>
      </c>
      <c r="AE38" s="30">
        <f t="shared" si="28"/>
        <v>2.0940690000000001E-2</v>
      </c>
      <c r="AF38" s="30">
        <f t="shared" si="29"/>
        <v>2.0940690000000001E-2</v>
      </c>
      <c r="AG38" s="30">
        <f t="shared" si="30"/>
        <v>2.0940690000000001E-2</v>
      </c>
      <c r="AH38" s="30">
        <f t="shared" si="31"/>
        <v>2.0940690000000001E-2</v>
      </c>
      <c r="AI38" s="30">
        <f t="shared" si="32"/>
        <v>2.0940690000000001E-2</v>
      </c>
      <c r="AJ38" s="30">
        <f t="shared" si="33"/>
        <v>2.0940690000000001E-2</v>
      </c>
      <c r="AK38" s="30">
        <f t="shared" si="34"/>
        <v>2.0940690000000001E-2</v>
      </c>
      <c r="AL38" s="30">
        <f t="shared" si="35"/>
        <v>2.0940690000000001E-2</v>
      </c>
      <c r="AM38" s="30">
        <f t="shared" si="36"/>
        <v>2.0940690000000001E-2</v>
      </c>
      <c r="AN38" s="30">
        <f t="shared" si="37"/>
        <v>2.0940690000000001E-2</v>
      </c>
      <c r="AO38" s="30">
        <f t="shared" si="38"/>
        <v>2.0940690000000001E-2</v>
      </c>
      <c r="AP38" s="30">
        <f t="shared" si="39"/>
        <v>2.0940690000000001E-2</v>
      </c>
      <c r="AQ38" s="30">
        <f t="shared" si="40"/>
        <v>2.0940690000000001E-2</v>
      </c>
      <c r="AR38" s="30">
        <f t="shared" si="41"/>
        <v>2.0940690000000001E-2</v>
      </c>
      <c r="AS38" s="30">
        <f t="shared" si="42"/>
        <v>2.0940690000000001E-2</v>
      </c>
      <c r="AT38" s="30">
        <f t="shared" si="43"/>
        <v>2.0940690000000001E-2</v>
      </c>
      <c r="AU38" s="30">
        <f t="shared" si="44"/>
        <v>2.0940690000000001E-2</v>
      </c>
      <c r="AV38" s="30">
        <f t="shared" si="45"/>
        <v>2.0940690000000001E-2</v>
      </c>
      <c r="AW38" s="30">
        <f t="shared" si="46"/>
        <v>2.0940690000000001E-2</v>
      </c>
      <c r="AX38" s="30">
        <f t="shared" si="47"/>
        <v>2.0940690000000001E-2</v>
      </c>
      <c r="AY38" s="30">
        <f t="shared" si="48"/>
        <v>2.0940690000000001E-2</v>
      </c>
      <c r="AZ38" s="30">
        <f t="shared" si="49"/>
        <v>2.0940690000000001E-2</v>
      </c>
    </row>
    <row r="39" spans="1:52" x14ac:dyDescent="0.2">
      <c r="A39" s="33">
        <v>49</v>
      </c>
      <c r="B39" s="43">
        <v>1.8365176043192266E-2</v>
      </c>
      <c r="C39" s="30">
        <f t="shared" si="2"/>
        <v>1.8365176043192266E-2</v>
      </c>
      <c r="D39" s="30">
        <f t="shared" si="3"/>
        <v>1.8365176043192266E-2</v>
      </c>
      <c r="E39" s="30">
        <f t="shared" si="4"/>
        <v>1.8365176043192266E-2</v>
      </c>
      <c r="F39" s="129">
        <v>6.5568399868956809E-2</v>
      </c>
      <c r="G39" s="30">
        <f t="shared" si="5"/>
        <v>6.5568399868956809E-2</v>
      </c>
      <c r="H39" s="30">
        <f t="shared" si="6"/>
        <v>6.5568399868956809E-2</v>
      </c>
      <c r="I39" s="254">
        <v>1.9405260000000001E-2</v>
      </c>
      <c r="J39" s="30">
        <f t="shared" si="7"/>
        <v>1.9405260000000001E-2</v>
      </c>
      <c r="K39" s="30">
        <f t="shared" si="8"/>
        <v>1.9405260000000001E-2</v>
      </c>
      <c r="L39" s="30">
        <f t="shared" si="9"/>
        <v>1.9405260000000001E-2</v>
      </c>
      <c r="M39" s="30">
        <f t="shared" si="10"/>
        <v>1.9405260000000001E-2</v>
      </c>
      <c r="N39" s="30">
        <f t="shared" si="11"/>
        <v>1.9405260000000001E-2</v>
      </c>
      <c r="O39" s="30">
        <f t="shared" si="12"/>
        <v>1.9405260000000001E-2</v>
      </c>
      <c r="P39" s="30">
        <f t="shared" si="13"/>
        <v>1.9405260000000001E-2</v>
      </c>
      <c r="Q39" s="30">
        <f t="shared" si="14"/>
        <v>1.9405260000000001E-2</v>
      </c>
      <c r="R39" s="30">
        <f t="shared" si="15"/>
        <v>1.9405260000000001E-2</v>
      </c>
      <c r="S39" s="30">
        <f t="shared" si="16"/>
        <v>1.9405260000000001E-2</v>
      </c>
      <c r="T39" s="30">
        <f t="shared" si="17"/>
        <v>1.9405260000000001E-2</v>
      </c>
      <c r="U39" s="30">
        <f t="shared" si="18"/>
        <v>1.9405260000000001E-2</v>
      </c>
      <c r="V39" s="30">
        <f t="shared" si="19"/>
        <v>1.9405260000000001E-2</v>
      </c>
      <c r="W39" s="30">
        <f t="shared" si="20"/>
        <v>1.9405260000000001E-2</v>
      </c>
      <c r="X39" s="30">
        <f t="shared" si="21"/>
        <v>1.9405260000000001E-2</v>
      </c>
      <c r="Y39" s="30">
        <f t="shared" si="22"/>
        <v>1.9405260000000001E-2</v>
      </c>
      <c r="Z39" s="30">
        <f t="shared" si="23"/>
        <v>1.9405260000000001E-2</v>
      </c>
      <c r="AA39" s="30">
        <f t="shared" si="24"/>
        <v>1.9405260000000001E-2</v>
      </c>
      <c r="AB39" s="30">
        <f t="shared" si="25"/>
        <v>1.9405260000000001E-2</v>
      </c>
      <c r="AC39" s="30">
        <f t="shared" si="26"/>
        <v>1.9405260000000001E-2</v>
      </c>
      <c r="AD39" s="30">
        <f t="shared" si="27"/>
        <v>1.9405260000000001E-2</v>
      </c>
      <c r="AE39" s="30">
        <f t="shared" si="28"/>
        <v>1.9405260000000001E-2</v>
      </c>
      <c r="AF39" s="30">
        <f t="shared" si="29"/>
        <v>1.9405260000000001E-2</v>
      </c>
      <c r="AG39" s="30">
        <f t="shared" si="30"/>
        <v>1.9405260000000001E-2</v>
      </c>
      <c r="AH39" s="30">
        <f t="shared" si="31"/>
        <v>1.9405260000000001E-2</v>
      </c>
      <c r="AI39" s="30">
        <f t="shared" si="32"/>
        <v>1.9405260000000001E-2</v>
      </c>
      <c r="AJ39" s="30">
        <f t="shared" si="33"/>
        <v>1.9405260000000001E-2</v>
      </c>
      <c r="AK39" s="30">
        <f t="shared" si="34"/>
        <v>1.9405260000000001E-2</v>
      </c>
      <c r="AL39" s="30">
        <f t="shared" si="35"/>
        <v>1.9405260000000001E-2</v>
      </c>
      <c r="AM39" s="30">
        <f t="shared" si="36"/>
        <v>1.9405260000000001E-2</v>
      </c>
      <c r="AN39" s="30">
        <f t="shared" si="37"/>
        <v>1.9405260000000001E-2</v>
      </c>
      <c r="AO39" s="30">
        <f t="shared" si="38"/>
        <v>1.9405260000000001E-2</v>
      </c>
      <c r="AP39" s="30">
        <f t="shared" si="39"/>
        <v>1.9405260000000001E-2</v>
      </c>
      <c r="AQ39" s="30">
        <f t="shared" si="40"/>
        <v>1.9405260000000001E-2</v>
      </c>
      <c r="AR39" s="30">
        <f t="shared" si="41"/>
        <v>1.9405260000000001E-2</v>
      </c>
      <c r="AS39" s="30">
        <f t="shared" si="42"/>
        <v>1.9405260000000001E-2</v>
      </c>
      <c r="AT39" s="30">
        <f t="shared" si="43"/>
        <v>1.9405260000000001E-2</v>
      </c>
      <c r="AU39" s="30">
        <f t="shared" si="44"/>
        <v>1.9405260000000001E-2</v>
      </c>
      <c r="AV39" s="30">
        <f t="shared" si="45"/>
        <v>1.9405260000000001E-2</v>
      </c>
      <c r="AW39" s="30">
        <f t="shared" si="46"/>
        <v>1.9405260000000001E-2</v>
      </c>
      <c r="AX39" s="30">
        <f t="shared" si="47"/>
        <v>1.9405260000000001E-2</v>
      </c>
      <c r="AY39" s="30">
        <f t="shared" si="48"/>
        <v>1.9405260000000001E-2</v>
      </c>
      <c r="AZ39" s="30">
        <f t="shared" si="49"/>
        <v>1.9405260000000001E-2</v>
      </c>
    </row>
    <row r="40" spans="1:52" x14ac:dyDescent="0.2">
      <c r="A40" s="33">
        <v>50</v>
      </c>
      <c r="B40" s="43">
        <v>2.3037461267483392E-2</v>
      </c>
      <c r="C40" s="30">
        <f t="shared" si="2"/>
        <v>2.3037461267483392E-2</v>
      </c>
      <c r="D40" s="30">
        <f t="shared" si="3"/>
        <v>2.3037461267483392E-2</v>
      </c>
      <c r="E40" s="30">
        <f t="shared" si="4"/>
        <v>2.3037461267483392E-2</v>
      </c>
      <c r="F40" s="129">
        <v>4.6931913701316892E-2</v>
      </c>
      <c r="G40" s="30">
        <f t="shared" si="5"/>
        <v>4.6931913701316892E-2</v>
      </c>
      <c r="H40" s="30">
        <f t="shared" si="6"/>
        <v>4.6931913701316892E-2</v>
      </c>
      <c r="I40" s="254">
        <v>1.787497E-2</v>
      </c>
      <c r="J40" s="30">
        <f t="shared" si="7"/>
        <v>1.787497E-2</v>
      </c>
      <c r="K40" s="30">
        <f t="shared" si="8"/>
        <v>1.787497E-2</v>
      </c>
      <c r="L40" s="30">
        <f t="shared" si="9"/>
        <v>1.787497E-2</v>
      </c>
      <c r="M40" s="30">
        <f t="shared" si="10"/>
        <v>1.787497E-2</v>
      </c>
      <c r="N40" s="30">
        <f t="shared" si="11"/>
        <v>1.787497E-2</v>
      </c>
      <c r="O40" s="30">
        <f t="shared" si="12"/>
        <v>1.787497E-2</v>
      </c>
      <c r="P40" s="30">
        <f t="shared" si="13"/>
        <v>1.787497E-2</v>
      </c>
      <c r="Q40" s="30">
        <f t="shared" si="14"/>
        <v>1.787497E-2</v>
      </c>
      <c r="R40" s="30">
        <f t="shared" si="15"/>
        <v>1.787497E-2</v>
      </c>
      <c r="S40" s="30">
        <f t="shared" si="16"/>
        <v>1.787497E-2</v>
      </c>
      <c r="T40" s="30">
        <f t="shared" si="17"/>
        <v>1.787497E-2</v>
      </c>
      <c r="U40" s="30">
        <f t="shared" si="18"/>
        <v>1.787497E-2</v>
      </c>
      <c r="V40" s="30">
        <f t="shared" si="19"/>
        <v>1.787497E-2</v>
      </c>
      <c r="W40" s="30">
        <f t="shared" si="20"/>
        <v>1.787497E-2</v>
      </c>
      <c r="X40" s="30">
        <f t="shared" si="21"/>
        <v>1.787497E-2</v>
      </c>
      <c r="Y40" s="30">
        <f t="shared" si="22"/>
        <v>1.787497E-2</v>
      </c>
      <c r="Z40" s="30">
        <f t="shared" si="23"/>
        <v>1.787497E-2</v>
      </c>
      <c r="AA40" s="30">
        <f t="shared" si="24"/>
        <v>1.787497E-2</v>
      </c>
      <c r="AB40" s="30">
        <f t="shared" si="25"/>
        <v>1.787497E-2</v>
      </c>
      <c r="AC40" s="30">
        <f t="shared" si="26"/>
        <v>1.787497E-2</v>
      </c>
      <c r="AD40" s="30">
        <f t="shared" si="27"/>
        <v>1.787497E-2</v>
      </c>
      <c r="AE40" s="30">
        <f t="shared" si="28"/>
        <v>1.787497E-2</v>
      </c>
      <c r="AF40" s="30">
        <f t="shared" si="29"/>
        <v>1.787497E-2</v>
      </c>
      <c r="AG40" s="30">
        <f t="shared" si="30"/>
        <v>1.787497E-2</v>
      </c>
      <c r="AH40" s="30">
        <f t="shared" si="31"/>
        <v>1.787497E-2</v>
      </c>
      <c r="AI40" s="30">
        <f t="shared" si="32"/>
        <v>1.787497E-2</v>
      </c>
      <c r="AJ40" s="30">
        <f t="shared" si="33"/>
        <v>1.787497E-2</v>
      </c>
      <c r="AK40" s="30">
        <f t="shared" si="34"/>
        <v>1.787497E-2</v>
      </c>
      <c r="AL40" s="30">
        <f t="shared" si="35"/>
        <v>1.787497E-2</v>
      </c>
      <c r="AM40" s="30">
        <f t="shared" si="36"/>
        <v>1.787497E-2</v>
      </c>
      <c r="AN40" s="30">
        <f t="shared" si="37"/>
        <v>1.787497E-2</v>
      </c>
      <c r="AO40" s="30">
        <f t="shared" si="38"/>
        <v>1.787497E-2</v>
      </c>
      <c r="AP40" s="30">
        <f t="shared" si="39"/>
        <v>1.787497E-2</v>
      </c>
      <c r="AQ40" s="30">
        <f t="shared" si="40"/>
        <v>1.787497E-2</v>
      </c>
      <c r="AR40" s="30">
        <f t="shared" si="41"/>
        <v>1.787497E-2</v>
      </c>
      <c r="AS40" s="30">
        <f t="shared" si="42"/>
        <v>1.787497E-2</v>
      </c>
      <c r="AT40" s="30">
        <f t="shared" si="43"/>
        <v>1.787497E-2</v>
      </c>
      <c r="AU40" s="30">
        <f t="shared" si="44"/>
        <v>1.787497E-2</v>
      </c>
      <c r="AV40" s="30">
        <f t="shared" si="45"/>
        <v>1.787497E-2</v>
      </c>
      <c r="AW40" s="30">
        <f t="shared" si="46"/>
        <v>1.787497E-2</v>
      </c>
      <c r="AX40" s="30">
        <f t="shared" si="47"/>
        <v>1.787497E-2</v>
      </c>
      <c r="AY40" s="30">
        <f t="shared" si="48"/>
        <v>1.787497E-2</v>
      </c>
      <c r="AZ40" s="30">
        <f t="shared" si="49"/>
        <v>1.787497E-2</v>
      </c>
    </row>
    <row r="41" spans="1:52" x14ac:dyDescent="0.2">
      <c r="A41" s="33">
        <v>51</v>
      </c>
      <c r="B41" s="43">
        <v>2.775391090519071E-2</v>
      </c>
      <c r="C41" s="30">
        <f t="shared" si="2"/>
        <v>2.775391090519071E-2</v>
      </c>
      <c r="D41" s="30">
        <f t="shared" si="3"/>
        <v>2.775391090519071E-2</v>
      </c>
      <c r="E41" s="30">
        <f t="shared" si="4"/>
        <v>2.775391090519071E-2</v>
      </c>
      <c r="F41" s="129">
        <v>8.4577633914587023E-3</v>
      </c>
      <c r="G41" s="30">
        <f t="shared" si="5"/>
        <v>8.4577633914587023E-3</v>
      </c>
      <c r="H41" s="30">
        <f t="shared" si="6"/>
        <v>8.4577633914587023E-3</v>
      </c>
      <c r="I41" s="254">
        <v>1.636456E-2</v>
      </c>
      <c r="J41" s="30">
        <f t="shared" si="7"/>
        <v>1.636456E-2</v>
      </c>
      <c r="K41" s="30">
        <f t="shared" si="8"/>
        <v>1.636456E-2</v>
      </c>
      <c r="L41" s="30">
        <f t="shared" si="9"/>
        <v>1.636456E-2</v>
      </c>
      <c r="M41" s="30">
        <f t="shared" si="10"/>
        <v>1.636456E-2</v>
      </c>
      <c r="N41" s="30">
        <f t="shared" si="11"/>
        <v>1.636456E-2</v>
      </c>
      <c r="O41" s="30">
        <f t="shared" si="12"/>
        <v>1.636456E-2</v>
      </c>
      <c r="P41" s="30">
        <f t="shared" si="13"/>
        <v>1.636456E-2</v>
      </c>
      <c r="Q41" s="30">
        <f t="shared" si="14"/>
        <v>1.636456E-2</v>
      </c>
      <c r="R41" s="30">
        <f t="shared" si="15"/>
        <v>1.636456E-2</v>
      </c>
      <c r="S41" s="30">
        <f t="shared" si="16"/>
        <v>1.636456E-2</v>
      </c>
      <c r="T41" s="30">
        <f t="shared" si="17"/>
        <v>1.636456E-2</v>
      </c>
      <c r="U41" s="30">
        <f t="shared" si="18"/>
        <v>1.636456E-2</v>
      </c>
      <c r="V41" s="30">
        <f t="shared" si="19"/>
        <v>1.636456E-2</v>
      </c>
      <c r="W41" s="30">
        <f t="shared" si="20"/>
        <v>1.636456E-2</v>
      </c>
      <c r="X41" s="30">
        <f t="shared" si="21"/>
        <v>1.636456E-2</v>
      </c>
      <c r="Y41" s="30">
        <f t="shared" si="22"/>
        <v>1.636456E-2</v>
      </c>
      <c r="Z41" s="30">
        <f t="shared" si="23"/>
        <v>1.636456E-2</v>
      </c>
      <c r="AA41" s="30">
        <f t="shared" si="24"/>
        <v>1.636456E-2</v>
      </c>
      <c r="AB41" s="30">
        <f t="shared" si="25"/>
        <v>1.636456E-2</v>
      </c>
      <c r="AC41" s="30">
        <f t="shared" si="26"/>
        <v>1.636456E-2</v>
      </c>
      <c r="AD41" s="30">
        <f t="shared" si="27"/>
        <v>1.636456E-2</v>
      </c>
      <c r="AE41" s="30">
        <f t="shared" si="28"/>
        <v>1.636456E-2</v>
      </c>
      <c r="AF41" s="30">
        <f t="shared" si="29"/>
        <v>1.636456E-2</v>
      </c>
      <c r="AG41" s="30">
        <f t="shared" si="30"/>
        <v>1.636456E-2</v>
      </c>
      <c r="AH41" s="30">
        <f t="shared" si="31"/>
        <v>1.636456E-2</v>
      </c>
      <c r="AI41" s="30">
        <f t="shared" si="32"/>
        <v>1.636456E-2</v>
      </c>
      <c r="AJ41" s="30">
        <f t="shared" si="33"/>
        <v>1.636456E-2</v>
      </c>
      <c r="AK41" s="30">
        <f t="shared" si="34"/>
        <v>1.636456E-2</v>
      </c>
      <c r="AL41" s="30">
        <f t="shared" si="35"/>
        <v>1.636456E-2</v>
      </c>
      <c r="AM41" s="30">
        <f t="shared" si="36"/>
        <v>1.636456E-2</v>
      </c>
      <c r="AN41" s="30">
        <f t="shared" si="37"/>
        <v>1.636456E-2</v>
      </c>
      <c r="AO41" s="30">
        <f t="shared" si="38"/>
        <v>1.636456E-2</v>
      </c>
      <c r="AP41" s="30">
        <f t="shared" si="39"/>
        <v>1.636456E-2</v>
      </c>
      <c r="AQ41" s="30">
        <f t="shared" si="40"/>
        <v>1.636456E-2</v>
      </c>
      <c r="AR41" s="30">
        <f t="shared" si="41"/>
        <v>1.636456E-2</v>
      </c>
      <c r="AS41" s="30">
        <f t="shared" si="42"/>
        <v>1.636456E-2</v>
      </c>
      <c r="AT41" s="30">
        <f t="shared" si="43"/>
        <v>1.636456E-2</v>
      </c>
      <c r="AU41" s="30">
        <f t="shared" si="44"/>
        <v>1.636456E-2</v>
      </c>
      <c r="AV41" s="30">
        <f t="shared" si="45"/>
        <v>1.636456E-2</v>
      </c>
      <c r="AW41" s="30">
        <f t="shared" si="46"/>
        <v>1.636456E-2</v>
      </c>
      <c r="AX41" s="30">
        <f t="shared" si="47"/>
        <v>1.636456E-2</v>
      </c>
      <c r="AY41" s="30">
        <f t="shared" si="48"/>
        <v>1.636456E-2</v>
      </c>
      <c r="AZ41" s="30">
        <f t="shared" si="49"/>
        <v>1.636456E-2</v>
      </c>
    </row>
    <row r="42" spans="1:52" x14ac:dyDescent="0.2">
      <c r="A42" s="33">
        <v>52</v>
      </c>
      <c r="B42" s="43">
        <v>3.0918521073075102E-2</v>
      </c>
      <c r="C42" s="30">
        <f t="shared" si="2"/>
        <v>3.0918521073075102E-2</v>
      </c>
      <c r="D42" s="30">
        <f t="shared" si="3"/>
        <v>3.0918521073075102E-2</v>
      </c>
      <c r="E42" s="30">
        <f t="shared" si="4"/>
        <v>3.0918521073075102E-2</v>
      </c>
      <c r="F42" s="129">
        <v>4.1925386154872478E-2</v>
      </c>
      <c r="G42" s="30">
        <f t="shared" si="5"/>
        <v>4.1925386154872478E-2</v>
      </c>
      <c r="H42" s="30">
        <f t="shared" si="6"/>
        <v>4.1925386154872478E-2</v>
      </c>
      <c r="I42" s="254">
        <v>1.4624669999999999E-2</v>
      </c>
      <c r="J42" s="30">
        <f t="shared" si="7"/>
        <v>1.4624669999999999E-2</v>
      </c>
      <c r="K42" s="30">
        <f t="shared" si="8"/>
        <v>1.4624669999999999E-2</v>
      </c>
      <c r="L42" s="30">
        <f t="shared" si="9"/>
        <v>1.4624669999999999E-2</v>
      </c>
      <c r="M42" s="30">
        <f t="shared" si="10"/>
        <v>1.4624669999999999E-2</v>
      </c>
      <c r="N42" s="30">
        <f t="shared" si="11"/>
        <v>1.4624669999999999E-2</v>
      </c>
      <c r="O42" s="30">
        <f t="shared" si="12"/>
        <v>1.4624669999999999E-2</v>
      </c>
      <c r="P42" s="30">
        <f t="shared" si="13"/>
        <v>1.4624669999999999E-2</v>
      </c>
      <c r="Q42" s="30">
        <f t="shared" si="14"/>
        <v>1.4624669999999999E-2</v>
      </c>
      <c r="R42" s="30">
        <f t="shared" si="15"/>
        <v>1.4624669999999999E-2</v>
      </c>
      <c r="S42" s="30">
        <f t="shared" si="16"/>
        <v>1.4624669999999999E-2</v>
      </c>
      <c r="T42" s="30">
        <f t="shared" si="17"/>
        <v>1.4624669999999999E-2</v>
      </c>
      <c r="U42" s="30">
        <f t="shared" si="18"/>
        <v>1.4624669999999999E-2</v>
      </c>
      <c r="V42" s="30">
        <f t="shared" si="19"/>
        <v>1.4624669999999999E-2</v>
      </c>
      <c r="W42" s="30">
        <f t="shared" si="20"/>
        <v>1.4624669999999999E-2</v>
      </c>
      <c r="X42" s="30">
        <f t="shared" si="21"/>
        <v>1.4624669999999999E-2</v>
      </c>
      <c r="Y42" s="30">
        <f t="shared" si="22"/>
        <v>1.4624669999999999E-2</v>
      </c>
      <c r="Z42" s="30">
        <f t="shared" si="23"/>
        <v>1.4624669999999999E-2</v>
      </c>
      <c r="AA42" s="30">
        <f t="shared" si="24"/>
        <v>1.4624669999999999E-2</v>
      </c>
      <c r="AB42" s="30">
        <f t="shared" si="25"/>
        <v>1.4624669999999999E-2</v>
      </c>
      <c r="AC42" s="30">
        <f t="shared" si="26"/>
        <v>1.4624669999999999E-2</v>
      </c>
      <c r="AD42" s="30">
        <f t="shared" si="27"/>
        <v>1.4624669999999999E-2</v>
      </c>
      <c r="AE42" s="30">
        <f t="shared" si="28"/>
        <v>1.4624669999999999E-2</v>
      </c>
      <c r="AF42" s="30">
        <f t="shared" si="29"/>
        <v>1.4624669999999999E-2</v>
      </c>
      <c r="AG42" s="30">
        <f t="shared" si="30"/>
        <v>1.4624669999999999E-2</v>
      </c>
      <c r="AH42" s="30">
        <f t="shared" si="31"/>
        <v>1.4624669999999999E-2</v>
      </c>
      <c r="AI42" s="30">
        <f t="shared" si="32"/>
        <v>1.4624669999999999E-2</v>
      </c>
      <c r="AJ42" s="30">
        <f t="shared" si="33"/>
        <v>1.4624669999999999E-2</v>
      </c>
      <c r="AK42" s="30">
        <f t="shared" si="34"/>
        <v>1.4624669999999999E-2</v>
      </c>
      <c r="AL42" s="30">
        <f t="shared" si="35"/>
        <v>1.4624669999999999E-2</v>
      </c>
      <c r="AM42" s="30">
        <f t="shared" si="36"/>
        <v>1.4624669999999999E-2</v>
      </c>
      <c r="AN42" s="30">
        <f t="shared" si="37"/>
        <v>1.4624669999999999E-2</v>
      </c>
      <c r="AO42" s="30">
        <f t="shared" si="38"/>
        <v>1.4624669999999999E-2</v>
      </c>
      <c r="AP42" s="30">
        <f t="shared" si="39"/>
        <v>1.4624669999999999E-2</v>
      </c>
      <c r="AQ42" s="30">
        <f t="shared" si="40"/>
        <v>1.4624669999999999E-2</v>
      </c>
      <c r="AR42" s="30">
        <f t="shared" si="41"/>
        <v>1.4624669999999999E-2</v>
      </c>
      <c r="AS42" s="30">
        <f t="shared" si="42"/>
        <v>1.4624669999999999E-2</v>
      </c>
      <c r="AT42" s="30">
        <f t="shared" si="43"/>
        <v>1.4624669999999999E-2</v>
      </c>
      <c r="AU42" s="30">
        <f t="shared" si="44"/>
        <v>1.4624669999999999E-2</v>
      </c>
      <c r="AV42" s="30">
        <f t="shared" si="45"/>
        <v>1.4624669999999999E-2</v>
      </c>
      <c r="AW42" s="30">
        <f t="shared" si="46"/>
        <v>1.4624669999999999E-2</v>
      </c>
      <c r="AX42" s="30">
        <f t="shared" si="47"/>
        <v>1.4624669999999999E-2</v>
      </c>
      <c r="AY42" s="30">
        <f t="shared" si="48"/>
        <v>1.4624669999999999E-2</v>
      </c>
      <c r="AZ42" s="30">
        <f t="shared" si="49"/>
        <v>1.4624669999999999E-2</v>
      </c>
    </row>
    <row r="43" spans="1:52" x14ac:dyDescent="0.2">
      <c r="A43" s="33">
        <v>53</v>
      </c>
      <c r="B43" s="43">
        <v>3.1804291167566147E-2</v>
      </c>
      <c r="C43" s="30">
        <f t="shared" si="2"/>
        <v>3.1804291167566147E-2</v>
      </c>
      <c r="D43" s="30">
        <f t="shared" si="3"/>
        <v>3.1804291167566147E-2</v>
      </c>
      <c r="E43" s="30">
        <f t="shared" si="4"/>
        <v>3.1804291167566147E-2</v>
      </c>
      <c r="F43" s="129">
        <v>3.4645739510411555E-2</v>
      </c>
      <c r="G43" s="30">
        <f t="shared" si="5"/>
        <v>3.4645739510411555E-2</v>
      </c>
      <c r="H43" s="30">
        <f t="shared" si="6"/>
        <v>3.4645739510411555E-2</v>
      </c>
      <c r="I43" s="254">
        <v>1.326944E-2</v>
      </c>
      <c r="J43" s="30">
        <f t="shared" si="7"/>
        <v>1.326944E-2</v>
      </c>
      <c r="K43" s="30">
        <f t="shared" si="8"/>
        <v>1.326944E-2</v>
      </c>
      <c r="L43" s="30">
        <f t="shared" si="9"/>
        <v>1.326944E-2</v>
      </c>
      <c r="M43" s="30">
        <f t="shared" si="10"/>
        <v>1.326944E-2</v>
      </c>
      <c r="N43" s="30">
        <f t="shared" si="11"/>
        <v>1.326944E-2</v>
      </c>
      <c r="O43" s="30">
        <f t="shared" si="12"/>
        <v>1.326944E-2</v>
      </c>
      <c r="P43" s="30">
        <f t="shared" si="13"/>
        <v>1.326944E-2</v>
      </c>
      <c r="Q43" s="30">
        <f t="shared" si="14"/>
        <v>1.326944E-2</v>
      </c>
      <c r="R43" s="30">
        <f t="shared" si="15"/>
        <v>1.326944E-2</v>
      </c>
      <c r="S43" s="30">
        <f t="shared" si="16"/>
        <v>1.326944E-2</v>
      </c>
      <c r="T43" s="30">
        <f t="shared" si="17"/>
        <v>1.326944E-2</v>
      </c>
      <c r="U43" s="30">
        <f t="shared" si="18"/>
        <v>1.326944E-2</v>
      </c>
      <c r="V43" s="30">
        <f t="shared" si="19"/>
        <v>1.326944E-2</v>
      </c>
      <c r="W43" s="30">
        <f t="shared" si="20"/>
        <v>1.326944E-2</v>
      </c>
      <c r="X43" s="30">
        <f t="shared" si="21"/>
        <v>1.326944E-2</v>
      </c>
      <c r="Y43" s="30">
        <f t="shared" si="22"/>
        <v>1.326944E-2</v>
      </c>
      <c r="Z43" s="30">
        <f t="shared" si="23"/>
        <v>1.326944E-2</v>
      </c>
      <c r="AA43" s="30">
        <f t="shared" si="24"/>
        <v>1.326944E-2</v>
      </c>
      <c r="AB43" s="30">
        <f t="shared" si="25"/>
        <v>1.326944E-2</v>
      </c>
      <c r="AC43" s="30">
        <f t="shared" si="26"/>
        <v>1.326944E-2</v>
      </c>
      <c r="AD43" s="30">
        <f t="shared" si="27"/>
        <v>1.326944E-2</v>
      </c>
      <c r="AE43" s="30">
        <f t="shared" si="28"/>
        <v>1.326944E-2</v>
      </c>
      <c r="AF43" s="30">
        <f t="shared" si="29"/>
        <v>1.326944E-2</v>
      </c>
      <c r="AG43" s="30">
        <f t="shared" si="30"/>
        <v>1.326944E-2</v>
      </c>
      <c r="AH43" s="30">
        <f t="shared" si="31"/>
        <v>1.326944E-2</v>
      </c>
      <c r="AI43" s="30">
        <f t="shared" si="32"/>
        <v>1.326944E-2</v>
      </c>
      <c r="AJ43" s="30">
        <f t="shared" si="33"/>
        <v>1.326944E-2</v>
      </c>
      <c r="AK43" s="30">
        <f t="shared" si="34"/>
        <v>1.326944E-2</v>
      </c>
      <c r="AL43" s="30">
        <f t="shared" si="35"/>
        <v>1.326944E-2</v>
      </c>
      <c r="AM43" s="30">
        <f t="shared" si="36"/>
        <v>1.326944E-2</v>
      </c>
      <c r="AN43" s="30">
        <f t="shared" si="37"/>
        <v>1.326944E-2</v>
      </c>
      <c r="AO43" s="30">
        <f t="shared" si="38"/>
        <v>1.326944E-2</v>
      </c>
      <c r="AP43" s="30">
        <f t="shared" si="39"/>
        <v>1.326944E-2</v>
      </c>
      <c r="AQ43" s="30">
        <f t="shared" si="40"/>
        <v>1.326944E-2</v>
      </c>
      <c r="AR43" s="30">
        <f t="shared" si="41"/>
        <v>1.326944E-2</v>
      </c>
      <c r="AS43" s="30">
        <f t="shared" si="42"/>
        <v>1.326944E-2</v>
      </c>
      <c r="AT43" s="30">
        <f t="shared" si="43"/>
        <v>1.326944E-2</v>
      </c>
      <c r="AU43" s="30">
        <f t="shared" si="44"/>
        <v>1.326944E-2</v>
      </c>
      <c r="AV43" s="30">
        <f t="shared" si="45"/>
        <v>1.326944E-2</v>
      </c>
      <c r="AW43" s="30">
        <f t="shared" si="46"/>
        <v>1.326944E-2</v>
      </c>
      <c r="AX43" s="30">
        <f t="shared" si="47"/>
        <v>1.326944E-2</v>
      </c>
      <c r="AY43" s="30">
        <f t="shared" si="48"/>
        <v>1.326944E-2</v>
      </c>
      <c r="AZ43" s="30">
        <f t="shared" si="49"/>
        <v>1.326944E-2</v>
      </c>
    </row>
    <row r="44" spans="1:52" x14ac:dyDescent="0.2">
      <c r="A44" s="33">
        <v>54</v>
      </c>
      <c r="B44" s="43">
        <v>3.1177697377288191E-2</v>
      </c>
      <c r="C44" s="30">
        <f t="shared" si="2"/>
        <v>3.1177697377288191E-2</v>
      </c>
      <c r="D44" s="30">
        <f t="shared" si="3"/>
        <v>3.1177697377288191E-2</v>
      </c>
      <c r="E44" s="30">
        <f t="shared" si="4"/>
        <v>3.1177697377288191E-2</v>
      </c>
      <c r="F44" s="129">
        <v>0</v>
      </c>
      <c r="G44" s="30">
        <f t="shared" si="5"/>
        <v>0</v>
      </c>
      <c r="H44" s="30">
        <f t="shared" si="6"/>
        <v>0</v>
      </c>
      <c r="I44" s="254">
        <v>1.2233859999999999E-2</v>
      </c>
      <c r="J44" s="30">
        <f t="shared" si="7"/>
        <v>1.2233859999999999E-2</v>
      </c>
      <c r="K44" s="30">
        <f t="shared" si="8"/>
        <v>1.2233859999999999E-2</v>
      </c>
      <c r="L44" s="30">
        <f t="shared" si="9"/>
        <v>1.2233859999999999E-2</v>
      </c>
      <c r="M44" s="30">
        <f t="shared" si="10"/>
        <v>1.2233859999999999E-2</v>
      </c>
      <c r="N44" s="30">
        <f t="shared" si="11"/>
        <v>1.2233859999999999E-2</v>
      </c>
      <c r="O44" s="30">
        <f t="shared" si="12"/>
        <v>1.2233859999999999E-2</v>
      </c>
      <c r="P44" s="30">
        <f t="shared" si="13"/>
        <v>1.2233859999999999E-2</v>
      </c>
      <c r="Q44" s="30">
        <f t="shared" si="14"/>
        <v>1.2233859999999999E-2</v>
      </c>
      <c r="R44" s="30">
        <f t="shared" si="15"/>
        <v>1.2233859999999999E-2</v>
      </c>
      <c r="S44" s="30">
        <f t="shared" si="16"/>
        <v>1.2233859999999999E-2</v>
      </c>
      <c r="T44" s="30">
        <f t="shared" si="17"/>
        <v>1.2233859999999999E-2</v>
      </c>
      <c r="U44" s="30">
        <f t="shared" si="18"/>
        <v>1.2233859999999999E-2</v>
      </c>
      <c r="V44" s="30">
        <f t="shared" si="19"/>
        <v>1.2233859999999999E-2</v>
      </c>
      <c r="W44" s="30">
        <f t="shared" si="20"/>
        <v>1.2233859999999999E-2</v>
      </c>
      <c r="X44" s="30">
        <f t="shared" si="21"/>
        <v>1.2233859999999999E-2</v>
      </c>
      <c r="Y44" s="30">
        <f t="shared" si="22"/>
        <v>1.2233859999999999E-2</v>
      </c>
      <c r="Z44" s="30">
        <f t="shared" si="23"/>
        <v>1.2233859999999999E-2</v>
      </c>
      <c r="AA44" s="30">
        <f t="shared" si="24"/>
        <v>1.2233859999999999E-2</v>
      </c>
      <c r="AB44" s="30">
        <f t="shared" si="25"/>
        <v>1.2233859999999999E-2</v>
      </c>
      <c r="AC44" s="30">
        <f t="shared" si="26"/>
        <v>1.2233859999999999E-2</v>
      </c>
      <c r="AD44" s="30">
        <f t="shared" si="27"/>
        <v>1.2233859999999999E-2</v>
      </c>
      <c r="AE44" s="30">
        <f t="shared" si="28"/>
        <v>1.2233859999999999E-2</v>
      </c>
      <c r="AF44" s="30">
        <f t="shared" si="29"/>
        <v>1.2233859999999999E-2</v>
      </c>
      <c r="AG44" s="30">
        <f t="shared" si="30"/>
        <v>1.2233859999999999E-2</v>
      </c>
      <c r="AH44" s="30">
        <f t="shared" si="31"/>
        <v>1.2233859999999999E-2</v>
      </c>
      <c r="AI44" s="30">
        <f t="shared" si="32"/>
        <v>1.2233859999999999E-2</v>
      </c>
      <c r="AJ44" s="30">
        <f t="shared" si="33"/>
        <v>1.2233859999999999E-2</v>
      </c>
      <c r="AK44" s="30">
        <f t="shared" si="34"/>
        <v>1.2233859999999999E-2</v>
      </c>
      <c r="AL44" s="30">
        <f t="shared" si="35"/>
        <v>1.2233859999999999E-2</v>
      </c>
      <c r="AM44" s="30">
        <f t="shared" si="36"/>
        <v>1.2233859999999999E-2</v>
      </c>
      <c r="AN44" s="30">
        <f t="shared" si="37"/>
        <v>1.2233859999999999E-2</v>
      </c>
      <c r="AO44" s="30">
        <f t="shared" si="38"/>
        <v>1.2233859999999999E-2</v>
      </c>
      <c r="AP44" s="30">
        <f t="shared" si="39"/>
        <v>1.2233859999999999E-2</v>
      </c>
      <c r="AQ44" s="30">
        <f t="shared" si="40"/>
        <v>1.2233859999999999E-2</v>
      </c>
      <c r="AR44" s="30">
        <f t="shared" si="41"/>
        <v>1.2233859999999999E-2</v>
      </c>
      <c r="AS44" s="30">
        <f t="shared" si="42"/>
        <v>1.2233859999999999E-2</v>
      </c>
      <c r="AT44" s="30">
        <f t="shared" si="43"/>
        <v>1.2233859999999999E-2</v>
      </c>
      <c r="AU44" s="30">
        <f t="shared" si="44"/>
        <v>1.2233859999999999E-2</v>
      </c>
      <c r="AV44" s="30">
        <f t="shared" si="45"/>
        <v>1.2233859999999999E-2</v>
      </c>
      <c r="AW44" s="30">
        <f t="shared" si="46"/>
        <v>1.2233859999999999E-2</v>
      </c>
      <c r="AX44" s="30">
        <f t="shared" si="47"/>
        <v>1.2233859999999999E-2</v>
      </c>
      <c r="AY44" s="30">
        <f t="shared" si="48"/>
        <v>1.2233859999999999E-2</v>
      </c>
      <c r="AZ44" s="30">
        <f t="shared" si="49"/>
        <v>1.2233859999999999E-2</v>
      </c>
    </row>
    <row r="45" spans="1:52" x14ac:dyDescent="0.2">
      <c r="A45" s="33">
        <v>55</v>
      </c>
      <c r="B45" s="43">
        <v>3.0868320883828366E-2</v>
      </c>
      <c r="C45" s="30">
        <f t="shared" si="2"/>
        <v>3.0868320883828366E-2</v>
      </c>
      <c r="D45" s="30">
        <f t="shared" si="3"/>
        <v>3.0868320883828366E-2</v>
      </c>
      <c r="E45" s="30">
        <f t="shared" si="4"/>
        <v>3.0868320883828366E-2</v>
      </c>
      <c r="F45" s="129">
        <v>3.6299765807962528E-2</v>
      </c>
      <c r="G45" s="30">
        <f t="shared" si="5"/>
        <v>3.6299765807962528E-2</v>
      </c>
      <c r="H45" s="30">
        <f t="shared" si="6"/>
        <v>3.6299765807962528E-2</v>
      </c>
      <c r="I45" s="254">
        <v>1.2111469999999999E-2</v>
      </c>
      <c r="J45" s="30">
        <f t="shared" si="7"/>
        <v>1.2111469999999999E-2</v>
      </c>
      <c r="K45" s="30">
        <f t="shared" si="8"/>
        <v>1.2111469999999999E-2</v>
      </c>
      <c r="L45" s="30">
        <f t="shared" si="9"/>
        <v>1.2111469999999999E-2</v>
      </c>
      <c r="M45" s="30">
        <f t="shared" si="10"/>
        <v>1.2111469999999999E-2</v>
      </c>
      <c r="N45" s="30">
        <f t="shared" si="11"/>
        <v>1.2111469999999999E-2</v>
      </c>
      <c r="O45" s="30">
        <f t="shared" si="12"/>
        <v>1.2111469999999999E-2</v>
      </c>
      <c r="P45" s="30">
        <f t="shared" si="13"/>
        <v>1.2111469999999999E-2</v>
      </c>
      <c r="Q45" s="30">
        <f t="shared" si="14"/>
        <v>1.2111469999999999E-2</v>
      </c>
      <c r="R45" s="30">
        <f t="shared" si="15"/>
        <v>1.2111469999999999E-2</v>
      </c>
      <c r="S45" s="30">
        <f t="shared" si="16"/>
        <v>1.2111469999999999E-2</v>
      </c>
      <c r="T45" s="30">
        <f t="shared" si="17"/>
        <v>1.2111469999999999E-2</v>
      </c>
      <c r="U45" s="30">
        <f t="shared" si="18"/>
        <v>1.2111469999999999E-2</v>
      </c>
      <c r="V45" s="30">
        <f t="shared" si="19"/>
        <v>1.2111469999999999E-2</v>
      </c>
      <c r="W45" s="30">
        <f t="shared" si="20"/>
        <v>1.2111469999999999E-2</v>
      </c>
      <c r="X45" s="30">
        <f t="shared" si="21"/>
        <v>1.2111469999999999E-2</v>
      </c>
      <c r="Y45" s="30">
        <f t="shared" si="22"/>
        <v>1.2111469999999999E-2</v>
      </c>
      <c r="Z45" s="30">
        <f t="shared" si="23"/>
        <v>1.2111469999999999E-2</v>
      </c>
      <c r="AA45" s="30">
        <f t="shared" si="24"/>
        <v>1.2111469999999999E-2</v>
      </c>
      <c r="AB45" s="30">
        <f t="shared" si="25"/>
        <v>1.2111469999999999E-2</v>
      </c>
      <c r="AC45" s="30">
        <f t="shared" si="26"/>
        <v>1.2111469999999999E-2</v>
      </c>
      <c r="AD45" s="30">
        <f t="shared" si="27"/>
        <v>1.2111469999999999E-2</v>
      </c>
      <c r="AE45" s="30">
        <f t="shared" si="28"/>
        <v>1.2111469999999999E-2</v>
      </c>
      <c r="AF45" s="30">
        <f t="shared" si="29"/>
        <v>1.2111469999999999E-2</v>
      </c>
      <c r="AG45" s="30">
        <f t="shared" si="30"/>
        <v>1.2111469999999999E-2</v>
      </c>
      <c r="AH45" s="30">
        <f t="shared" si="31"/>
        <v>1.2111469999999999E-2</v>
      </c>
      <c r="AI45" s="30">
        <f t="shared" si="32"/>
        <v>1.2111469999999999E-2</v>
      </c>
      <c r="AJ45" s="30">
        <f t="shared" si="33"/>
        <v>1.2111469999999999E-2</v>
      </c>
      <c r="AK45" s="30">
        <f t="shared" si="34"/>
        <v>1.2111469999999999E-2</v>
      </c>
      <c r="AL45" s="30">
        <f t="shared" si="35"/>
        <v>1.2111469999999999E-2</v>
      </c>
      <c r="AM45" s="30">
        <f t="shared" si="36"/>
        <v>1.2111469999999999E-2</v>
      </c>
      <c r="AN45" s="30">
        <f t="shared" si="37"/>
        <v>1.2111469999999999E-2</v>
      </c>
      <c r="AO45" s="30">
        <f t="shared" si="38"/>
        <v>1.2111469999999999E-2</v>
      </c>
      <c r="AP45" s="30">
        <f t="shared" si="39"/>
        <v>1.2111469999999999E-2</v>
      </c>
      <c r="AQ45" s="30">
        <f t="shared" si="40"/>
        <v>1.2111469999999999E-2</v>
      </c>
      <c r="AR45" s="30">
        <f t="shared" si="41"/>
        <v>1.2111469999999999E-2</v>
      </c>
      <c r="AS45" s="30">
        <f t="shared" si="42"/>
        <v>1.2111469999999999E-2</v>
      </c>
      <c r="AT45" s="30">
        <f t="shared" si="43"/>
        <v>1.2111469999999999E-2</v>
      </c>
      <c r="AU45" s="30">
        <f t="shared" si="44"/>
        <v>1.2111469999999999E-2</v>
      </c>
      <c r="AV45" s="30">
        <f t="shared" si="45"/>
        <v>1.2111469999999999E-2</v>
      </c>
      <c r="AW45" s="30">
        <f t="shared" si="46"/>
        <v>1.2111469999999999E-2</v>
      </c>
      <c r="AX45" s="30">
        <f t="shared" si="47"/>
        <v>1.2111469999999999E-2</v>
      </c>
      <c r="AY45" s="30">
        <f t="shared" si="48"/>
        <v>1.2111469999999999E-2</v>
      </c>
      <c r="AZ45" s="30">
        <f t="shared" si="49"/>
        <v>1.2111469999999999E-2</v>
      </c>
    </row>
    <row r="46" spans="1:52" x14ac:dyDescent="0.2">
      <c r="A46" s="33">
        <v>56</v>
      </c>
      <c r="B46" s="43">
        <v>3.0441313115457242E-2</v>
      </c>
      <c r="C46" s="30">
        <f t="shared" si="2"/>
        <v>3.0441313115457242E-2</v>
      </c>
      <c r="D46" s="30">
        <f t="shared" si="3"/>
        <v>3.0441313115457242E-2</v>
      </c>
      <c r="E46" s="30">
        <f t="shared" si="4"/>
        <v>3.0441313115457242E-2</v>
      </c>
      <c r="F46" s="129">
        <v>3.419827950923706E-2</v>
      </c>
      <c r="G46" s="30">
        <f t="shared" si="5"/>
        <v>3.419827950923706E-2</v>
      </c>
      <c r="H46" s="30">
        <f t="shared" si="6"/>
        <v>3.419827950923706E-2</v>
      </c>
      <c r="I46" s="254">
        <v>1.213116E-2</v>
      </c>
      <c r="J46" s="30">
        <f t="shared" si="7"/>
        <v>1.213116E-2</v>
      </c>
      <c r="K46" s="30">
        <f t="shared" si="8"/>
        <v>1.213116E-2</v>
      </c>
      <c r="L46" s="30">
        <f t="shared" si="9"/>
        <v>1.213116E-2</v>
      </c>
      <c r="M46" s="30">
        <f t="shared" si="10"/>
        <v>1.213116E-2</v>
      </c>
      <c r="N46" s="30">
        <f t="shared" si="11"/>
        <v>1.213116E-2</v>
      </c>
      <c r="O46" s="30">
        <f t="shared" si="12"/>
        <v>1.213116E-2</v>
      </c>
      <c r="P46" s="30">
        <f t="shared" si="13"/>
        <v>1.213116E-2</v>
      </c>
      <c r="Q46" s="30">
        <f t="shared" si="14"/>
        <v>1.213116E-2</v>
      </c>
      <c r="R46" s="30">
        <f t="shared" si="15"/>
        <v>1.213116E-2</v>
      </c>
      <c r="S46" s="30">
        <f t="shared" si="16"/>
        <v>1.213116E-2</v>
      </c>
      <c r="T46" s="30">
        <f t="shared" si="17"/>
        <v>1.213116E-2</v>
      </c>
      <c r="U46" s="30">
        <f t="shared" si="18"/>
        <v>1.213116E-2</v>
      </c>
      <c r="V46" s="30">
        <f t="shared" si="19"/>
        <v>1.213116E-2</v>
      </c>
      <c r="W46" s="30">
        <f t="shared" si="20"/>
        <v>1.213116E-2</v>
      </c>
      <c r="X46" s="30">
        <f t="shared" si="21"/>
        <v>1.213116E-2</v>
      </c>
      <c r="Y46" s="30">
        <f t="shared" si="22"/>
        <v>1.213116E-2</v>
      </c>
      <c r="Z46" s="30">
        <f t="shared" si="23"/>
        <v>1.213116E-2</v>
      </c>
      <c r="AA46" s="30">
        <f t="shared" si="24"/>
        <v>1.213116E-2</v>
      </c>
      <c r="AB46" s="30">
        <f t="shared" si="25"/>
        <v>1.213116E-2</v>
      </c>
      <c r="AC46" s="30">
        <f t="shared" si="26"/>
        <v>1.213116E-2</v>
      </c>
      <c r="AD46" s="30">
        <f t="shared" si="27"/>
        <v>1.213116E-2</v>
      </c>
      <c r="AE46" s="30">
        <f t="shared" si="28"/>
        <v>1.213116E-2</v>
      </c>
      <c r="AF46" s="30">
        <f t="shared" si="29"/>
        <v>1.213116E-2</v>
      </c>
      <c r="AG46" s="30">
        <f t="shared" si="30"/>
        <v>1.213116E-2</v>
      </c>
      <c r="AH46" s="30">
        <f t="shared" si="31"/>
        <v>1.213116E-2</v>
      </c>
      <c r="AI46" s="30">
        <f t="shared" si="32"/>
        <v>1.213116E-2</v>
      </c>
      <c r="AJ46" s="30">
        <f t="shared" si="33"/>
        <v>1.213116E-2</v>
      </c>
      <c r="AK46" s="30">
        <f t="shared" si="34"/>
        <v>1.213116E-2</v>
      </c>
      <c r="AL46" s="30">
        <f t="shared" si="35"/>
        <v>1.213116E-2</v>
      </c>
      <c r="AM46" s="30">
        <f t="shared" si="36"/>
        <v>1.213116E-2</v>
      </c>
      <c r="AN46" s="30">
        <f t="shared" si="37"/>
        <v>1.213116E-2</v>
      </c>
      <c r="AO46" s="30">
        <f t="shared" si="38"/>
        <v>1.213116E-2</v>
      </c>
      <c r="AP46" s="30">
        <f t="shared" si="39"/>
        <v>1.213116E-2</v>
      </c>
      <c r="AQ46" s="30">
        <f t="shared" si="40"/>
        <v>1.213116E-2</v>
      </c>
      <c r="AR46" s="30">
        <f t="shared" si="41"/>
        <v>1.213116E-2</v>
      </c>
      <c r="AS46" s="30">
        <f t="shared" si="42"/>
        <v>1.213116E-2</v>
      </c>
      <c r="AT46" s="30">
        <f t="shared" si="43"/>
        <v>1.213116E-2</v>
      </c>
      <c r="AU46" s="30">
        <f t="shared" si="44"/>
        <v>1.213116E-2</v>
      </c>
      <c r="AV46" s="30">
        <f t="shared" si="45"/>
        <v>1.213116E-2</v>
      </c>
      <c r="AW46" s="30">
        <f t="shared" si="46"/>
        <v>1.213116E-2</v>
      </c>
      <c r="AX46" s="30">
        <f t="shared" si="47"/>
        <v>1.213116E-2</v>
      </c>
      <c r="AY46" s="30">
        <f t="shared" si="48"/>
        <v>1.213116E-2</v>
      </c>
      <c r="AZ46" s="30">
        <f t="shared" si="49"/>
        <v>1.213116E-2</v>
      </c>
    </row>
    <row r="47" spans="1:52" x14ac:dyDescent="0.2">
      <c r="A47" s="33">
        <v>57</v>
      </c>
      <c r="B47" s="43">
        <v>3.0442162994131067E-2</v>
      </c>
      <c r="C47" s="30">
        <f t="shared" si="2"/>
        <v>3.0442162994131067E-2</v>
      </c>
      <c r="D47" s="30">
        <f t="shared" si="3"/>
        <v>3.0442162994131067E-2</v>
      </c>
      <c r="E47" s="30">
        <f t="shared" si="4"/>
        <v>3.0442162994131067E-2</v>
      </c>
      <c r="F47" s="129">
        <v>0</v>
      </c>
      <c r="G47" s="30">
        <f t="shared" si="5"/>
        <v>0</v>
      </c>
      <c r="H47" s="30">
        <f t="shared" si="6"/>
        <v>0</v>
      </c>
      <c r="I47" s="254">
        <v>1.204792E-2</v>
      </c>
      <c r="J47" s="30">
        <f t="shared" si="7"/>
        <v>1.204792E-2</v>
      </c>
      <c r="K47" s="30">
        <f t="shared" si="8"/>
        <v>1.204792E-2</v>
      </c>
      <c r="L47" s="30">
        <f t="shared" si="9"/>
        <v>1.204792E-2</v>
      </c>
      <c r="M47" s="30">
        <f t="shared" si="10"/>
        <v>1.204792E-2</v>
      </c>
      <c r="N47" s="30">
        <f t="shared" si="11"/>
        <v>1.204792E-2</v>
      </c>
      <c r="O47" s="30">
        <f t="shared" si="12"/>
        <v>1.204792E-2</v>
      </c>
      <c r="P47" s="30">
        <f t="shared" si="13"/>
        <v>1.204792E-2</v>
      </c>
      <c r="Q47" s="30">
        <f t="shared" si="14"/>
        <v>1.204792E-2</v>
      </c>
      <c r="R47" s="30">
        <f t="shared" si="15"/>
        <v>1.204792E-2</v>
      </c>
      <c r="S47" s="30">
        <f t="shared" si="16"/>
        <v>1.204792E-2</v>
      </c>
      <c r="T47" s="30">
        <f t="shared" si="17"/>
        <v>1.204792E-2</v>
      </c>
      <c r="U47" s="30">
        <f t="shared" si="18"/>
        <v>1.204792E-2</v>
      </c>
      <c r="V47" s="30">
        <f t="shared" si="19"/>
        <v>1.204792E-2</v>
      </c>
      <c r="W47" s="30">
        <f t="shared" si="20"/>
        <v>1.204792E-2</v>
      </c>
      <c r="X47" s="30">
        <f t="shared" si="21"/>
        <v>1.204792E-2</v>
      </c>
      <c r="Y47" s="30">
        <f t="shared" si="22"/>
        <v>1.204792E-2</v>
      </c>
      <c r="Z47" s="30">
        <f t="shared" si="23"/>
        <v>1.204792E-2</v>
      </c>
      <c r="AA47" s="30">
        <f t="shared" si="24"/>
        <v>1.204792E-2</v>
      </c>
      <c r="AB47" s="30">
        <f t="shared" si="25"/>
        <v>1.204792E-2</v>
      </c>
      <c r="AC47" s="30">
        <f t="shared" si="26"/>
        <v>1.204792E-2</v>
      </c>
      <c r="AD47" s="30">
        <f t="shared" si="27"/>
        <v>1.204792E-2</v>
      </c>
      <c r="AE47" s="30">
        <f t="shared" si="28"/>
        <v>1.204792E-2</v>
      </c>
      <c r="AF47" s="30">
        <f t="shared" si="29"/>
        <v>1.204792E-2</v>
      </c>
      <c r="AG47" s="30">
        <f t="shared" si="30"/>
        <v>1.204792E-2</v>
      </c>
      <c r="AH47" s="30">
        <f t="shared" si="31"/>
        <v>1.204792E-2</v>
      </c>
      <c r="AI47" s="30">
        <f t="shared" si="32"/>
        <v>1.204792E-2</v>
      </c>
      <c r="AJ47" s="30">
        <f t="shared" si="33"/>
        <v>1.204792E-2</v>
      </c>
      <c r="AK47" s="30">
        <f t="shared" si="34"/>
        <v>1.204792E-2</v>
      </c>
      <c r="AL47" s="30">
        <f t="shared" si="35"/>
        <v>1.204792E-2</v>
      </c>
      <c r="AM47" s="30">
        <f t="shared" si="36"/>
        <v>1.204792E-2</v>
      </c>
      <c r="AN47" s="30">
        <f t="shared" si="37"/>
        <v>1.204792E-2</v>
      </c>
      <c r="AO47" s="30">
        <f t="shared" si="38"/>
        <v>1.204792E-2</v>
      </c>
      <c r="AP47" s="30">
        <f t="shared" si="39"/>
        <v>1.204792E-2</v>
      </c>
      <c r="AQ47" s="30">
        <f t="shared" si="40"/>
        <v>1.204792E-2</v>
      </c>
      <c r="AR47" s="30">
        <f t="shared" si="41"/>
        <v>1.204792E-2</v>
      </c>
      <c r="AS47" s="30">
        <f t="shared" si="42"/>
        <v>1.204792E-2</v>
      </c>
      <c r="AT47" s="30">
        <f t="shared" si="43"/>
        <v>1.204792E-2</v>
      </c>
      <c r="AU47" s="30">
        <f t="shared" si="44"/>
        <v>1.204792E-2</v>
      </c>
      <c r="AV47" s="30">
        <f t="shared" si="45"/>
        <v>1.204792E-2</v>
      </c>
      <c r="AW47" s="30">
        <f t="shared" si="46"/>
        <v>1.204792E-2</v>
      </c>
      <c r="AX47" s="30">
        <f t="shared" si="47"/>
        <v>1.204792E-2</v>
      </c>
      <c r="AY47" s="30">
        <f t="shared" si="48"/>
        <v>1.204792E-2</v>
      </c>
      <c r="AZ47" s="30">
        <f t="shared" si="49"/>
        <v>1.204792E-2</v>
      </c>
    </row>
    <row r="48" spans="1:52" x14ac:dyDescent="0.2">
      <c r="A48" s="33">
        <v>58</v>
      </c>
      <c r="B48" s="43">
        <v>3.1567386840931147E-2</v>
      </c>
      <c r="C48" s="30">
        <f t="shared" si="2"/>
        <v>3.1567386840931147E-2</v>
      </c>
      <c r="D48" s="30">
        <f t="shared" si="3"/>
        <v>3.1567386840931147E-2</v>
      </c>
      <c r="E48" s="30">
        <f t="shared" si="4"/>
        <v>3.1567386840931147E-2</v>
      </c>
      <c r="F48" s="129">
        <v>0</v>
      </c>
      <c r="G48" s="30">
        <f t="shared" si="5"/>
        <v>0</v>
      </c>
      <c r="H48" s="30">
        <f t="shared" si="6"/>
        <v>0</v>
      </c>
      <c r="I48" s="254">
        <v>1.1864889999999999E-2</v>
      </c>
      <c r="J48" s="30">
        <f t="shared" si="7"/>
        <v>1.1864889999999999E-2</v>
      </c>
      <c r="K48" s="30">
        <f t="shared" si="8"/>
        <v>1.1864889999999999E-2</v>
      </c>
      <c r="L48" s="30">
        <f t="shared" si="9"/>
        <v>1.1864889999999999E-2</v>
      </c>
      <c r="M48" s="30">
        <f t="shared" si="10"/>
        <v>1.1864889999999999E-2</v>
      </c>
      <c r="N48" s="30">
        <f t="shared" si="11"/>
        <v>1.1864889999999999E-2</v>
      </c>
      <c r="O48" s="30">
        <f t="shared" si="12"/>
        <v>1.1864889999999999E-2</v>
      </c>
      <c r="P48" s="30">
        <f t="shared" si="13"/>
        <v>1.1864889999999999E-2</v>
      </c>
      <c r="Q48" s="30">
        <f t="shared" si="14"/>
        <v>1.1864889999999999E-2</v>
      </c>
      <c r="R48" s="30">
        <f t="shared" si="15"/>
        <v>1.1864889999999999E-2</v>
      </c>
      <c r="S48" s="30">
        <f t="shared" si="16"/>
        <v>1.1864889999999999E-2</v>
      </c>
      <c r="T48" s="30">
        <f t="shared" si="17"/>
        <v>1.1864889999999999E-2</v>
      </c>
      <c r="U48" s="30">
        <f t="shared" si="18"/>
        <v>1.1864889999999999E-2</v>
      </c>
      <c r="V48" s="30">
        <f t="shared" si="19"/>
        <v>1.1864889999999999E-2</v>
      </c>
      <c r="W48" s="30">
        <f t="shared" si="20"/>
        <v>1.1864889999999999E-2</v>
      </c>
      <c r="X48" s="30">
        <f t="shared" si="21"/>
        <v>1.1864889999999999E-2</v>
      </c>
      <c r="Y48" s="30">
        <f t="shared" si="22"/>
        <v>1.1864889999999999E-2</v>
      </c>
      <c r="Z48" s="30">
        <f t="shared" si="23"/>
        <v>1.1864889999999999E-2</v>
      </c>
      <c r="AA48" s="30">
        <f t="shared" si="24"/>
        <v>1.1864889999999999E-2</v>
      </c>
      <c r="AB48" s="30">
        <f t="shared" si="25"/>
        <v>1.1864889999999999E-2</v>
      </c>
      <c r="AC48" s="30">
        <f t="shared" si="26"/>
        <v>1.1864889999999999E-2</v>
      </c>
      <c r="AD48" s="30">
        <f t="shared" si="27"/>
        <v>1.1864889999999999E-2</v>
      </c>
      <c r="AE48" s="30">
        <f t="shared" si="28"/>
        <v>1.1864889999999999E-2</v>
      </c>
      <c r="AF48" s="30">
        <f t="shared" si="29"/>
        <v>1.1864889999999999E-2</v>
      </c>
      <c r="AG48" s="30">
        <f t="shared" si="30"/>
        <v>1.1864889999999999E-2</v>
      </c>
      <c r="AH48" s="30">
        <f t="shared" si="31"/>
        <v>1.1864889999999999E-2</v>
      </c>
      <c r="AI48" s="30">
        <f t="shared" si="32"/>
        <v>1.1864889999999999E-2</v>
      </c>
      <c r="AJ48" s="30">
        <f t="shared" si="33"/>
        <v>1.1864889999999999E-2</v>
      </c>
      <c r="AK48" s="30">
        <f t="shared" si="34"/>
        <v>1.1864889999999999E-2</v>
      </c>
      <c r="AL48" s="30">
        <f t="shared" si="35"/>
        <v>1.1864889999999999E-2</v>
      </c>
      <c r="AM48" s="30">
        <f t="shared" si="36"/>
        <v>1.1864889999999999E-2</v>
      </c>
      <c r="AN48" s="30">
        <f t="shared" si="37"/>
        <v>1.1864889999999999E-2</v>
      </c>
      <c r="AO48" s="30">
        <f t="shared" si="38"/>
        <v>1.1864889999999999E-2</v>
      </c>
      <c r="AP48" s="30">
        <f t="shared" si="39"/>
        <v>1.1864889999999999E-2</v>
      </c>
      <c r="AQ48" s="30">
        <f t="shared" si="40"/>
        <v>1.1864889999999999E-2</v>
      </c>
      <c r="AR48" s="30">
        <f t="shared" si="41"/>
        <v>1.1864889999999999E-2</v>
      </c>
      <c r="AS48" s="30">
        <f t="shared" si="42"/>
        <v>1.1864889999999999E-2</v>
      </c>
      <c r="AT48" s="30">
        <f t="shared" si="43"/>
        <v>1.1864889999999999E-2</v>
      </c>
      <c r="AU48" s="30">
        <f t="shared" si="44"/>
        <v>1.1864889999999999E-2</v>
      </c>
      <c r="AV48" s="30">
        <f t="shared" si="45"/>
        <v>1.1864889999999999E-2</v>
      </c>
      <c r="AW48" s="30">
        <f t="shared" si="46"/>
        <v>1.1864889999999999E-2</v>
      </c>
      <c r="AX48" s="30">
        <f t="shared" si="47"/>
        <v>1.1864889999999999E-2</v>
      </c>
      <c r="AY48" s="30">
        <f t="shared" si="48"/>
        <v>1.1864889999999999E-2</v>
      </c>
      <c r="AZ48" s="30">
        <f t="shared" si="49"/>
        <v>1.1864889999999999E-2</v>
      </c>
    </row>
    <row r="49" spans="1:52" x14ac:dyDescent="0.2">
      <c r="A49" s="33">
        <v>59</v>
      </c>
      <c r="B49" s="43">
        <v>3.3532124754555012E-2</v>
      </c>
      <c r="C49" s="30">
        <f t="shared" si="2"/>
        <v>3.3532124754555012E-2</v>
      </c>
      <c r="D49" s="30">
        <f t="shared" si="3"/>
        <v>3.3532124754555012E-2</v>
      </c>
      <c r="E49" s="30">
        <f t="shared" si="4"/>
        <v>3.3532124754555012E-2</v>
      </c>
      <c r="F49" s="129">
        <v>0</v>
      </c>
      <c r="G49" s="30">
        <f t="shared" si="5"/>
        <v>0</v>
      </c>
      <c r="H49" s="30">
        <f t="shared" si="6"/>
        <v>0</v>
      </c>
      <c r="I49" s="254">
        <v>1.1916049999999999E-2</v>
      </c>
      <c r="J49" s="30">
        <f t="shared" si="7"/>
        <v>1.1916049999999999E-2</v>
      </c>
      <c r="K49" s="30">
        <f t="shared" si="8"/>
        <v>1.1916049999999999E-2</v>
      </c>
      <c r="L49" s="30">
        <f t="shared" si="9"/>
        <v>1.1916049999999999E-2</v>
      </c>
      <c r="M49" s="30">
        <f t="shared" si="10"/>
        <v>1.1916049999999999E-2</v>
      </c>
      <c r="N49" s="30">
        <f t="shared" si="11"/>
        <v>1.1916049999999999E-2</v>
      </c>
      <c r="O49" s="30">
        <f t="shared" si="12"/>
        <v>1.1916049999999999E-2</v>
      </c>
      <c r="P49" s="30">
        <f t="shared" si="13"/>
        <v>1.1916049999999999E-2</v>
      </c>
      <c r="Q49" s="30">
        <f t="shared" si="14"/>
        <v>1.1916049999999999E-2</v>
      </c>
      <c r="R49" s="30">
        <f t="shared" si="15"/>
        <v>1.1916049999999999E-2</v>
      </c>
      <c r="S49" s="30">
        <f t="shared" si="16"/>
        <v>1.1916049999999999E-2</v>
      </c>
      <c r="T49" s="30">
        <f t="shared" si="17"/>
        <v>1.1916049999999999E-2</v>
      </c>
      <c r="U49" s="30">
        <f t="shared" si="18"/>
        <v>1.1916049999999999E-2</v>
      </c>
      <c r="V49" s="30">
        <f t="shared" si="19"/>
        <v>1.1916049999999999E-2</v>
      </c>
      <c r="W49" s="30">
        <f t="shared" si="20"/>
        <v>1.1916049999999999E-2</v>
      </c>
      <c r="X49" s="30">
        <f t="shared" si="21"/>
        <v>1.1916049999999999E-2</v>
      </c>
      <c r="Y49" s="30">
        <f t="shared" si="22"/>
        <v>1.1916049999999999E-2</v>
      </c>
      <c r="Z49" s="30">
        <f t="shared" si="23"/>
        <v>1.1916049999999999E-2</v>
      </c>
      <c r="AA49" s="30">
        <f t="shared" si="24"/>
        <v>1.1916049999999999E-2</v>
      </c>
      <c r="AB49" s="30">
        <f t="shared" si="25"/>
        <v>1.1916049999999999E-2</v>
      </c>
      <c r="AC49" s="30">
        <f t="shared" si="26"/>
        <v>1.1916049999999999E-2</v>
      </c>
      <c r="AD49" s="30">
        <f t="shared" si="27"/>
        <v>1.1916049999999999E-2</v>
      </c>
      <c r="AE49" s="30">
        <f t="shared" si="28"/>
        <v>1.1916049999999999E-2</v>
      </c>
      <c r="AF49" s="30">
        <f t="shared" si="29"/>
        <v>1.1916049999999999E-2</v>
      </c>
      <c r="AG49" s="30">
        <f t="shared" si="30"/>
        <v>1.1916049999999999E-2</v>
      </c>
      <c r="AH49" s="30">
        <f t="shared" si="31"/>
        <v>1.1916049999999999E-2</v>
      </c>
      <c r="AI49" s="30">
        <f t="shared" si="32"/>
        <v>1.1916049999999999E-2</v>
      </c>
      <c r="AJ49" s="30">
        <f t="shared" si="33"/>
        <v>1.1916049999999999E-2</v>
      </c>
      <c r="AK49" s="30">
        <f t="shared" si="34"/>
        <v>1.1916049999999999E-2</v>
      </c>
      <c r="AL49" s="30">
        <f t="shared" si="35"/>
        <v>1.1916049999999999E-2</v>
      </c>
      <c r="AM49" s="30">
        <f t="shared" si="36"/>
        <v>1.1916049999999999E-2</v>
      </c>
      <c r="AN49" s="30">
        <f t="shared" si="37"/>
        <v>1.1916049999999999E-2</v>
      </c>
      <c r="AO49" s="30">
        <f t="shared" si="38"/>
        <v>1.1916049999999999E-2</v>
      </c>
      <c r="AP49" s="30">
        <f t="shared" si="39"/>
        <v>1.1916049999999999E-2</v>
      </c>
      <c r="AQ49" s="30">
        <f t="shared" si="40"/>
        <v>1.1916049999999999E-2</v>
      </c>
      <c r="AR49" s="30">
        <f t="shared" si="41"/>
        <v>1.1916049999999999E-2</v>
      </c>
      <c r="AS49" s="30">
        <f t="shared" si="42"/>
        <v>1.1916049999999999E-2</v>
      </c>
      <c r="AT49" s="30">
        <f t="shared" si="43"/>
        <v>1.1916049999999999E-2</v>
      </c>
      <c r="AU49" s="30">
        <f t="shared" si="44"/>
        <v>1.1916049999999999E-2</v>
      </c>
      <c r="AV49" s="30">
        <f t="shared" si="45"/>
        <v>1.1916049999999999E-2</v>
      </c>
      <c r="AW49" s="30">
        <f t="shared" si="46"/>
        <v>1.1916049999999999E-2</v>
      </c>
      <c r="AX49" s="30">
        <f t="shared" si="47"/>
        <v>1.1916049999999999E-2</v>
      </c>
      <c r="AY49" s="30">
        <f t="shared" si="48"/>
        <v>1.1916049999999999E-2</v>
      </c>
      <c r="AZ49" s="30">
        <f t="shared" si="49"/>
        <v>1.1916049999999999E-2</v>
      </c>
    </row>
    <row r="50" spans="1:52" x14ac:dyDescent="0.2">
      <c r="A50" s="35">
        <v>60</v>
      </c>
      <c r="B50" s="43">
        <v>3.5246747707853944E-2</v>
      </c>
      <c r="C50" s="30">
        <f t="shared" si="2"/>
        <v>3.5246747707853944E-2</v>
      </c>
      <c r="D50" s="30">
        <f t="shared" si="3"/>
        <v>3.5246747707853944E-2</v>
      </c>
      <c r="E50" s="30">
        <f t="shared" si="4"/>
        <v>3.5246747707853944E-2</v>
      </c>
      <c r="F50" s="129">
        <v>3.0013642564802184E-2</v>
      </c>
      <c r="G50" s="30">
        <f t="shared" si="5"/>
        <v>3.0013642564802184E-2</v>
      </c>
      <c r="H50" s="30">
        <f t="shared" si="6"/>
        <v>3.0013642564802184E-2</v>
      </c>
      <c r="I50" s="254">
        <v>1.207921E-2</v>
      </c>
      <c r="J50" s="30">
        <f t="shared" si="7"/>
        <v>1.207921E-2</v>
      </c>
      <c r="K50" s="30">
        <f t="shared" si="8"/>
        <v>1.207921E-2</v>
      </c>
      <c r="L50" s="30">
        <f t="shared" si="9"/>
        <v>1.207921E-2</v>
      </c>
      <c r="M50" s="30">
        <f t="shared" si="10"/>
        <v>1.207921E-2</v>
      </c>
      <c r="N50" s="30">
        <f t="shared" si="11"/>
        <v>1.207921E-2</v>
      </c>
      <c r="O50" s="30">
        <f t="shared" si="12"/>
        <v>1.207921E-2</v>
      </c>
      <c r="P50" s="30">
        <f t="shared" si="13"/>
        <v>1.207921E-2</v>
      </c>
      <c r="Q50" s="30">
        <f t="shared" si="14"/>
        <v>1.207921E-2</v>
      </c>
      <c r="R50" s="30">
        <f t="shared" si="15"/>
        <v>1.207921E-2</v>
      </c>
      <c r="S50" s="30">
        <f t="shared" si="16"/>
        <v>1.207921E-2</v>
      </c>
      <c r="T50" s="30">
        <f t="shared" si="17"/>
        <v>1.207921E-2</v>
      </c>
      <c r="U50" s="30">
        <f t="shared" si="18"/>
        <v>1.207921E-2</v>
      </c>
      <c r="V50" s="30">
        <f t="shared" si="19"/>
        <v>1.207921E-2</v>
      </c>
      <c r="W50" s="30">
        <f t="shared" si="20"/>
        <v>1.207921E-2</v>
      </c>
      <c r="X50" s="30">
        <f t="shared" si="21"/>
        <v>1.207921E-2</v>
      </c>
      <c r="Y50" s="30">
        <f t="shared" si="22"/>
        <v>1.207921E-2</v>
      </c>
      <c r="Z50" s="30">
        <f t="shared" si="23"/>
        <v>1.207921E-2</v>
      </c>
      <c r="AA50" s="30">
        <f t="shared" si="24"/>
        <v>1.207921E-2</v>
      </c>
      <c r="AB50" s="30">
        <f t="shared" si="25"/>
        <v>1.207921E-2</v>
      </c>
      <c r="AC50" s="30">
        <f t="shared" si="26"/>
        <v>1.207921E-2</v>
      </c>
      <c r="AD50" s="30">
        <f t="shared" si="27"/>
        <v>1.207921E-2</v>
      </c>
      <c r="AE50" s="30">
        <f t="shared" si="28"/>
        <v>1.207921E-2</v>
      </c>
      <c r="AF50" s="30">
        <f t="shared" si="29"/>
        <v>1.207921E-2</v>
      </c>
      <c r="AG50" s="30">
        <f t="shared" si="30"/>
        <v>1.207921E-2</v>
      </c>
      <c r="AH50" s="30">
        <f t="shared" si="31"/>
        <v>1.207921E-2</v>
      </c>
      <c r="AI50" s="30">
        <f t="shared" si="32"/>
        <v>1.207921E-2</v>
      </c>
      <c r="AJ50" s="30">
        <f t="shared" si="33"/>
        <v>1.207921E-2</v>
      </c>
      <c r="AK50" s="30">
        <f t="shared" si="34"/>
        <v>1.207921E-2</v>
      </c>
      <c r="AL50" s="30">
        <f t="shared" si="35"/>
        <v>1.207921E-2</v>
      </c>
      <c r="AM50" s="30">
        <f t="shared" si="36"/>
        <v>1.207921E-2</v>
      </c>
      <c r="AN50" s="30">
        <f t="shared" si="37"/>
        <v>1.207921E-2</v>
      </c>
      <c r="AO50" s="30">
        <f t="shared" si="38"/>
        <v>1.207921E-2</v>
      </c>
      <c r="AP50" s="30">
        <f t="shared" si="39"/>
        <v>1.207921E-2</v>
      </c>
      <c r="AQ50" s="30">
        <f t="shared" si="40"/>
        <v>1.207921E-2</v>
      </c>
      <c r="AR50" s="30">
        <f t="shared" si="41"/>
        <v>1.207921E-2</v>
      </c>
      <c r="AS50" s="30">
        <f t="shared" si="42"/>
        <v>1.207921E-2</v>
      </c>
      <c r="AT50" s="30">
        <f t="shared" si="43"/>
        <v>1.207921E-2</v>
      </c>
      <c r="AU50" s="30">
        <f t="shared" si="44"/>
        <v>1.207921E-2</v>
      </c>
      <c r="AV50" s="30">
        <f t="shared" si="45"/>
        <v>1.207921E-2</v>
      </c>
      <c r="AW50" s="30">
        <f t="shared" si="46"/>
        <v>1.207921E-2</v>
      </c>
      <c r="AX50" s="30">
        <f t="shared" si="47"/>
        <v>1.207921E-2</v>
      </c>
      <c r="AY50" s="30">
        <f t="shared" si="48"/>
        <v>1.207921E-2</v>
      </c>
      <c r="AZ50" s="30">
        <f t="shared" si="49"/>
        <v>1.207921E-2</v>
      </c>
    </row>
    <row r="51" spans="1:52" x14ac:dyDescent="0.2">
      <c r="A51" s="33">
        <v>61</v>
      </c>
      <c r="B51" s="43">
        <v>3.676932424186044E-2</v>
      </c>
      <c r="C51" s="30">
        <f t="shared" si="2"/>
        <v>3.676932424186044E-2</v>
      </c>
      <c r="D51" s="30">
        <f t="shared" si="3"/>
        <v>3.676932424186044E-2</v>
      </c>
      <c r="E51" s="30">
        <f t="shared" si="4"/>
        <v>3.676932424186044E-2</v>
      </c>
      <c r="F51" s="129">
        <v>0</v>
      </c>
      <c r="G51" s="30">
        <f t="shared" si="5"/>
        <v>0</v>
      </c>
      <c r="H51" s="30">
        <f t="shared" si="6"/>
        <v>0</v>
      </c>
      <c r="I51" s="254">
        <v>1.244878E-2</v>
      </c>
      <c r="J51" s="30">
        <f t="shared" si="7"/>
        <v>1.244878E-2</v>
      </c>
      <c r="K51" s="30">
        <f t="shared" si="8"/>
        <v>1.244878E-2</v>
      </c>
      <c r="L51" s="30">
        <f t="shared" si="9"/>
        <v>1.244878E-2</v>
      </c>
      <c r="M51" s="30">
        <f t="shared" si="10"/>
        <v>1.244878E-2</v>
      </c>
      <c r="N51" s="30">
        <f t="shared" si="11"/>
        <v>1.244878E-2</v>
      </c>
      <c r="O51" s="30">
        <f t="shared" si="12"/>
        <v>1.244878E-2</v>
      </c>
      <c r="P51" s="30">
        <f t="shared" si="13"/>
        <v>1.244878E-2</v>
      </c>
      <c r="Q51" s="30">
        <f t="shared" si="14"/>
        <v>1.244878E-2</v>
      </c>
      <c r="R51" s="30">
        <f t="shared" si="15"/>
        <v>1.244878E-2</v>
      </c>
      <c r="S51" s="30">
        <f t="shared" si="16"/>
        <v>1.244878E-2</v>
      </c>
      <c r="T51" s="30">
        <f t="shared" si="17"/>
        <v>1.244878E-2</v>
      </c>
      <c r="U51" s="30">
        <f t="shared" si="18"/>
        <v>1.244878E-2</v>
      </c>
      <c r="V51" s="30">
        <f t="shared" si="19"/>
        <v>1.244878E-2</v>
      </c>
      <c r="W51" s="30">
        <f t="shared" si="20"/>
        <v>1.244878E-2</v>
      </c>
      <c r="X51" s="30">
        <f t="shared" si="21"/>
        <v>1.244878E-2</v>
      </c>
      <c r="Y51" s="30">
        <f t="shared" si="22"/>
        <v>1.244878E-2</v>
      </c>
      <c r="Z51" s="30">
        <f t="shared" si="23"/>
        <v>1.244878E-2</v>
      </c>
      <c r="AA51" s="30">
        <f t="shared" si="24"/>
        <v>1.244878E-2</v>
      </c>
      <c r="AB51" s="30">
        <f t="shared" si="25"/>
        <v>1.244878E-2</v>
      </c>
      <c r="AC51" s="30">
        <f t="shared" si="26"/>
        <v>1.244878E-2</v>
      </c>
      <c r="AD51" s="30">
        <f t="shared" si="27"/>
        <v>1.244878E-2</v>
      </c>
      <c r="AE51" s="30">
        <f t="shared" si="28"/>
        <v>1.244878E-2</v>
      </c>
      <c r="AF51" s="30">
        <f t="shared" si="29"/>
        <v>1.244878E-2</v>
      </c>
      <c r="AG51" s="30">
        <f t="shared" si="30"/>
        <v>1.244878E-2</v>
      </c>
      <c r="AH51" s="30">
        <f t="shared" si="31"/>
        <v>1.244878E-2</v>
      </c>
      <c r="AI51" s="30">
        <f t="shared" si="32"/>
        <v>1.244878E-2</v>
      </c>
      <c r="AJ51" s="30">
        <f t="shared" si="33"/>
        <v>1.244878E-2</v>
      </c>
      <c r="AK51" s="30">
        <f t="shared" si="34"/>
        <v>1.244878E-2</v>
      </c>
      <c r="AL51" s="30">
        <f t="shared" si="35"/>
        <v>1.244878E-2</v>
      </c>
      <c r="AM51" s="30">
        <f t="shared" si="36"/>
        <v>1.244878E-2</v>
      </c>
      <c r="AN51" s="30">
        <f t="shared" si="37"/>
        <v>1.244878E-2</v>
      </c>
      <c r="AO51" s="30">
        <f t="shared" si="38"/>
        <v>1.244878E-2</v>
      </c>
      <c r="AP51" s="30">
        <f t="shared" si="39"/>
        <v>1.244878E-2</v>
      </c>
      <c r="AQ51" s="30">
        <f t="shared" si="40"/>
        <v>1.244878E-2</v>
      </c>
      <c r="AR51" s="30">
        <f t="shared" si="41"/>
        <v>1.244878E-2</v>
      </c>
      <c r="AS51" s="30">
        <f t="shared" si="42"/>
        <v>1.244878E-2</v>
      </c>
      <c r="AT51" s="30">
        <f t="shared" si="43"/>
        <v>1.244878E-2</v>
      </c>
      <c r="AU51" s="30">
        <f t="shared" si="44"/>
        <v>1.244878E-2</v>
      </c>
      <c r="AV51" s="30">
        <f t="shared" si="45"/>
        <v>1.244878E-2</v>
      </c>
      <c r="AW51" s="30">
        <f t="shared" si="46"/>
        <v>1.244878E-2</v>
      </c>
      <c r="AX51" s="30">
        <f t="shared" si="47"/>
        <v>1.244878E-2</v>
      </c>
      <c r="AY51" s="30">
        <f t="shared" si="48"/>
        <v>1.244878E-2</v>
      </c>
      <c r="AZ51" s="30">
        <f t="shared" si="49"/>
        <v>1.244878E-2</v>
      </c>
    </row>
    <row r="52" spans="1:52" x14ac:dyDescent="0.2">
      <c r="A52" s="33">
        <v>62</v>
      </c>
      <c r="B52" s="43">
        <v>3.8753154970675566E-2</v>
      </c>
      <c r="C52" s="30">
        <f t="shared" si="2"/>
        <v>3.8753154970675566E-2</v>
      </c>
      <c r="D52" s="30">
        <f t="shared" si="3"/>
        <v>3.8753154970675566E-2</v>
      </c>
      <c r="E52" s="30">
        <f t="shared" si="4"/>
        <v>3.8753154970675566E-2</v>
      </c>
      <c r="F52" s="129">
        <v>0.10704664681695732</v>
      </c>
      <c r="G52" s="30">
        <f t="shared" si="5"/>
        <v>0.10704664681695732</v>
      </c>
      <c r="H52" s="30">
        <f t="shared" si="6"/>
        <v>0.10704664681695732</v>
      </c>
      <c r="I52" s="254">
        <v>1.2778970000000001E-2</v>
      </c>
      <c r="J52" s="30">
        <f t="shared" si="7"/>
        <v>1.2778970000000001E-2</v>
      </c>
      <c r="K52" s="30">
        <f t="shared" si="8"/>
        <v>1.2778970000000001E-2</v>
      </c>
      <c r="L52" s="30">
        <f t="shared" si="9"/>
        <v>1.2778970000000001E-2</v>
      </c>
      <c r="M52" s="30">
        <f t="shared" si="10"/>
        <v>1.2778970000000001E-2</v>
      </c>
      <c r="N52" s="30">
        <f t="shared" si="11"/>
        <v>1.2778970000000001E-2</v>
      </c>
      <c r="O52" s="30">
        <f t="shared" si="12"/>
        <v>1.2778970000000001E-2</v>
      </c>
      <c r="P52" s="30">
        <f t="shared" si="13"/>
        <v>1.2778970000000001E-2</v>
      </c>
      <c r="Q52" s="30">
        <f t="shared" si="14"/>
        <v>1.2778970000000001E-2</v>
      </c>
      <c r="R52" s="30">
        <f t="shared" si="15"/>
        <v>1.2778970000000001E-2</v>
      </c>
      <c r="S52" s="30">
        <f t="shared" si="16"/>
        <v>1.2778970000000001E-2</v>
      </c>
      <c r="T52" s="30">
        <f t="shared" si="17"/>
        <v>1.2778970000000001E-2</v>
      </c>
      <c r="U52" s="30">
        <f t="shared" si="18"/>
        <v>1.2778970000000001E-2</v>
      </c>
      <c r="V52" s="30">
        <f t="shared" si="19"/>
        <v>1.2778970000000001E-2</v>
      </c>
      <c r="W52" s="30">
        <f t="shared" si="20"/>
        <v>1.2778970000000001E-2</v>
      </c>
      <c r="X52" s="30">
        <f t="shared" si="21"/>
        <v>1.2778970000000001E-2</v>
      </c>
      <c r="Y52" s="30">
        <f t="shared" si="22"/>
        <v>1.2778970000000001E-2</v>
      </c>
      <c r="Z52" s="30">
        <f t="shared" si="23"/>
        <v>1.2778970000000001E-2</v>
      </c>
      <c r="AA52" s="30">
        <f t="shared" si="24"/>
        <v>1.2778970000000001E-2</v>
      </c>
      <c r="AB52" s="30">
        <f t="shared" si="25"/>
        <v>1.2778970000000001E-2</v>
      </c>
      <c r="AC52" s="30">
        <f t="shared" si="26"/>
        <v>1.2778970000000001E-2</v>
      </c>
      <c r="AD52" s="30">
        <f t="shared" si="27"/>
        <v>1.2778970000000001E-2</v>
      </c>
      <c r="AE52" s="30">
        <f t="shared" si="28"/>
        <v>1.2778970000000001E-2</v>
      </c>
      <c r="AF52" s="30">
        <f t="shared" si="29"/>
        <v>1.2778970000000001E-2</v>
      </c>
      <c r="AG52" s="30">
        <f t="shared" si="30"/>
        <v>1.2778970000000001E-2</v>
      </c>
      <c r="AH52" s="30">
        <f t="shared" si="31"/>
        <v>1.2778970000000001E-2</v>
      </c>
      <c r="AI52" s="30">
        <f t="shared" si="32"/>
        <v>1.2778970000000001E-2</v>
      </c>
      <c r="AJ52" s="30">
        <f t="shared" si="33"/>
        <v>1.2778970000000001E-2</v>
      </c>
      <c r="AK52" s="30">
        <f t="shared" si="34"/>
        <v>1.2778970000000001E-2</v>
      </c>
      <c r="AL52" s="30">
        <f t="shared" si="35"/>
        <v>1.2778970000000001E-2</v>
      </c>
      <c r="AM52" s="30">
        <f t="shared" si="36"/>
        <v>1.2778970000000001E-2</v>
      </c>
      <c r="AN52" s="30">
        <f t="shared" si="37"/>
        <v>1.2778970000000001E-2</v>
      </c>
      <c r="AO52" s="30">
        <f t="shared" si="38"/>
        <v>1.2778970000000001E-2</v>
      </c>
      <c r="AP52" s="30">
        <f t="shared" si="39"/>
        <v>1.2778970000000001E-2</v>
      </c>
      <c r="AQ52" s="30">
        <f t="shared" si="40"/>
        <v>1.2778970000000001E-2</v>
      </c>
      <c r="AR52" s="30">
        <f t="shared" si="41"/>
        <v>1.2778970000000001E-2</v>
      </c>
      <c r="AS52" s="30">
        <f t="shared" si="42"/>
        <v>1.2778970000000001E-2</v>
      </c>
      <c r="AT52" s="30">
        <f t="shared" si="43"/>
        <v>1.2778970000000001E-2</v>
      </c>
      <c r="AU52" s="30">
        <f t="shared" si="44"/>
        <v>1.2778970000000001E-2</v>
      </c>
      <c r="AV52" s="30">
        <f t="shared" si="45"/>
        <v>1.2778970000000001E-2</v>
      </c>
      <c r="AW52" s="30">
        <f t="shared" si="46"/>
        <v>1.2778970000000001E-2</v>
      </c>
      <c r="AX52" s="30">
        <f t="shared" si="47"/>
        <v>1.2778970000000001E-2</v>
      </c>
      <c r="AY52" s="30">
        <f t="shared" si="48"/>
        <v>1.2778970000000001E-2</v>
      </c>
      <c r="AZ52" s="30">
        <f t="shared" si="49"/>
        <v>1.2778970000000001E-2</v>
      </c>
    </row>
    <row r="53" spans="1:52" x14ac:dyDescent="0.2">
      <c r="A53" s="33">
        <v>63</v>
      </c>
      <c r="B53" s="43">
        <v>4.1568320434550624E-2</v>
      </c>
      <c r="C53" s="30">
        <f t="shared" si="2"/>
        <v>4.1568320434550624E-2</v>
      </c>
      <c r="D53" s="30">
        <f t="shared" si="3"/>
        <v>4.1568320434550624E-2</v>
      </c>
      <c r="E53" s="30">
        <f t="shared" si="4"/>
        <v>4.1568320434550624E-2</v>
      </c>
      <c r="F53" s="129">
        <v>3.0138841855739926E-2</v>
      </c>
      <c r="G53" s="30">
        <f t="shared" si="5"/>
        <v>3.0138841855739926E-2</v>
      </c>
      <c r="H53" s="30">
        <f t="shared" si="6"/>
        <v>3.0138841855739926E-2</v>
      </c>
      <c r="I53" s="254">
        <v>1.313054E-2</v>
      </c>
      <c r="J53" s="30">
        <f t="shared" si="7"/>
        <v>1.313054E-2</v>
      </c>
      <c r="K53" s="30">
        <f t="shared" si="8"/>
        <v>1.313054E-2</v>
      </c>
      <c r="L53" s="30">
        <f t="shared" si="9"/>
        <v>1.313054E-2</v>
      </c>
      <c r="M53" s="30">
        <f t="shared" si="10"/>
        <v>1.313054E-2</v>
      </c>
      <c r="N53" s="30">
        <f t="shared" si="11"/>
        <v>1.313054E-2</v>
      </c>
      <c r="O53" s="30">
        <f t="shared" si="12"/>
        <v>1.313054E-2</v>
      </c>
      <c r="P53" s="30">
        <f t="shared" si="13"/>
        <v>1.313054E-2</v>
      </c>
      <c r="Q53" s="30">
        <f t="shared" si="14"/>
        <v>1.313054E-2</v>
      </c>
      <c r="R53" s="30">
        <f t="shared" si="15"/>
        <v>1.313054E-2</v>
      </c>
      <c r="S53" s="30">
        <f t="shared" si="16"/>
        <v>1.313054E-2</v>
      </c>
      <c r="T53" s="30">
        <f t="shared" si="17"/>
        <v>1.313054E-2</v>
      </c>
      <c r="U53" s="30">
        <f t="shared" si="18"/>
        <v>1.313054E-2</v>
      </c>
      <c r="V53" s="30">
        <f t="shared" si="19"/>
        <v>1.313054E-2</v>
      </c>
      <c r="W53" s="30">
        <f t="shared" si="20"/>
        <v>1.313054E-2</v>
      </c>
      <c r="X53" s="30">
        <f t="shared" si="21"/>
        <v>1.313054E-2</v>
      </c>
      <c r="Y53" s="30">
        <f t="shared" si="22"/>
        <v>1.313054E-2</v>
      </c>
      <c r="Z53" s="30">
        <f t="shared" si="23"/>
        <v>1.313054E-2</v>
      </c>
      <c r="AA53" s="30">
        <f t="shared" si="24"/>
        <v>1.313054E-2</v>
      </c>
      <c r="AB53" s="30">
        <f t="shared" si="25"/>
        <v>1.313054E-2</v>
      </c>
      <c r="AC53" s="30">
        <f t="shared" si="26"/>
        <v>1.313054E-2</v>
      </c>
      <c r="AD53" s="30">
        <f t="shared" si="27"/>
        <v>1.313054E-2</v>
      </c>
      <c r="AE53" s="30">
        <f t="shared" si="28"/>
        <v>1.313054E-2</v>
      </c>
      <c r="AF53" s="30">
        <f t="shared" si="29"/>
        <v>1.313054E-2</v>
      </c>
      <c r="AG53" s="30">
        <f t="shared" si="30"/>
        <v>1.313054E-2</v>
      </c>
      <c r="AH53" s="30">
        <f t="shared" si="31"/>
        <v>1.313054E-2</v>
      </c>
      <c r="AI53" s="30">
        <f t="shared" si="32"/>
        <v>1.313054E-2</v>
      </c>
      <c r="AJ53" s="30">
        <f t="shared" si="33"/>
        <v>1.313054E-2</v>
      </c>
      <c r="AK53" s="30">
        <f t="shared" si="34"/>
        <v>1.313054E-2</v>
      </c>
      <c r="AL53" s="30">
        <f t="shared" si="35"/>
        <v>1.313054E-2</v>
      </c>
      <c r="AM53" s="30">
        <f t="shared" si="36"/>
        <v>1.313054E-2</v>
      </c>
      <c r="AN53" s="30">
        <f t="shared" si="37"/>
        <v>1.313054E-2</v>
      </c>
      <c r="AO53" s="30">
        <f t="shared" si="38"/>
        <v>1.313054E-2</v>
      </c>
      <c r="AP53" s="30">
        <f t="shared" si="39"/>
        <v>1.313054E-2</v>
      </c>
      <c r="AQ53" s="30">
        <f t="shared" si="40"/>
        <v>1.313054E-2</v>
      </c>
      <c r="AR53" s="30">
        <f t="shared" si="41"/>
        <v>1.313054E-2</v>
      </c>
      <c r="AS53" s="30">
        <f t="shared" si="42"/>
        <v>1.313054E-2</v>
      </c>
      <c r="AT53" s="30">
        <f t="shared" si="43"/>
        <v>1.313054E-2</v>
      </c>
      <c r="AU53" s="30">
        <f t="shared" si="44"/>
        <v>1.313054E-2</v>
      </c>
      <c r="AV53" s="30">
        <f t="shared" si="45"/>
        <v>1.313054E-2</v>
      </c>
      <c r="AW53" s="30">
        <f t="shared" si="46"/>
        <v>1.313054E-2</v>
      </c>
      <c r="AX53" s="30">
        <f t="shared" si="47"/>
        <v>1.313054E-2</v>
      </c>
      <c r="AY53" s="30">
        <f t="shared" si="48"/>
        <v>1.313054E-2</v>
      </c>
      <c r="AZ53" s="30">
        <f t="shared" si="49"/>
        <v>1.313054E-2</v>
      </c>
    </row>
    <row r="54" spans="1:52" x14ac:dyDescent="0.2">
      <c r="A54" s="33">
        <v>64</v>
      </c>
      <c r="B54" s="43">
        <v>4.5131877192678027E-2</v>
      </c>
      <c r="C54" s="30">
        <f t="shared" si="2"/>
        <v>4.5131877192678027E-2</v>
      </c>
      <c r="D54" s="30">
        <f t="shared" si="3"/>
        <v>4.5131877192678027E-2</v>
      </c>
      <c r="E54" s="30">
        <f t="shared" si="4"/>
        <v>4.5131877192678027E-2</v>
      </c>
      <c r="F54" s="129">
        <v>0</v>
      </c>
      <c r="G54" s="30">
        <f t="shared" si="5"/>
        <v>0</v>
      </c>
      <c r="H54" s="30">
        <f t="shared" si="6"/>
        <v>0</v>
      </c>
      <c r="I54" s="254">
        <v>1.355961E-2</v>
      </c>
      <c r="J54" s="30">
        <f t="shared" si="7"/>
        <v>1.355961E-2</v>
      </c>
      <c r="K54" s="30">
        <f t="shared" si="8"/>
        <v>1.355961E-2</v>
      </c>
      <c r="L54" s="30">
        <f t="shared" si="9"/>
        <v>1.355961E-2</v>
      </c>
      <c r="M54" s="30">
        <f t="shared" si="10"/>
        <v>1.355961E-2</v>
      </c>
      <c r="N54" s="30">
        <f t="shared" si="11"/>
        <v>1.355961E-2</v>
      </c>
      <c r="O54" s="30">
        <f t="shared" si="12"/>
        <v>1.355961E-2</v>
      </c>
      <c r="P54" s="30">
        <f t="shared" si="13"/>
        <v>1.355961E-2</v>
      </c>
      <c r="Q54" s="30">
        <f t="shared" si="14"/>
        <v>1.355961E-2</v>
      </c>
      <c r="R54" s="30">
        <f t="shared" si="15"/>
        <v>1.355961E-2</v>
      </c>
      <c r="S54" s="30">
        <f t="shared" si="16"/>
        <v>1.355961E-2</v>
      </c>
      <c r="T54" s="30">
        <f t="shared" si="17"/>
        <v>1.355961E-2</v>
      </c>
      <c r="U54" s="30">
        <f t="shared" si="18"/>
        <v>1.355961E-2</v>
      </c>
      <c r="V54" s="30">
        <f t="shared" si="19"/>
        <v>1.355961E-2</v>
      </c>
      <c r="W54" s="30">
        <f t="shared" si="20"/>
        <v>1.355961E-2</v>
      </c>
      <c r="X54" s="30">
        <f t="shared" si="21"/>
        <v>1.355961E-2</v>
      </c>
      <c r="Y54" s="30">
        <f t="shared" si="22"/>
        <v>1.355961E-2</v>
      </c>
      <c r="Z54" s="30">
        <f t="shared" si="23"/>
        <v>1.355961E-2</v>
      </c>
      <c r="AA54" s="30">
        <f t="shared" si="24"/>
        <v>1.355961E-2</v>
      </c>
      <c r="AB54" s="30">
        <f t="shared" si="25"/>
        <v>1.355961E-2</v>
      </c>
      <c r="AC54" s="30">
        <f t="shared" si="26"/>
        <v>1.355961E-2</v>
      </c>
      <c r="AD54" s="30">
        <f t="shared" si="27"/>
        <v>1.355961E-2</v>
      </c>
      <c r="AE54" s="30">
        <f t="shared" si="28"/>
        <v>1.355961E-2</v>
      </c>
      <c r="AF54" s="30">
        <f t="shared" si="29"/>
        <v>1.355961E-2</v>
      </c>
      <c r="AG54" s="30">
        <f t="shared" si="30"/>
        <v>1.355961E-2</v>
      </c>
      <c r="AH54" s="30">
        <f t="shared" si="31"/>
        <v>1.355961E-2</v>
      </c>
      <c r="AI54" s="30">
        <f t="shared" si="32"/>
        <v>1.355961E-2</v>
      </c>
      <c r="AJ54" s="30">
        <f t="shared" si="33"/>
        <v>1.355961E-2</v>
      </c>
      <c r="AK54" s="30">
        <f t="shared" si="34"/>
        <v>1.355961E-2</v>
      </c>
      <c r="AL54" s="30">
        <f t="shared" si="35"/>
        <v>1.355961E-2</v>
      </c>
      <c r="AM54" s="30">
        <f t="shared" si="36"/>
        <v>1.355961E-2</v>
      </c>
      <c r="AN54" s="30">
        <f t="shared" si="37"/>
        <v>1.355961E-2</v>
      </c>
      <c r="AO54" s="30">
        <f t="shared" si="38"/>
        <v>1.355961E-2</v>
      </c>
      <c r="AP54" s="30">
        <f t="shared" si="39"/>
        <v>1.355961E-2</v>
      </c>
      <c r="AQ54" s="30">
        <f t="shared" si="40"/>
        <v>1.355961E-2</v>
      </c>
      <c r="AR54" s="30">
        <f t="shared" si="41"/>
        <v>1.355961E-2</v>
      </c>
      <c r="AS54" s="30">
        <f t="shared" si="42"/>
        <v>1.355961E-2</v>
      </c>
      <c r="AT54" s="30">
        <f t="shared" si="43"/>
        <v>1.355961E-2</v>
      </c>
      <c r="AU54" s="30">
        <f t="shared" si="44"/>
        <v>1.355961E-2</v>
      </c>
      <c r="AV54" s="30">
        <f t="shared" si="45"/>
        <v>1.355961E-2</v>
      </c>
      <c r="AW54" s="30">
        <f t="shared" si="46"/>
        <v>1.355961E-2</v>
      </c>
      <c r="AX54" s="30">
        <f t="shared" si="47"/>
        <v>1.355961E-2</v>
      </c>
      <c r="AY54" s="30">
        <f t="shared" si="48"/>
        <v>1.355961E-2</v>
      </c>
      <c r="AZ54" s="30">
        <f t="shared" si="49"/>
        <v>1.355961E-2</v>
      </c>
    </row>
    <row r="55" spans="1:52" x14ac:dyDescent="0.2">
      <c r="A55" s="33">
        <v>65</v>
      </c>
      <c r="B55" s="43">
        <v>4.937272885403457E-2</v>
      </c>
      <c r="C55" s="30">
        <f t="shared" si="2"/>
        <v>4.937272885403457E-2</v>
      </c>
      <c r="D55" s="30">
        <f t="shared" si="3"/>
        <v>4.937272885403457E-2</v>
      </c>
      <c r="E55" s="30">
        <f t="shared" si="4"/>
        <v>4.937272885403457E-2</v>
      </c>
      <c r="F55" s="129">
        <v>2.9602446483180427E-2</v>
      </c>
      <c r="G55" s="30">
        <f t="shared" si="5"/>
        <v>2.9602446483180427E-2</v>
      </c>
      <c r="H55" s="30">
        <f t="shared" si="6"/>
        <v>2.9602446483180427E-2</v>
      </c>
      <c r="I55" s="254">
        <v>1.414319E-2</v>
      </c>
      <c r="J55" s="30">
        <f t="shared" si="7"/>
        <v>1.414319E-2</v>
      </c>
      <c r="K55" s="30">
        <f t="shared" si="8"/>
        <v>1.414319E-2</v>
      </c>
      <c r="L55" s="30">
        <f t="shared" si="9"/>
        <v>1.414319E-2</v>
      </c>
      <c r="M55" s="30">
        <f t="shared" si="10"/>
        <v>1.414319E-2</v>
      </c>
      <c r="N55" s="30">
        <f t="shared" si="11"/>
        <v>1.414319E-2</v>
      </c>
      <c r="O55" s="30">
        <f t="shared" si="12"/>
        <v>1.414319E-2</v>
      </c>
      <c r="P55" s="30">
        <f t="shared" si="13"/>
        <v>1.414319E-2</v>
      </c>
      <c r="Q55" s="30">
        <f t="shared" si="14"/>
        <v>1.414319E-2</v>
      </c>
      <c r="R55" s="30">
        <f t="shared" si="15"/>
        <v>1.414319E-2</v>
      </c>
      <c r="S55" s="30">
        <f t="shared" si="16"/>
        <v>1.414319E-2</v>
      </c>
      <c r="T55" s="30">
        <f t="shared" si="17"/>
        <v>1.414319E-2</v>
      </c>
      <c r="U55" s="30">
        <f t="shared" si="18"/>
        <v>1.414319E-2</v>
      </c>
      <c r="V55" s="30">
        <f t="shared" si="19"/>
        <v>1.414319E-2</v>
      </c>
      <c r="W55" s="30">
        <f t="shared" si="20"/>
        <v>1.414319E-2</v>
      </c>
      <c r="X55" s="30">
        <f t="shared" si="21"/>
        <v>1.414319E-2</v>
      </c>
      <c r="Y55" s="30">
        <f t="shared" si="22"/>
        <v>1.414319E-2</v>
      </c>
      <c r="Z55" s="30">
        <f t="shared" si="23"/>
        <v>1.414319E-2</v>
      </c>
      <c r="AA55" s="30">
        <f t="shared" si="24"/>
        <v>1.414319E-2</v>
      </c>
      <c r="AB55" s="30">
        <f t="shared" si="25"/>
        <v>1.414319E-2</v>
      </c>
      <c r="AC55" s="30">
        <f t="shared" si="26"/>
        <v>1.414319E-2</v>
      </c>
      <c r="AD55" s="30">
        <f t="shared" si="27"/>
        <v>1.414319E-2</v>
      </c>
      <c r="AE55" s="30">
        <f t="shared" si="28"/>
        <v>1.414319E-2</v>
      </c>
      <c r="AF55" s="30">
        <f t="shared" si="29"/>
        <v>1.414319E-2</v>
      </c>
      <c r="AG55" s="30">
        <f t="shared" si="30"/>
        <v>1.414319E-2</v>
      </c>
      <c r="AH55" s="30">
        <f t="shared" si="31"/>
        <v>1.414319E-2</v>
      </c>
      <c r="AI55" s="30">
        <f t="shared" si="32"/>
        <v>1.414319E-2</v>
      </c>
      <c r="AJ55" s="30">
        <f t="shared" si="33"/>
        <v>1.414319E-2</v>
      </c>
      <c r="AK55" s="30">
        <f t="shared" si="34"/>
        <v>1.414319E-2</v>
      </c>
      <c r="AL55" s="30">
        <f t="shared" si="35"/>
        <v>1.414319E-2</v>
      </c>
      <c r="AM55" s="30">
        <f t="shared" si="36"/>
        <v>1.414319E-2</v>
      </c>
      <c r="AN55" s="30">
        <f t="shared" si="37"/>
        <v>1.414319E-2</v>
      </c>
      <c r="AO55" s="30">
        <f t="shared" si="38"/>
        <v>1.414319E-2</v>
      </c>
      <c r="AP55" s="30">
        <f t="shared" si="39"/>
        <v>1.414319E-2</v>
      </c>
      <c r="AQ55" s="30">
        <f t="shared" si="40"/>
        <v>1.414319E-2</v>
      </c>
      <c r="AR55" s="30">
        <f t="shared" si="41"/>
        <v>1.414319E-2</v>
      </c>
      <c r="AS55" s="30">
        <f t="shared" si="42"/>
        <v>1.414319E-2</v>
      </c>
      <c r="AT55" s="30">
        <f t="shared" si="43"/>
        <v>1.414319E-2</v>
      </c>
      <c r="AU55" s="30">
        <f t="shared" si="44"/>
        <v>1.414319E-2</v>
      </c>
      <c r="AV55" s="30">
        <f t="shared" si="45"/>
        <v>1.414319E-2</v>
      </c>
      <c r="AW55" s="30">
        <f t="shared" si="46"/>
        <v>1.414319E-2</v>
      </c>
      <c r="AX55" s="30">
        <f t="shared" si="47"/>
        <v>1.414319E-2</v>
      </c>
      <c r="AY55" s="30">
        <f t="shared" si="48"/>
        <v>1.414319E-2</v>
      </c>
      <c r="AZ55" s="30">
        <f t="shared" si="49"/>
        <v>1.414319E-2</v>
      </c>
    </row>
    <row r="56" spans="1:52" x14ac:dyDescent="0.2">
      <c r="A56" s="33">
        <v>66</v>
      </c>
      <c r="B56" s="43">
        <v>5.5270451280542088E-2</v>
      </c>
      <c r="C56" s="30">
        <f t="shared" si="2"/>
        <v>5.5270451280542088E-2</v>
      </c>
      <c r="D56" s="30">
        <f t="shared" si="3"/>
        <v>5.5270451280542088E-2</v>
      </c>
      <c r="E56" s="30">
        <f t="shared" si="4"/>
        <v>5.5270451280542088E-2</v>
      </c>
      <c r="F56" s="129">
        <v>0.14993443100684831</v>
      </c>
      <c r="G56" s="30">
        <f t="shared" si="5"/>
        <v>0.14993443100684831</v>
      </c>
      <c r="H56" s="30">
        <f t="shared" si="6"/>
        <v>0.14993443100684831</v>
      </c>
      <c r="I56" s="254">
        <v>1.4671790000000001E-2</v>
      </c>
      <c r="J56" s="30">
        <f t="shared" si="7"/>
        <v>1.4671790000000001E-2</v>
      </c>
      <c r="K56" s="30">
        <f t="shared" si="8"/>
        <v>1.4671790000000001E-2</v>
      </c>
      <c r="L56" s="30">
        <f t="shared" si="9"/>
        <v>1.4671790000000001E-2</v>
      </c>
      <c r="M56" s="30">
        <f t="shared" si="10"/>
        <v>1.4671790000000001E-2</v>
      </c>
      <c r="N56" s="30">
        <f t="shared" si="11"/>
        <v>1.4671790000000001E-2</v>
      </c>
      <c r="O56" s="30">
        <f t="shared" si="12"/>
        <v>1.4671790000000001E-2</v>
      </c>
      <c r="P56" s="30">
        <f t="shared" si="13"/>
        <v>1.4671790000000001E-2</v>
      </c>
      <c r="Q56" s="30">
        <f t="shared" si="14"/>
        <v>1.4671790000000001E-2</v>
      </c>
      <c r="R56" s="30">
        <f t="shared" si="15"/>
        <v>1.4671790000000001E-2</v>
      </c>
      <c r="S56" s="30">
        <f t="shared" si="16"/>
        <v>1.4671790000000001E-2</v>
      </c>
      <c r="T56" s="30">
        <f t="shared" si="17"/>
        <v>1.4671790000000001E-2</v>
      </c>
      <c r="U56" s="30">
        <f t="shared" si="18"/>
        <v>1.4671790000000001E-2</v>
      </c>
      <c r="V56" s="30">
        <f t="shared" si="19"/>
        <v>1.4671790000000001E-2</v>
      </c>
      <c r="W56" s="30">
        <f t="shared" si="20"/>
        <v>1.4671790000000001E-2</v>
      </c>
      <c r="X56" s="30">
        <f t="shared" si="21"/>
        <v>1.4671790000000001E-2</v>
      </c>
      <c r="Y56" s="30">
        <f t="shared" si="22"/>
        <v>1.4671790000000001E-2</v>
      </c>
      <c r="Z56" s="30">
        <f t="shared" si="23"/>
        <v>1.4671790000000001E-2</v>
      </c>
      <c r="AA56" s="30">
        <f t="shared" si="24"/>
        <v>1.4671790000000001E-2</v>
      </c>
      <c r="AB56" s="30">
        <f t="shared" si="25"/>
        <v>1.4671790000000001E-2</v>
      </c>
      <c r="AC56" s="30">
        <f t="shared" si="26"/>
        <v>1.4671790000000001E-2</v>
      </c>
      <c r="AD56" s="30">
        <f t="shared" si="27"/>
        <v>1.4671790000000001E-2</v>
      </c>
      <c r="AE56" s="30">
        <f t="shared" si="28"/>
        <v>1.4671790000000001E-2</v>
      </c>
      <c r="AF56" s="30">
        <f t="shared" si="29"/>
        <v>1.4671790000000001E-2</v>
      </c>
      <c r="AG56" s="30">
        <f t="shared" si="30"/>
        <v>1.4671790000000001E-2</v>
      </c>
      <c r="AH56" s="30">
        <f t="shared" si="31"/>
        <v>1.4671790000000001E-2</v>
      </c>
      <c r="AI56" s="30">
        <f t="shared" si="32"/>
        <v>1.4671790000000001E-2</v>
      </c>
      <c r="AJ56" s="30">
        <f t="shared" si="33"/>
        <v>1.4671790000000001E-2</v>
      </c>
      <c r="AK56" s="30">
        <f t="shared" si="34"/>
        <v>1.4671790000000001E-2</v>
      </c>
      <c r="AL56" s="30">
        <f t="shared" si="35"/>
        <v>1.4671790000000001E-2</v>
      </c>
      <c r="AM56" s="30">
        <f t="shared" si="36"/>
        <v>1.4671790000000001E-2</v>
      </c>
      <c r="AN56" s="30">
        <f t="shared" si="37"/>
        <v>1.4671790000000001E-2</v>
      </c>
      <c r="AO56" s="30">
        <f t="shared" si="38"/>
        <v>1.4671790000000001E-2</v>
      </c>
      <c r="AP56" s="30">
        <f t="shared" si="39"/>
        <v>1.4671790000000001E-2</v>
      </c>
      <c r="AQ56" s="30">
        <f t="shared" si="40"/>
        <v>1.4671790000000001E-2</v>
      </c>
      <c r="AR56" s="30">
        <f t="shared" si="41"/>
        <v>1.4671790000000001E-2</v>
      </c>
      <c r="AS56" s="30">
        <f t="shared" si="42"/>
        <v>1.4671790000000001E-2</v>
      </c>
      <c r="AT56" s="30">
        <f t="shared" si="43"/>
        <v>1.4671790000000001E-2</v>
      </c>
      <c r="AU56" s="30">
        <f t="shared" si="44"/>
        <v>1.4671790000000001E-2</v>
      </c>
      <c r="AV56" s="30">
        <f t="shared" si="45"/>
        <v>1.4671790000000001E-2</v>
      </c>
      <c r="AW56" s="30">
        <f t="shared" si="46"/>
        <v>1.4671790000000001E-2</v>
      </c>
      <c r="AX56" s="30">
        <f t="shared" si="47"/>
        <v>1.4671790000000001E-2</v>
      </c>
      <c r="AY56" s="30">
        <f t="shared" si="48"/>
        <v>1.4671790000000001E-2</v>
      </c>
      <c r="AZ56" s="30">
        <f t="shared" si="49"/>
        <v>1.4671790000000001E-2</v>
      </c>
    </row>
    <row r="57" spans="1:52" x14ac:dyDescent="0.2">
      <c r="A57" s="33">
        <v>67</v>
      </c>
      <c r="B57" s="43">
        <v>5.8560773326901308E-2</v>
      </c>
      <c r="C57" s="30">
        <f t="shared" si="2"/>
        <v>5.8560773326901308E-2</v>
      </c>
      <c r="D57" s="30">
        <f t="shared" si="3"/>
        <v>5.8560773326901308E-2</v>
      </c>
      <c r="E57" s="30">
        <f t="shared" si="4"/>
        <v>5.8560773326901308E-2</v>
      </c>
      <c r="F57" s="129">
        <v>4.1338237870029777E-2</v>
      </c>
      <c r="G57" s="30">
        <f t="shared" si="5"/>
        <v>4.1338237870029777E-2</v>
      </c>
      <c r="H57" s="30">
        <f t="shared" si="6"/>
        <v>4.1338237870029777E-2</v>
      </c>
      <c r="I57" s="254">
        <v>1.511761E-2</v>
      </c>
      <c r="J57" s="30">
        <f t="shared" si="7"/>
        <v>1.511761E-2</v>
      </c>
      <c r="K57" s="30">
        <f t="shared" si="8"/>
        <v>1.511761E-2</v>
      </c>
      <c r="L57" s="30">
        <f t="shared" si="9"/>
        <v>1.511761E-2</v>
      </c>
      <c r="M57" s="30">
        <f t="shared" si="10"/>
        <v>1.511761E-2</v>
      </c>
      <c r="N57" s="30">
        <f t="shared" si="11"/>
        <v>1.511761E-2</v>
      </c>
      <c r="O57" s="30">
        <f t="shared" si="12"/>
        <v>1.511761E-2</v>
      </c>
      <c r="P57" s="30">
        <f t="shared" si="13"/>
        <v>1.511761E-2</v>
      </c>
      <c r="Q57" s="30">
        <f t="shared" si="14"/>
        <v>1.511761E-2</v>
      </c>
      <c r="R57" s="30">
        <f t="shared" si="15"/>
        <v>1.511761E-2</v>
      </c>
      <c r="S57" s="30">
        <f t="shared" si="16"/>
        <v>1.511761E-2</v>
      </c>
      <c r="T57" s="30">
        <f t="shared" si="17"/>
        <v>1.511761E-2</v>
      </c>
      <c r="U57" s="30">
        <f t="shared" si="18"/>
        <v>1.511761E-2</v>
      </c>
      <c r="V57" s="30">
        <f t="shared" si="19"/>
        <v>1.511761E-2</v>
      </c>
      <c r="W57" s="30">
        <f t="shared" si="20"/>
        <v>1.511761E-2</v>
      </c>
      <c r="X57" s="30">
        <f t="shared" si="21"/>
        <v>1.511761E-2</v>
      </c>
      <c r="Y57" s="30">
        <f t="shared" si="22"/>
        <v>1.511761E-2</v>
      </c>
      <c r="Z57" s="30">
        <f t="shared" si="23"/>
        <v>1.511761E-2</v>
      </c>
      <c r="AA57" s="30">
        <f t="shared" si="24"/>
        <v>1.511761E-2</v>
      </c>
      <c r="AB57" s="30">
        <f t="shared" si="25"/>
        <v>1.511761E-2</v>
      </c>
      <c r="AC57" s="30">
        <f t="shared" si="26"/>
        <v>1.511761E-2</v>
      </c>
      <c r="AD57" s="30">
        <f t="shared" si="27"/>
        <v>1.511761E-2</v>
      </c>
      <c r="AE57" s="30">
        <f t="shared" si="28"/>
        <v>1.511761E-2</v>
      </c>
      <c r="AF57" s="30">
        <f t="shared" si="29"/>
        <v>1.511761E-2</v>
      </c>
      <c r="AG57" s="30">
        <f t="shared" si="30"/>
        <v>1.511761E-2</v>
      </c>
      <c r="AH57" s="30">
        <f t="shared" si="31"/>
        <v>1.511761E-2</v>
      </c>
      <c r="AI57" s="30">
        <f t="shared" si="32"/>
        <v>1.511761E-2</v>
      </c>
      <c r="AJ57" s="30">
        <f t="shared" si="33"/>
        <v>1.511761E-2</v>
      </c>
      <c r="AK57" s="30">
        <f t="shared" si="34"/>
        <v>1.511761E-2</v>
      </c>
      <c r="AL57" s="30">
        <f t="shared" si="35"/>
        <v>1.511761E-2</v>
      </c>
      <c r="AM57" s="30">
        <f t="shared" si="36"/>
        <v>1.511761E-2</v>
      </c>
      <c r="AN57" s="30">
        <f t="shared" si="37"/>
        <v>1.511761E-2</v>
      </c>
      <c r="AO57" s="30">
        <f t="shared" si="38"/>
        <v>1.511761E-2</v>
      </c>
      <c r="AP57" s="30">
        <f t="shared" si="39"/>
        <v>1.511761E-2</v>
      </c>
      <c r="AQ57" s="30">
        <f t="shared" si="40"/>
        <v>1.511761E-2</v>
      </c>
      <c r="AR57" s="30">
        <f t="shared" si="41"/>
        <v>1.511761E-2</v>
      </c>
      <c r="AS57" s="30">
        <f t="shared" si="42"/>
        <v>1.511761E-2</v>
      </c>
      <c r="AT57" s="30">
        <f t="shared" si="43"/>
        <v>1.511761E-2</v>
      </c>
      <c r="AU57" s="30">
        <f t="shared" si="44"/>
        <v>1.511761E-2</v>
      </c>
      <c r="AV57" s="30">
        <f t="shared" si="45"/>
        <v>1.511761E-2</v>
      </c>
      <c r="AW57" s="30">
        <f t="shared" si="46"/>
        <v>1.511761E-2</v>
      </c>
      <c r="AX57" s="30">
        <f t="shared" si="47"/>
        <v>1.511761E-2</v>
      </c>
      <c r="AY57" s="30">
        <f t="shared" si="48"/>
        <v>1.511761E-2</v>
      </c>
      <c r="AZ57" s="30">
        <f t="shared" si="49"/>
        <v>1.511761E-2</v>
      </c>
    </row>
    <row r="58" spans="1:52" x14ac:dyDescent="0.2">
      <c r="A58" s="33">
        <v>68</v>
      </c>
      <c r="B58" s="43">
        <v>5.5049215637219664E-2</v>
      </c>
      <c r="C58" s="30">
        <f t="shared" si="2"/>
        <v>5.5049215637219664E-2</v>
      </c>
      <c r="D58" s="30">
        <f t="shared" si="3"/>
        <v>5.5049215637219664E-2</v>
      </c>
      <c r="E58" s="30">
        <f t="shared" si="4"/>
        <v>5.5049215637219664E-2</v>
      </c>
      <c r="F58" s="129">
        <v>0</v>
      </c>
      <c r="G58" s="30">
        <f t="shared" si="5"/>
        <v>0</v>
      </c>
      <c r="H58" s="30">
        <f t="shared" si="6"/>
        <v>0</v>
      </c>
      <c r="I58" s="254">
        <v>1.5927630000000002E-2</v>
      </c>
      <c r="J58" s="30">
        <f t="shared" si="7"/>
        <v>1.5927630000000002E-2</v>
      </c>
      <c r="K58" s="30">
        <f t="shared" si="8"/>
        <v>1.5927630000000002E-2</v>
      </c>
      <c r="L58" s="30">
        <f t="shared" si="9"/>
        <v>1.5927630000000002E-2</v>
      </c>
      <c r="M58" s="30">
        <f t="shared" si="10"/>
        <v>1.5927630000000002E-2</v>
      </c>
      <c r="N58" s="30">
        <f t="shared" si="11"/>
        <v>1.5927630000000002E-2</v>
      </c>
      <c r="O58" s="30">
        <f t="shared" si="12"/>
        <v>1.5927630000000002E-2</v>
      </c>
      <c r="P58" s="30">
        <f t="shared" si="13"/>
        <v>1.5927630000000002E-2</v>
      </c>
      <c r="Q58" s="30">
        <f t="shared" si="14"/>
        <v>1.5927630000000002E-2</v>
      </c>
      <c r="R58" s="30">
        <f t="shared" si="15"/>
        <v>1.5927630000000002E-2</v>
      </c>
      <c r="S58" s="30">
        <f t="shared" si="16"/>
        <v>1.5927630000000002E-2</v>
      </c>
      <c r="T58" s="30">
        <f t="shared" si="17"/>
        <v>1.5927630000000002E-2</v>
      </c>
      <c r="U58" s="30">
        <f t="shared" si="18"/>
        <v>1.5927630000000002E-2</v>
      </c>
      <c r="V58" s="30">
        <f t="shared" si="19"/>
        <v>1.5927630000000002E-2</v>
      </c>
      <c r="W58" s="30">
        <f t="shared" si="20"/>
        <v>1.5927630000000002E-2</v>
      </c>
      <c r="X58" s="30">
        <f t="shared" si="21"/>
        <v>1.5927630000000002E-2</v>
      </c>
      <c r="Y58" s="30">
        <f t="shared" si="22"/>
        <v>1.5927630000000002E-2</v>
      </c>
      <c r="Z58" s="30">
        <f t="shared" si="23"/>
        <v>1.5927630000000002E-2</v>
      </c>
      <c r="AA58" s="30">
        <f t="shared" si="24"/>
        <v>1.5927630000000002E-2</v>
      </c>
      <c r="AB58" s="30">
        <f t="shared" si="25"/>
        <v>1.5927630000000002E-2</v>
      </c>
      <c r="AC58" s="30">
        <f t="shared" si="26"/>
        <v>1.5927630000000002E-2</v>
      </c>
      <c r="AD58" s="30">
        <f t="shared" si="27"/>
        <v>1.5927630000000002E-2</v>
      </c>
      <c r="AE58" s="30">
        <f t="shared" si="28"/>
        <v>1.5927630000000002E-2</v>
      </c>
      <c r="AF58" s="30">
        <f t="shared" si="29"/>
        <v>1.5927630000000002E-2</v>
      </c>
      <c r="AG58" s="30">
        <f t="shared" si="30"/>
        <v>1.5927630000000002E-2</v>
      </c>
      <c r="AH58" s="30">
        <f t="shared" si="31"/>
        <v>1.5927630000000002E-2</v>
      </c>
      <c r="AI58" s="30">
        <f t="shared" si="32"/>
        <v>1.5927630000000002E-2</v>
      </c>
      <c r="AJ58" s="30">
        <f t="shared" si="33"/>
        <v>1.5927630000000002E-2</v>
      </c>
      <c r="AK58" s="30">
        <f t="shared" si="34"/>
        <v>1.5927630000000002E-2</v>
      </c>
      <c r="AL58" s="30">
        <f t="shared" si="35"/>
        <v>1.5927630000000002E-2</v>
      </c>
      <c r="AM58" s="30">
        <f t="shared" si="36"/>
        <v>1.5927630000000002E-2</v>
      </c>
      <c r="AN58" s="30">
        <f t="shared" si="37"/>
        <v>1.5927630000000002E-2</v>
      </c>
      <c r="AO58" s="30">
        <f t="shared" si="38"/>
        <v>1.5927630000000002E-2</v>
      </c>
      <c r="AP58" s="30">
        <f t="shared" si="39"/>
        <v>1.5927630000000002E-2</v>
      </c>
      <c r="AQ58" s="30">
        <f t="shared" si="40"/>
        <v>1.5927630000000002E-2</v>
      </c>
      <c r="AR58" s="30">
        <f t="shared" si="41"/>
        <v>1.5927630000000002E-2</v>
      </c>
      <c r="AS58" s="30">
        <f t="shared" si="42"/>
        <v>1.5927630000000002E-2</v>
      </c>
      <c r="AT58" s="30">
        <f t="shared" si="43"/>
        <v>1.5927630000000002E-2</v>
      </c>
      <c r="AU58" s="30">
        <f t="shared" si="44"/>
        <v>1.5927630000000002E-2</v>
      </c>
      <c r="AV58" s="30">
        <f t="shared" si="45"/>
        <v>1.5927630000000002E-2</v>
      </c>
      <c r="AW58" s="30">
        <f t="shared" si="46"/>
        <v>1.5927630000000002E-2</v>
      </c>
      <c r="AX58" s="30">
        <f t="shared" si="47"/>
        <v>1.5927630000000002E-2</v>
      </c>
      <c r="AY58" s="30">
        <f t="shared" si="48"/>
        <v>1.5927630000000002E-2</v>
      </c>
      <c r="AZ58" s="30">
        <f t="shared" si="49"/>
        <v>1.5927630000000002E-2</v>
      </c>
    </row>
    <row r="59" spans="1:52" x14ac:dyDescent="0.2">
      <c r="A59" s="33">
        <v>69</v>
      </c>
      <c r="B59" s="43">
        <v>4.5687375822829057E-2</v>
      </c>
      <c r="C59" s="30">
        <f t="shared" si="2"/>
        <v>4.5687375822829057E-2</v>
      </c>
      <c r="D59" s="30">
        <f t="shared" si="3"/>
        <v>4.5687375822829057E-2</v>
      </c>
      <c r="E59" s="30">
        <f t="shared" si="4"/>
        <v>4.5687375822829057E-2</v>
      </c>
      <c r="F59" s="129">
        <v>0</v>
      </c>
      <c r="G59" s="30">
        <f t="shared" si="5"/>
        <v>0</v>
      </c>
      <c r="H59" s="30">
        <f t="shared" si="6"/>
        <v>0</v>
      </c>
      <c r="I59" s="254">
        <v>1.6987559999999999E-2</v>
      </c>
      <c r="J59" s="30">
        <f t="shared" si="7"/>
        <v>1.6987559999999999E-2</v>
      </c>
      <c r="K59" s="30">
        <f t="shared" si="8"/>
        <v>1.6987559999999999E-2</v>
      </c>
      <c r="L59" s="30">
        <f t="shared" si="9"/>
        <v>1.6987559999999999E-2</v>
      </c>
      <c r="M59" s="30">
        <f t="shared" si="10"/>
        <v>1.6987559999999999E-2</v>
      </c>
      <c r="N59" s="30">
        <f t="shared" si="11"/>
        <v>1.6987559999999999E-2</v>
      </c>
      <c r="O59" s="30">
        <f t="shared" si="12"/>
        <v>1.6987559999999999E-2</v>
      </c>
      <c r="P59" s="30">
        <f t="shared" si="13"/>
        <v>1.6987559999999999E-2</v>
      </c>
      <c r="Q59" s="30">
        <f t="shared" si="14"/>
        <v>1.6987559999999999E-2</v>
      </c>
      <c r="R59" s="30">
        <f t="shared" si="15"/>
        <v>1.6987559999999999E-2</v>
      </c>
      <c r="S59" s="30">
        <f t="shared" si="16"/>
        <v>1.6987559999999999E-2</v>
      </c>
      <c r="T59" s="30">
        <f t="shared" si="17"/>
        <v>1.6987559999999999E-2</v>
      </c>
      <c r="U59" s="30">
        <f t="shared" si="18"/>
        <v>1.6987559999999999E-2</v>
      </c>
      <c r="V59" s="30">
        <f t="shared" si="19"/>
        <v>1.6987559999999999E-2</v>
      </c>
      <c r="W59" s="30">
        <f t="shared" si="20"/>
        <v>1.6987559999999999E-2</v>
      </c>
      <c r="X59" s="30">
        <f t="shared" si="21"/>
        <v>1.6987559999999999E-2</v>
      </c>
      <c r="Y59" s="30">
        <f t="shared" si="22"/>
        <v>1.6987559999999999E-2</v>
      </c>
      <c r="Z59" s="30">
        <f t="shared" si="23"/>
        <v>1.6987559999999999E-2</v>
      </c>
      <c r="AA59" s="30">
        <f t="shared" si="24"/>
        <v>1.6987559999999999E-2</v>
      </c>
      <c r="AB59" s="30">
        <f t="shared" si="25"/>
        <v>1.6987559999999999E-2</v>
      </c>
      <c r="AC59" s="30">
        <f t="shared" si="26"/>
        <v>1.6987559999999999E-2</v>
      </c>
      <c r="AD59" s="30">
        <f t="shared" si="27"/>
        <v>1.6987559999999999E-2</v>
      </c>
      <c r="AE59" s="30">
        <f t="shared" si="28"/>
        <v>1.6987559999999999E-2</v>
      </c>
      <c r="AF59" s="30">
        <f t="shared" si="29"/>
        <v>1.6987559999999999E-2</v>
      </c>
      <c r="AG59" s="30">
        <f t="shared" si="30"/>
        <v>1.6987559999999999E-2</v>
      </c>
      <c r="AH59" s="30">
        <f t="shared" si="31"/>
        <v>1.6987559999999999E-2</v>
      </c>
      <c r="AI59" s="30">
        <f t="shared" si="32"/>
        <v>1.6987559999999999E-2</v>
      </c>
      <c r="AJ59" s="30">
        <f t="shared" si="33"/>
        <v>1.6987559999999999E-2</v>
      </c>
      <c r="AK59" s="30">
        <f t="shared" si="34"/>
        <v>1.6987559999999999E-2</v>
      </c>
      <c r="AL59" s="30">
        <f t="shared" si="35"/>
        <v>1.6987559999999999E-2</v>
      </c>
      <c r="AM59" s="30">
        <f t="shared" si="36"/>
        <v>1.6987559999999999E-2</v>
      </c>
      <c r="AN59" s="30">
        <f t="shared" si="37"/>
        <v>1.6987559999999999E-2</v>
      </c>
      <c r="AO59" s="30">
        <f t="shared" si="38"/>
        <v>1.6987559999999999E-2</v>
      </c>
      <c r="AP59" s="30">
        <f t="shared" si="39"/>
        <v>1.6987559999999999E-2</v>
      </c>
      <c r="AQ59" s="30">
        <f t="shared" si="40"/>
        <v>1.6987559999999999E-2</v>
      </c>
      <c r="AR59" s="30">
        <f t="shared" si="41"/>
        <v>1.6987559999999999E-2</v>
      </c>
      <c r="AS59" s="30">
        <f t="shared" si="42"/>
        <v>1.6987559999999999E-2</v>
      </c>
      <c r="AT59" s="30">
        <f t="shared" si="43"/>
        <v>1.6987559999999999E-2</v>
      </c>
      <c r="AU59" s="30">
        <f t="shared" si="44"/>
        <v>1.6987559999999999E-2</v>
      </c>
      <c r="AV59" s="30">
        <f t="shared" si="45"/>
        <v>1.6987559999999999E-2</v>
      </c>
      <c r="AW59" s="30">
        <f t="shared" si="46"/>
        <v>1.6987559999999999E-2</v>
      </c>
      <c r="AX59" s="30">
        <f t="shared" si="47"/>
        <v>1.6987559999999999E-2</v>
      </c>
      <c r="AY59" s="30">
        <f t="shared" si="48"/>
        <v>1.6987559999999999E-2</v>
      </c>
      <c r="AZ59" s="30">
        <f t="shared" si="49"/>
        <v>1.6987559999999999E-2</v>
      </c>
    </row>
    <row r="62" spans="1:52" x14ac:dyDescent="0.2">
      <c r="A62" s="36"/>
    </row>
    <row r="63" spans="1:52" x14ac:dyDescent="0.2">
      <c r="A63" s="37"/>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
  <sheetViews>
    <sheetView workbookViewId="0">
      <pane xSplit="1" ySplit="1" topLeftCell="H2" activePane="bottomRight" state="frozen"/>
      <selection pane="topRight" activeCell="B1" sqref="B1"/>
      <selection pane="bottomLeft" activeCell="A2" sqref="A2"/>
      <selection pane="bottomRight" activeCell="K17" sqref="K17"/>
    </sheetView>
  </sheetViews>
  <sheetFormatPr baseColWidth="10" defaultRowHeight="15" x14ac:dyDescent="0.25"/>
  <cols>
    <col min="1" max="1" width="45.42578125" customWidth="1"/>
    <col min="2" max="2" width="24.85546875" customWidth="1"/>
    <col min="3" max="5" width="23.7109375" bestFit="1" customWidth="1"/>
    <col min="6" max="6" width="25" bestFit="1" customWidth="1"/>
    <col min="7" max="8" width="23.7109375" bestFit="1" customWidth="1"/>
    <col min="9" max="9" width="25" bestFit="1" customWidth="1"/>
    <col min="10" max="32" width="23.7109375" bestFit="1" customWidth="1"/>
  </cols>
  <sheetData>
    <row r="1" spans="1:56" s="50" customFormat="1" ht="16.5" thickBot="1" x14ac:dyDescent="0.3">
      <c r="A1" s="45" t="s">
        <v>44</v>
      </c>
      <c r="B1" s="51">
        <v>2010</v>
      </c>
      <c r="C1" s="52">
        <v>2011</v>
      </c>
      <c r="D1" s="51">
        <v>2012</v>
      </c>
      <c r="E1" s="52">
        <v>2013</v>
      </c>
      <c r="F1" s="51">
        <v>2014</v>
      </c>
      <c r="G1" s="52">
        <v>2015</v>
      </c>
      <c r="H1" s="51">
        <v>2016</v>
      </c>
      <c r="I1" s="52">
        <v>2017</v>
      </c>
      <c r="J1" s="51">
        <v>2018</v>
      </c>
      <c r="K1" s="52">
        <v>2019</v>
      </c>
      <c r="L1" s="51">
        <v>2020</v>
      </c>
      <c r="M1" s="52">
        <v>2021</v>
      </c>
      <c r="N1" s="51">
        <v>2022</v>
      </c>
      <c r="O1" s="52">
        <v>2023</v>
      </c>
      <c r="P1" s="51">
        <v>2024</v>
      </c>
      <c r="Q1" s="52">
        <v>2025</v>
      </c>
      <c r="R1" s="51">
        <v>2026</v>
      </c>
      <c r="S1" s="52">
        <v>2027</v>
      </c>
      <c r="T1" s="51">
        <v>2028</v>
      </c>
      <c r="U1" s="52">
        <v>2029</v>
      </c>
      <c r="V1" s="51">
        <v>2030</v>
      </c>
      <c r="W1" s="52">
        <v>2031</v>
      </c>
      <c r="X1" s="51">
        <v>2032</v>
      </c>
      <c r="Y1" s="52">
        <v>2033</v>
      </c>
      <c r="Z1" s="51">
        <v>2034</v>
      </c>
      <c r="AA1" s="52">
        <v>2035</v>
      </c>
      <c r="AB1" s="51">
        <v>2036</v>
      </c>
      <c r="AC1" s="52">
        <v>2037</v>
      </c>
      <c r="AD1" s="51">
        <v>2038</v>
      </c>
      <c r="AE1" s="52">
        <v>2039</v>
      </c>
      <c r="AF1" s="51">
        <v>2040</v>
      </c>
      <c r="AG1" s="52">
        <v>2041</v>
      </c>
      <c r="AH1" s="51">
        <v>2042</v>
      </c>
      <c r="AI1" s="52">
        <v>2043</v>
      </c>
      <c r="AJ1" s="51">
        <v>2044</v>
      </c>
      <c r="AK1" s="52">
        <v>2045</v>
      </c>
      <c r="AL1" s="51">
        <v>2046</v>
      </c>
      <c r="AM1" s="52">
        <v>2047</v>
      </c>
      <c r="AN1" s="51">
        <v>2048</v>
      </c>
      <c r="AO1" s="52">
        <v>2049</v>
      </c>
      <c r="AP1" s="51">
        <v>2050</v>
      </c>
      <c r="AQ1" s="52">
        <v>2051</v>
      </c>
      <c r="AR1" s="51">
        <v>2052</v>
      </c>
      <c r="AS1" s="52">
        <v>2053</v>
      </c>
      <c r="AT1" s="51">
        <v>2054</v>
      </c>
      <c r="AU1" s="52">
        <v>2055</v>
      </c>
      <c r="AV1" s="51">
        <v>2056</v>
      </c>
      <c r="AW1" s="52">
        <v>2057</v>
      </c>
      <c r="AX1" s="51">
        <v>2058</v>
      </c>
      <c r="AY1" s="52">
        <v>2059</v>
      </c>
      <c r="AZ1" s="51">
        <v>2060</v>
      </c>
      <c r="BA1" s="52">
        <v>2061</v>
      </c>
      <c r="BB1" s="51">
        <v>2062</v>
      </c>
      <c r="BC1" s="52">
        <v>2063</v>
      </c>
      <c r="BD1" s="51">
        <v>2064</v>
      </c>
    </row>
    <row r="2" spans="1:56" s="50" customFormat="1" x14ac:dyDescent="0.2">
      <c r="A2" s="46" t="s">
        <v>45</v>
      </c>
      <c r="B2" s="47">
        <v>86807573219356.797</v>
      </c>
      <c r="C2" s="47">
        <v>86807573219356.797</v>
      </c>
      <c r="D2" s="47">
        <v>86807573219356.797</v>
      </c>
      <c r="E2" s="47">
        <v>86807573219356.797</v>
      </c>
      <c r="F2" s="131">
        <v>129276678837000</v>
      </c>
      <c r="G2" s="47">
        <v>86807573219356.797</v>
      </c>
      <c r="H2" s="47">
        <v>86807573219356.797</v>
      </c>
      <c r="I2" s="255">
        <v>165812691569137</v>
      </c>
      <c r="J2" s="47">
        <v>86807573219356.797</v>
      </c>
      <c r="K2" s="47">
        <v>86807573219356.797</v>
      </c>
      <c r="L2" s="47">
        <v>86807573219356.797</v>
      </c>
      <c r="M2" s="47">
        <v>86807573219356.797</v>
      </c>
      <c r="N2" s="47">
        <v>86807573219356.797</v>
      </c>
      <c r="O2" s="47">
        <v>86807573219356.797</v>
      </c>
      <c r="P2" s="47">
        <v>86807573219356.797</v>
      </c>
      <c r="Q2" s="47">
        <v>86807573219356.797</v>
      </c>
      <c r="R2" s="47">
        <v>86807573219356.797</v>
      </c>
      <c r="S2" s="47">
        <v>86807573219356.797</v>
      </c>
      <c r="T2" s="47">
        <v>86807573219356.797</v>
      </c>
      <c r="U2" s="47">
        <v>86807573219356.797</v>
      </c>
      <c r="V2" s="47">
        <v>86807573219356.797</v>
      </c>
      <c r="W2" s="47">
        <v>86807573219356.797</v>
      </c>
      <c r="X2" s="47">
        <v>86807573219356.797</v>
      </c>
      <c r="Y2" s="47">
        <v>86807573219356.797</v>
      </c>
      <c r="Z2" s="47">
        <v>86807573219356.797</v>
      </c>
      <c r="AA2" s="47">
        <v>86807573219356.797</v>
      </c>
      <c r="AB2" s="47">
        <v>86807573219356.797</v>
      </c>
      <c r="AC2" s="47">
        <v>86807573219356.797</v>
      </c>
      <c r="AD2" s="47">
        <v>86807573219356.797</v>
      </c>
      <c r="AE2" s="47">
        <v>86807573219356.797</v>
      </c>
      <c r="AF2" s="47">
        <v>86807573219356.797</v>
      </c>
      <c r="AG2" s="47">
        <v>86807573219356.797</v>
      </c>
      <c r="AH2" s="47">
        <v>86807573219356.797</v>
      </c>
      <c r="AI2" s="47">
        <v>86807573219356.797</v>
      </c>
      <c r="AJ2" s="47">
        <v>86807573219356.797</v>
      </c>
      <c r="AK2" s="47">
        <v>86807573219356.797</v>
      </c>
      <c r="AL2" s="47">
        <v>86807573219356.797</v>
      </c>
      <c r="AM2" s="47">
        <v>86807573219356.797</v>
      </c>
      <c r="AN2" s="47">
        <v>86807573219356.797</v>
      </c>
      <c r="AO2" s="47">
        <v>86807573219356.797</v>
      </c>
      <c r="AP2" s="47">
        <v>86807573219356.797</v>
      </c>
      <c r="AQ2" s="47">
        <v>86807573219356.797</v>
      </c>
      <c r="AR2" s="47">
        <v>86807573219356.797</v>
      </c>
      <c r="AS2" s="47">
        <v>86807573219356.797</v>
      </c>
      <c r="AT2" s="47">
        <v>86807573219356.797</v>
      </c>
      <c r="AU2" s="47">
        <v>86807573219356.797</v>
      </c>
      <c r="AV2" s="47">
        <v>86807573219356.797</v>
      </c>
      <c r="AW2" s="47">
        <v>86807573219356.797</v>
      </c>
      <c r="AX2" s="47">
        <v>86807573219356.797</v>
      </c>
      <c r="AY2" s="47">
        <v>86807573219356.797</v>
      </c>
      <c r="AZ2" s="47">
        <v>86807573219356.797</v>
      </c>
      <c r="BA2" s="47">
        <v>86807573219356.797</v>
      </c>
      <c r="BB2" s="47">
        <v>86807573219356.797</v>
      </c>
      <c r="BC2" s="47">
        <v>86807573219356.797</v>
      </c>
      <c r="BD2" s="47">
        <v>86807573219356.797</v>
      </c>
    </row>
    <row r="3" spans="1:56" s="50" customFormat="1" x14ac:dyDescent="0.2">
      <c r="A3" s="46" t="s">
        <v>46</v>
      </c>
      <c r="B3" s="48">
        <v>0.05</v>
      </c>
      <c r="C3" s="48">
        <v>0.05</v>
      </c>
      <c r="D3" s="48">
        <v>0.05</v>
      </c>
      <c r="E3" s="48">
        <v>0.05</v>
      </c>
      <c r="F3" s="48">
        <v>0.05</v>
      </c>
      <c r="G3" s="48">
        <v>0.05</v>
      </c>
      <c r="H3" s="48">
        <v>0.05</v>
      </c>
      <c r="I3" s="256">
        <v>6.6000000000000003E-2</v>
      </c>
      <c r="J3" s="48">
        <v>0.05</v>
      </c>
      <c r="K3" s="48">
        <v>0.05</v>
      </c>
      <c r="L3" s="48">
        <v>0.05</v>
      </c>
      <c r="M3" s="48">
        <v>0.05</v>
      </c>
      <c r="N3" s="48">
        <v>0.05</v>
      </c>
      <c r="O3" s="48">
        <v>0.05</v>
      </c>
      <c r="P3" s="48">
        <v>0.05</v>
      </c>
      <c r="Q3" s="48">
        <v>0.05</v>
      </c>
      <c r="R3" s="48">
        <v>0.05</v>
      </c>
      <c r="S3" s="48">
        <v>0.05</v>
      </c>
      <c r="T3" s="48">
        <v>0.05</v>
      </c>
      <c r="U3" s="48">
        <v>0.05</v>
      </c>
      <c r="V3" s="48">
        <v>0.05</v>
      </c>
      <c r="W3" s="48">
        <v>0.05</v>
      </c>
      <c r="X3" s="48">
        <v>0.05</v>
      </c>
      <c r="Y3" s="48">
        <v>0.05</v>
      </c>
      <c r="Z3" s="48">
        <v>0.05</v>
      </c>
      <c r="AA3" s="48">
        <v>0.05</v>
      </c>
      <c r="AB3" s="48">
        <v>0.05</v>
      </c>
      <c r="AC3" s="48">
        <v>0.05</v>
      </c>
      <c r="AD3" s="48">
        <v>0.05</v>
      </c>
      <c r="AE3" s="48">
        <v>0.05</v>
      </c>
      <c r="AF3" s="48">
        <v>0.05</v>
      </c>
      <c r="AG3" s="48">
        <v>0.05</v>
      </c>
      <c r="AH3" s="48">
        <v>0.05</v>
      </c>
      <c r="AI3" s="48">
        <v>0.05</v>
      </c>
      <c r="AJ3" s="48">
        <v>0.05</v>
      </c>
      <c r="AK3" s="48">
        <v>0.05</v>
      </c>
      <c r="AL3" s="48">
        <v>0.05</v>
      </c>
      <c r="AM3" s="48">
        <v>0.05</v>
      </c>
      <c r="AN3" s="48">
        <v>0.05</v>
      </c>
      <c r="AO3" s="48">
        <v>0.05</v>
      </c>
      <c r="AP3" s="48">
        <v>0.05</v>
      </c>
      <c r="AQ3" s="48">
        <v>0.05</v>
      </c>
      <c r="AR3" s="48">
        <v>0.05</v>
      </c>
      <c r="AS3" s="48">
        <v>0.05</v>
      </c>
      <c r="AT3" s="48">
        <v>0.05</v>
      </c>
      <c r="AU3" s="48">
        <v>0.05</v>
      </c>
      <c r="AV3" s="48">
        <v>0.05</v>
      </c>
      <c r="AW3" s="48">
        <v>0.05</v>
      </c>
      <c r="AX3" s="48">
        <v>0.05</v>
      </c>
      <c r="AY3" s="48">
        <v>0.05</v>
      </c>
      <c r="AZ3" s="48">
        <v>0.05</v>
      </c>
      <c r="BA3" s="48">
        <v>0.05</v>
      </c>
      <c r="BB3" s="48">
        <v>0.05</v>
      </c>
      <c r="BC3" s="48">
        <v>0.05</v>
      </c>
      <c r="BD3" s="48">
        <v>0.05</v>
      </c>
    </row>
    <row r="4" spans="1:56" s="50" customFormat="1" x14ac:dyDescent="0.2">
      <c r="A4" s="46" t="s">
        <v>47</v>
      </c>
      <c r="B4" s="47">
        <v>20429865977023</v>
      </c>
      <c r="C4" s="47">
        <v>20429865977023</v>
      </c>
      <c r="D4" s="47">
        <v>20429865977023</v>
      </c>
      <c r="E4" s="47">
        <v>20429865977023</v>
      </c>
      <c r="F4" s="131">
        <v>25605472393000</v>
      </c>
      <c r="G4" s="47">
        <v>20429865977023</v>
      </c>
      <c r="H4" s="47">
        <v>20429865977023</v>
      </c>
      <c r="I4" s="255">
        <v>31525846317203.199</v>
      </c>
      <c r="J4" s="47">
        <v>20429865977023</v>
      </c>
      <c r="K4" s="47">
        <v>20429865977023</v>
      </c>
      <c r="L4" s="47">
        <v>20429865977023</v>
      </c>
      <c r="M4" s="47">
        <v>20429865977023</v>
      </c>
      <c r="N4" s="47">
        <v>20429865977023</v>
      </c>
      <c r="O4" s="47">
        <v>20429865977023</v>
      </c>
      <c r="P4" s="47">
        <v>20429865977023</v>
      </c>
      <c r="Q4" s="47">
        <v>20429865977023</v>
      </c>
      <c r="R4" s="47">
        <v>20429865977023</v>
      </c>
      <c r="S4" s="47">
        <v>20429865977023</v>
      </c>
      <c r="T4" s="47">
        <v>20429865977023</v>
      </c>
      <c r="U4" s="47">
        <v>20429865977023</v>
      </c>
      <c r="V4" s="47">
        <v>20429865977023</v>
      </c>
      <c r="W4" s="47">
        <v>20429865977023</v>
      </c>
      <c r="X4" s="47">
        <v>20429865977023</v>
      </c>
      <c r="Y4" s="47">
        <v>20429865977023</v>
      </c>
      <c r="Z4" s="47">
        <v>20429865977023</v>
      </c>
      <c r="AA4" s="47">
        <v>20429865977023</v>
      </c>
      <c r="AB4" s="47">
        <v>20429865977023</v>
      </c>
      <c r="AC4" s="47">
        <v>20429865977023</v>
      </c>
      <c r="AD4" s="47">
        <v>20429865977023</v>
      </c>
      <c r="AE4" s="47">
        <v>20429865977023</v>
      </c>
      <c r="AF4" s="47">
        <v>20429865977023</v>
      </c>
      <c r="AG4" s="47">
        <v>20429865977023</v>
      </c>
      <c r="AH4" s="47">
        <v>20429865977023</v>
      </c>
      <c r="AI4" s="47">
        <v>20429865977023</v>
      </c>
      <c r="AJ4" s="47">
        <v>20429865977023</v>
      </c>
      <c r="AK4" s="47">
        <v>20429865977023</v>
      </c>
      <c r="AL4" s="47">
        <v>20429865977023</v>
      </c>
      <c r="AM4" s="47">
        <v>20429865977023</v>
      </c>
      <c r="AN4" s="47">
        <v>20429865977023</v>
      </c>
      <c r="AO4" s="47">
        <v>20429865977023</v>
      </c>
      <c r="AP4" s="47">
        <v>20429865977023</v>
      </c>
      <c r="AQ4" s="47">
        <v>20429865977023</v>
      </c>
      <c r="AR4" s="47">
        <v>20429865977023</v>
      </c>
      <c r="AS4" s="47">
        <v>20429865977023</v>
      </c>
      <c r="AT4" s="47">
        <v>20429865977023</v>
      </c>
      <c r="AU4" s="47">
        <v>20429865977023</v>
      </c>
      <c r="AV4" s="47">
        <v>20429865977023</v>
      </c>
      <c r="AW4" s="47">
        <v>20429865977023</v>
      </c>
      <c r="AX4" s="47">
        <v>20429865977023</v>
      </c>
      <c r="AY4" s="47">
        <v>20429865977023</v>
      </c>
      <c r="AZ4" s="47">
        <v>20429865977023</v>
      </c>
      <c r="BA4" s="47">
        <v>20429865977023</v>
      </c>
      <c r="BB4" s="47">
        <v>20429865977023</v>
      </c>
      <c r="BC4" s="47">
        <v>20429865977023</v>
      </c>
      <c r="BD4" s="47">
        <v>20429865977023</v>
      </c>
    </row>
    <row r="5" spans="1:56" s="50" customFormat="1" x14ac:dyDescent="0.2">
      <c r="A5" s="46" t="s">
        <v>46</v>
      </c>
      <c r="B5" s="48">
        <v>0.02</v>
      </c>
      <c r="C5" s="48">
        <v>0.02</v>
      </c>
      <c r="D5" s="48">
        <v>0.02</v>
      </c>
      <c r="E5" s="48">
        <v>0.02</v>
      </c>
      <c r="F5" s="48">
        <v>0.02</v>
      </c>
      <c r="G5" s="48">
        <v>0.02</v>
      </c>
      <c r="H5" s="48">
        <v>0.02</v>
      </c>
      <c r="I5" s="256">
        <v>4.2999999999999997E-2</v>
      </c>
      <c r="J5" s="48">
        <v>0.02</v>
      </c>
      <c r="K5" s="48">
        <v>0.02</v>
      </c>
      <c r="L5" s="48">
        <v>0.02</v>
      </c>
      <c r="M5" s="48">
        <v>0.02</v>
      </c>
      <c r="N5" s="48">
        <v>0.02</v>
      </c>
      <c r="O5" s="48">
        <v>0.02</v>
      </c>
      <c r="P5" s="48">
        <v>0.02</v>
      </c>
      <c r="Q5" s="48">
        <v>0.02</v>
      </c>
      <c r="R5" s="48">
        <v>0.02</v>
      </c>
      <c r="S5" s="48">
        <v>0.02</v>
      </c>
      <c r="T5" s="48">
        <v>0.02</v>
      </c>
      <c r="U5" s="48">
        <v>0.02</v>
      </c>
      <c r="V5" s="48">
        <v>0.02</v>
      </c>
      <c r="W5" s="48">
        <v>0.02</v>
      </c>
      <c r="X5" s="48">
        <v>0.02</v>
      </c>
      <c r="Y5" s="48">
        <v>0.02</v>
      </c>
      <c r="Z5" s="48">
        <v>0.02</v>
      </c>
      <c r="AA5" s="48">
        <v>0.02</v>
      </c>
      <c r="AB5" s="48">
        <v>0.02</v>
      </c>
      <c r="AC5" s="48">
        <v>0.02</v>
      </c>
      <c r="AD5" s="48">
        <v>0.02</v>
      </c>
      <c r="AE5" s="48">
        <v>0.02</v>
      </c>
      <c r="AF5" s="48">
        <v>0.02</v>
      </c>
      <c r="AG5" s="48">
        <v>0.02</v>
      </c>
      <c r="AH5" s="48">
        <v>0.02</v>
      </c>
      <c r="AI5" s="48">
        <v>0.02</v>
      </c>
      <c r="AJ5" s="48">
        <v>0.02</v>
      </c>
      <c r="AK5" s="48">
        <v>0.02</v>
      </c>
      <c r="AL5" s="48">
        <v>0.02</v>
      </c>
      <c r="AM5" s="48">
        <v>0.02</v>
      </c>
      <c r="AN5" s="48">
        <v>0.02</v>
      </c>
      <c r="AO5" s="48">
        <v>0.02</v>
      </c>
      <c r="AP5" s="48">
        <v>0.02</v>
      </c>
      <c r="AQ5" s="48">
        <v>0.02</v>
      </c>
      <c r="AR5" s="48">
        <v>0.02</v>
      </c>
      <c r="AS5" s="48">
        <v>0.02</v>
      </c>
      <c r="AT5" s="48">
        <v>0.02</v>
      </c>
      <c r="AU5" s="48">
        <v>0.02</v>
      </c>
      <c r="AV5" s="48">
        <v>0.02</v>
      </c>
      <c r="AW5" s="48">
        <v>0.02</v>
      </c>
      <c r="AX5" s="48">
        <v>0.02</v>
      </c>
      <c r="AY5" s="48">
        <v>0.02</v>
      </c>
      <c r="AZ5" s="48">
        <v>0.02</v>
      </c>
      <c r="BA5" s="48">
        <v>0.02</v>
      </c>
      <c r="BB5" s="48">
        <v>0.02</v>
      </c>
      <c r="BC5" s="48">
        <v>0.02</v>
      </c>
      <c r="BD5" s="48">
        <v>0.02</v>
      </c>
    </row>
    <row r="6" spans="1:56" s="50" customFormat="1" x14ac:dyDescent="0.2">
      <c r="A6" s="46" t="s">
        <v>48</v>
      </c>
      <c r="B6" s="49">
        <v>100</v>
      </c>
      <c r="C6" s="49">
        <v>100</v>
      </c>
      <c r="D6" s="49">
        <v>100</v>
      </c>
      <c r="E6" s="49">
        <v>100</v>
      </c>
      <c r="F6" s="132">
        <v>136.63</v>
      </c>
      <c r="G6" s="49">
        <v>100</v>
      </c>
      <c r="H6" s="49">
        <v>100</v>
      </c>
      <c r="I6" s="49">
        <v>155.1</v>
      </c>
      <c r="J6" s="49">
        <v>100</v>
      </c>
      <c r="K6" s="49">
        <v>100</v>
      </c>
      <c r="L6" s="49">
        <v>100</v>
      </c>
      <c r="M6" s="49">
        <v>100</v>
      </c>
      <c r="N6" s="49">
        <v>100</v>
      </c>
      <c r="O6" s="49">
        <v>100</v>
      </c>
      <c r="P6" s="49">
        <v>100</v>
      </c>
      <c r="Q6" s="49">
        <v>100</v>
      </c>
      <c r="R6" s="49">
        <v>100</v>
      </c>
      <c r="S6" s="49">
        <v>100</v>
      </c>
      <c r="T6" s="49">
        <v>100</v>
      </c>
      <c r="U6" s="49">
        <v>100</v>
      </c>
      <c r="V6" s="49">
        <v>100</v>
      </c>
      <c r="W6" s="49">
        <v>100</v>
      </c>
      <c r="X6" s="49">
        <v>100</v>
      </c>
      <c r="Y6" s="49">
        <v>100</v>
      </c>
      <c r="Z6" s="49">
        <v>100</v>
      </c>
      <c r="AA6" s="49">
        <v>100</v>
      </c>
      <c r="AB6" s="49">
        <v>100</v>
      </c>
      <c r="AC6" s="49">
        <v>100</v>
      </c>
      <c r="AD6" s="49">
        <v>100</v>
      </c>
      <c r="AE6" s="49">
        <v>100</v>
      </c>
      <c r="AF6" s="49">
        <v>100</v>
      </c>
      <c r="AG6" s="49">
        <v>100</v>
      </c>
      <c r="AH6" s="49">
        <v>100</v>
      </c>
      <c r="AI6" s="49">
        <v>100</v>
      </c>
      <c r="AJ6" s="49">
        <v>100</v>
      </c>
      <c r="AK6" s="49">
        <v>100</v>
      </c>
      <c r="AL6" s="49">
        <v>100</v>
      </c>
      <c r="AM6" s="49">
        <v>100</v>
      </c>
      <c r="AN6" s="49">
        <v>100</v>
      </c>
      <c r="AO6" s="49">
        <v>100</v>
      </c>
      <c r="AP6" s="49">
        <v>100</v>
      </c>
      <c r="AQ6" s="49">
        <v>100</v>
      </c>
      <c r="AR6" s="49">
        <v>100</v>
      </c>
      <c r="AS6" s="49">
        <v>100</v>
      </c>
      <c r="AT6" s="49">
        <v>100</v>
      </c>
      <c r="AU6" s="49">
        <v>100</v>
      </c>
      <c r="AV6" s="49">
        <v>100</v>
      </c>
      <c r="AW6" s="49">
        <v>100</v>
      </c>
      <c r="AX6" s="49">
        <v>100</v>
      </c>
      <c r="AY6" s="49">
        <v>100</v>
      </c>
      <c r="AZ6" s="49">
        <v>100</v>
      </c>
      <c r="BA6" s="49">
        <v>100</v>
      </c>
      <c r="BB6" s="49">
        <v>100</v>
      </c>
      <c r="BC6" s="49">
        <v>100</v>
      </c>
      <c r="BD6" s="49">
        <v>100</v>
      </c>
    </row>
    <row r="7" spans="1:56" s="50" customFormat="1" x14ac:dyDescent="0.2">
      <c r="A7" s="46" t="s">
        <v>49</v>
      </c>
      <c r="B7" s="48">
        <v>7.1999999999999995E-2</v>
      </c>
      <c r="C7" s="48">
        <v>7.1999999999999995E-2</v>
      </c>
      <c r="D7" s="48">
        <v>7.1999999999999995E-2</v>
      </c>
      <c r="E7" s="48">
        <v>7.1999999999999995E-2</v>
      </c>
      <c r="F7" s="133">
        <v>4.2000000000000003E-2</v>
      </c>
      <c r="G7" s="48">
        <v>7.1999999999999995E-2</v>
      </c>
      <c r="H7" s="48">
        <v>7.1999999999999995E-2</v>
      </c>
      <c r="I7" s="256">
        <v>4.4999999999999998E-2</v>
      </c>
      <c r="J7" s="48">
        <v>7.1999999999999995E-2</v>
      </c>
      <c r="K7" s="48">
        <v>7.1999999999999995E-2</v>
      </c>
      <c r="L7" s="48">
        <v>7.1999999999999995E-2</v>
      </c>
      <c r="M7" s="48">
        <v>7.1999999999999995E-2</v>
      </c>
      <c r="N7" s="48">
        <v>7.1999999999999995E-2</v>
      </c>
      <c r="O7" s="48">
        <v>7.1999999999999995E-2</v>
      </c>
      <c r="P7" s="48">
        <v>7.1999999999999995E-2</v>
      </c>
      <c r="Q7" s="48">
        <v>7.1999999999999995E-2</v>
      </c>
      <c r="R7" s="48">
        <v>7.1999999999999995E-2</v>
      </c>
      <c r="S7" s="48">
        <v>7.1999999999999995E-2</v>
      </c>
      <c r="T7" s="48">
        <v>7.1999999999999995E-2</v>
      </c>
      <c r="U7" s="48">
        <v>7.1999999999999995E-2</v>
      </c>
      <c r="V7" s="48">
        <v>7.1999999999999995E-2</v>
      </c>
      <c r="W7" s="48">
        <v>7.1999999999999995E-2</v>
      </c>
      <c r="X7" s="48">
        <v>7.1999999999999995E-2</v>
      </c>
      <c r="Y7" s="48">
        <v>7.1999999999999995E-2</v>
      </c>
      <c r="Z7" s="48">
        <v>7.1999999999999995E-2</v>
      </c>
      <c r="AA7" s="48">
        <v>7.1999999999999995E-2</v>
      </c>
      <c r="AB7" s="48">
        <v>7.1999999999999995E-2</v>
      </c>
      <c r="AC7" s="48">
        <v>7.1999999999999995E-2</v>
      </c>
      <c r="AD7" s="48">
        <v>7.1999999999999995E-2</v>
      </c>
      <c r="AE7" s="48">
        <v>7.1999999999999995E-2</v>
      </c>
      <c r="AF7" s="48">
        <v>7.1999999999999995E-2</v>
      </c>
      <c r="AG7" s="48">
        <v>7.1999999999999995E-2</v>
      </c>
      <c r="AH7" s="48">
        <v>7.1999999999999995E-2</v>
      </c>
      <c r="AI7" s="48">
        <v>7.1999999999999995E-2</v>
      </c>
      <c r="AJ7" s="48">
        <v>7.1999999999999995E-2</v>
      </c>
      <c r="AK7" s="48">
        <v>7.1999999999999995E-2</v>
      </c>
      <c r="AL7" s="48">
        <v>7.1999999999999995E-2</v>
      </c>
      <c r="AM7" s="48">
        <v>7.1999999999999995E-2</v>
      </c>
      <c r="AN7" s="48">
        <v>7.1999999999999995E-2</v>
      </c>
      <c r="AO7" s="48">
        <v>7.1999999999999995E-2</v>
      </c>
      <c r="AP7" s="48">
        <v>7.1999999999999995E-2</v>
      </c>
      <c r="AQ7" s="48">
        <v>7.1999999999999995E-2</v>
      </c>
      <c r="AR7" s="48">
        <v>7.1999999999999995E-2</v>
      </c>
      <c r="AS7" s="48">
        <v>7.1999999999999995E-2</v>
      </c>
      <c r="AT7" s="48">
        <v>7.1999999999999995E-2</v>
      </c>
      <c r="AU7" s="48">
        <v>7.1999999999999995E-2</v>
      </c>
      <c r="AV7" s="48">
        <v>7.1999999999999995E-2</v>
      </c>
      <c r="AW7" s="48">
        <v>7.1999999999999995E-2</v>
      </c>
      <c r="AX7" s="48">
        <v>7.1999999999999995E-2</v>
      </c>
      <c r="AY7" s="48">
        <v>7.1999999999999995E-2</v>
      </c>
      <c r="AZ7" s="48">
        <v>7.1999999999999995E-2</v>
      </c>
      <c r="BA7" s="48">
        <v>7.1999999999999995E-2</v>
      </c>
      <c r="BB7" s="48">
        <v>7.1999999999999995E-2</v>
      </c>
      <c r="BC7" s="48">
        <v>7.1999999999999995E-2</v>
      </c>
      <c r="BD7" s="48">
        <v>7.1999999999999995E-2</v>
      </c>
    </row>
    <row r="8" spans="1:56" s="50" customFormat="1" x14ac:dyDescent="0.2">
      <c r="A8" s="46" t="s">
        <v>50</v>
      </c>
      <c r="B8" s="48">
        <v>0.03</v>
      </c>
      <c r="C8" s="48">
        <v>0.03</v>
      </c>
      <c r="D8" s="48">
        <v>0.03</v>
      </c>
      <c r="E8" s="48">
        <v>0.03</v>
      </c>
      <c r="F8" s="48">
        <v>0.03</v>
      </c>
      <c r="G8" s="48">
        <v>0.03</v>
      </c>
      <c r="H8" s="48">
        <v>0.03</v>
      </c>
      <c r="I8" s="48">
        <v>0.03</v>
      </c>
      <c r="J8" s="48">
        <v>0.03</v>
      </c>
      <c r="K8" s="48">
        <v>0.03</v>
      </c>
      <c r="L8" s="48">
        <v>0.03</v>
      </c>
      <c r="M8" s="48">
        <v>0.03</v>
      </c>
      <c r="N8" s="48">
        <v>0.03</v>
      </c>
      <c r="O8" s="48">
        <v>0.03</v>
      </c>
      <c r="P8" s="48">
        <v>0.03</v>
      </c>
      <c r="Q8" s="48">
        <v>0.03</v>
      </c>
      <c r="R8" s="48">
        <v>0.03</v>
      </c>
      <c r="S8" s="48">
        <v>0.03</v>
      </c>
      <c r="T8" s="48">
        <v>0.03</v>
      </c>
      <c r="U8" s="48">
        <v>0.03</v>
      </c>
      <c r="V8" s="48">
        <v>0.03</v>
      </c>
      <c r="W8" s="48">
        <v>0.03</v>
      </c>
      <c r="X8" s="48">
        <v>0.03</v>
      </c>
      <c r="Y8" s="48">
        <v>0.03</v>
      </c>
      <c r="Z8" s="48">
        <v>0.03</v>
      </c>
      <c r="AA8" s="48">
        <v>0.03</v>
      </c>
      <c r="AB8" s="48">
        <v>0.03</v>
      </c>
      <c r="AC8" s="48">
        <v>0.03</v>
      </c>
      <c r="AD8" s="48">
        <v>0.03</v>
      </c>
      <c r="AE8" s="48">
        <v>0.03</v>
      </c>
      <c r="AF8" s="48">
        <v>0.03</v>
      </c>
      <c r="AG8" s="48">
        <v>0.03</v>
      </c>
      <c r="AH8" s="48">
        <v>0.03</v>
      </c>
      <c r="AI8" s="48">
        <v>0.03</v>
      </c>
      <c r="AJ8" s="48">
        <v>0.03</v>
      </c>
      <c r="AK8" s="48">
        <v>0.03</v>
      </c>
      <c r="AL8" s="48">
        <v>0.03</v>
      </c>
      <c r="AM8" s="48">
        <v>0.03</v>
      </c>
      <c r="AN8" s="48">
        <v>0.03</v>
      </c>
      <c r="AO8" s="48">
        <v>0.03</v>
      </c>
      <c r="AP8" s="48">
        <v>0.03</v>
      </c>
      <c r="AQ8" s="48">
        <v>0.03</v>
      </c>
      <c r="AR8" s="48">
        <v>0.03</v>
      </c>
      <c r="AS8" s="48">
        <v>0.03</v>
      </c>
      <c r="AT8" s="48">
        <v>0.03</v>
      </c>
      <c r="AU8" s="48">
        <v>0.03</v>
      </c>
      <c r="AV8" s="48">
        <v>0.03</v>
      </c>
      <c r="AW8" s="48">
        <v>0.03</v>
      </c>
      <c r="AX8" s="48">
        <v>0.03</v>
      </c>
      <c r="AY8" s="48">
        <v>0.03</v>
      </c>
      <c r="AZ8" s="48">
        <v>0.03</v>
      </c>
      <c r="BA8" s="48">
        <v>0.03</v>
      </c>
      <c r="BB8" s="48">
        <v>0.03</v>
      </c>
      <c r="BC8" s="48">
        <v>0.03</v>
      </c>
      <c r="BD8" s="48">
        <v>0.03</v>
      </c>
    </row>
    <row r="10" spans="1:56" ht="45" x14ac:dyDescent="0.25">
      <c r="A10" s="53" t="s">
        <v>51</v>
      </c>
      <c r="B10" s="54">
        <v>0.30380000000000001</v>
      </c>
      <c r="C10" s="54">
        <v>0.30380000000000001</v>
      </c>
      <c r="D10" s="54">
        <v>0.30380000000000001</v>
      </c>
      <c r="E10" s="54">
        <v>0.30380000000000001</v>
      </c>
      <c r="F10" s="54">
        <v>0.30380000000000001</v>
      </c>
      <c r="G10" s="54">
        <v>0.30380000000000001</v>
      </c>
      <c r="H10" s="54">
        <v>0.30380000000000001</v>
      </c>
      <c r="I10" s="256">
        <v>0.31423824142907364</v>
      </c>
      <c r="J10" s="54">
        <v>0.30380000000000001</v>
      </c>
      <c r="K10" s="54">
        <v>0.30380000000000001</v>
      </c>
      <c r="L10" s="54">
        <v>0.30380000000000001</v>
      </c>
      <c r="M10" s="54">
        <v>0.30380000000000001</v>
      </c>
      <c r="N10" s="54">
        <v>0.30380000000000001</v>
      </c>
      <c r="O10" s="54">
        <v>0.30380000000000001</v>
      </c>
      <c r="P10" s="54">
        <v>0.30380000000000001</v>
      </c>
      <c r="Q10" s="54">
        <v>0.30380000000000001</v>
      </c>
      <c r="R10" s="54">
        <v>0.30380000000000001</v>
      </c>
      <c r="S10" s="54">
        <v>0.30380000000000001</v>
      </c>
      <c r="T10" s="54">
        <v>0.30380000000000001</v>
      </c>
      <c r="U10" s="54">
        <v>0.30380000000000001</v>
      </c>
      <c r="V10" s="54">
        <v>0.30380000000000001</v>
      </c>
      <c r="W10" s="54">
        <v>0.30380000000000001</v>
      </c>
      <c r="X10" s="54">
        <v>0.30380000000000001</v>
      </c>
      <c r="Y10" s="54">
        <v>0.30380000000000001</v>
      </c>
      <c r="Z10" s="54">
        <v>0.30380000000000001</v>
      </c>
      <c r="AA10" s="54">
        <v>0.30380000000000001</v>
      </c>
      <c r="AB10" s="54">
        <v>0.30380000000000001</v>
      </c>
      <c r="AC10" s="54">
        <v>0.30380000000000001</v>
      </c>
      <c r="AD10" s="54">
        <v>0.30380000000000001</v>
      </c>
      <c r="AE10" s="54">
        <v>0.30380000000000001</v>
      </c>
      <c r="AF10" s="54">
        <v>0.30380000000000001</v>
      </c>
      <c r="AG10" s="54">
        <v>0.30380000000000001</v>
      </c>
      <c r="AH10" s="54">
        <v>0.30380000000000001</v>
      </c>
      <c r="AI10" s="54">
        <v>0.30380000000000001</v>
      </c>
      <c r="AJ10" s="54">
        <v>0.30380000000000001</v>
      </c>
      <c r="AK10" s="54">
        <v>0.30380000000000001</v>
      </c>
      <c r="AL10" s="54">
        <v>0.30380000000000001</v>
      </c>
      <c r="AM10" s="54">
        <v>0.30380000000000001</v>
      </c>
      <c r="AN10" s="54">
        <v>0.30380000000000001</v>
      </c>
      <c r="AO10" s="54">
        <v>0.30380000000000001</v>
      </c>
      <c r="AP10" s="54">
        <v>0.30380000000000001</v>
      </c>
      <c r="AQ10" s="54">
        <v>0.30380000000000001</v>
      </c>
      <c r="AR10" s="54">
        <v>0.30380000000000001</v>
      </c>
      <c r="AS10" s="54">
        <v>0.30380000000000001</v>
      </c>
      <c r="AT10" s="54">
        <v>0.30380000000000001</v>
      </c>
      <c r="AU10" s="54">
        <v>0.30380000000000001</v>
      </c>
      <c r="AV10" s="54">
        <v>0.30380000000000001</v>
      </c>
      <c r="AW10" s="54">
        <v>0.30380000000000001</v>
      </c>
      <c r="AX10" s="54">
        <v>0.30380000000000001</v>
      </c>
      <c r="AY10" s="54">
        <v>0.30380000000000001</v>
      </c>
      <c r="AZ10" s="54">
        <v>0.30380000000000001</v>
      </c>
      <c r="BA10" s="54">
        <v>0.30380000000000001</v>
      </c>
      <c r="BB10" s="54">
        <v>0.30380000000000001</v>
      </c>
      <c r="BC10" s="54">
        <v>0.30380000000000001</v>
      </c>
      <c r="BD10" s="54">
        <v>0.30380000000000001</v>
      </c>
    </row>
    <row r="11" spans="1:56" ht="15.75" x14ac:dyDescent="0.25">
      <c r="A11" s="46" t="s">
        <v>62</v>
      </c>
      <c r="B11" s="107">
        <v>1507484</v>
      </c>
      <c r="C11" s="107">
        <v>1658232.4000000001</v>
      </c>
      <c r="D11" s="107">
        <v>1658232.4000000001</v>
      </c>
      <c r="E11" s="107">
        <v>1658232.4000000001</v>
      </c>
      <c r="F11" s="107">
        <v>1824055</v>
      </c>
      <c r="G11" s="107">
        <v>1824055</v>
      </c>
      <c r="H11" s="107">
        <v>1824055</v>
      </c>
      <c r="I11" s="257">
        <v>2041123</v>
      </c>
      <c r="J11" s="107">
        <v>1824055</v>
      </c>
      <c r="K11" s="107">
        <v>1824055</v>
      </c>
      <c r="L11" s="107">
        <v>1824055</v>
      </c>
      <c r="M11" s="107">
        <v>1824055</v>
      </c>
      <c r="N11" s="107">
        <v>1824055</v>
      </c>
      <c r="O11" s="107">
        <v>1824055</v>
      </c>
      <c r="P11" s="107">
        <v>1824055</v>
      </c>
      <c r="Q11" s="107">
        <v>1824055</v>
      </c>
      <c r="R11" s="107">
        <v>1824055</v>
      </c>
      <c r="S11" s="107">
        <v>1824055</v>
      </c>
      <c r="T11" s="107">
        <v>1824055</v>
      </c>
      <c r="U11" s="107">
        <v>1824055</v>
      </c>
      <c r="V11" s="107">
        <v>1824055</v>
      </c>
      <c r="W11" s="107">
        <v>1824055</v>
      </c>
      <c r="X11" s="107">
        <v>1824055</v>
      </c>
      <c r="Y11" s="107">
        <v>1824055</v>
      </c>
      <c r="Z11" s="107">
        <v>1824055</v>
      </c>
      <c r="AA11" s="107">
        <v>1824055</v>
      </c>
      <c r="AB11" s="107">
        <v>1824055</v>
      </c>
      <c r="AC11" s="107">
        <v>1824055</v>
      </c>
      <c r="AD11" s="107">
        <v>1824055</v>
      </c>
      <c r="AE11" s="107">
        <v>1824055</v>
      </c>
      <c r="AF11" s="107">
        <v>1824055</v>
      </c>
      <c r="AG11" s="107">
        <v>1824055</v>
      </c>
      <c r="AH11" s="107">
        <v>1824055</v>
      </c>
      <c r="AI11" s="107">
        <v>1824055</v>
      </c>
      <c r="AJ11" s="107">
        <v>1824055</v>
      </c>
      <c r="AK11" s="107">
        <v>1824055</v>
      </c>
      <c r="AL11" s="107">
        <v>1824055</v>
      </c>
      <c r="AM11" s="107">
        <v>1824055</v>
      </c>
      <c r="AN11" s="107">
        <v>1824055</v>
      </c>
      <c r="AO11" s="107">
        <v>1824055</v>
      </c>
      <c r="AP11" s="107">
        <v>1824055</v>
      </c>
      <c r="AQ11" s="107">
        <v>1824055</v>
      </c>
      <c r="AR11" s="107">
        <v>1824055</v>
      </c>
      <c r="AS11" s="107">
        <v>1824055</v>
      </c>
      <c r="AT11" s="107">
        <v>1824055</v>
      </c>
      <c r="AU11" s="107">
        <v>1824055</v>
      </c>
      <c r="AV11" s="107">
        <v>1824055</v>
      </c>
      <c r="AW11" s="107">
        <v>1824055</v>
      </c>
      <c r="AX11" s="107">
        <v>1824055</v>
      </c>
      <c r="AY11" s="107">
        <v>1824055</v>
      </c>
      <c r="AZ11" s="107">
        <v>1824055</v>
      </c>
      <c r="BA11" s="107">
        <v>1824055</v>
      </c>
      <c r="BB11" s="107">
        <v>1824055</v>
      </c>
      <c r="BC11" s="107">
        <v>1824055</v>
      </c>
      <c r="BD11" s="107">
        <v>1824055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6"/>
  <sheetViews>
    <sheetView topLeftCell="CB1" workbookViewId="0">
      <selection activeCell="J4" sqref="J4"/>
    </sheetView>
  </sheetViews>
  <sheetFormatPr baseColWidth="10" defaultRowHeight="15" x14ac:dyDescent="0.25"/>
  <cols>
    <col min="1" max="1" width="22.42578125" customWidth="1"/>
    <col min="2" max="2" width="14.28515625" customWidth="1"/>
  </cols>
  <sheetData>
    <row r="1" spans="1:93" ht="16.5" thickBot="1" x14ac:dyDescent="0.3">
      <c r="A1" s="282" t="s">
        <v>56</v>
      </c>
      <c r="B1" s="282"/>
      <c r="C1" s="9">
        <v>2010</v>
      </c>
      <c r="D1" s="9">
        <v>2011</v>
      </c>
      <c r="E1" s="9">
        <v>2012</v>
      </c>
      <c r="F1" s="9">
        <v>2013</v>
      </c>
      <c r="G1" s="9">
        <v>2014</v>
      </c>
      <c r="H1" s="9">
        <v>2015</v>
      </c>
      <c r="I1" s="9">
        <v>2016</v>
      </c>
      <c r="J1" s="9">
        <v>2017</v>
      </c>
      <c r="K1" s="9">
        <v>2018</v>
      </c>
      <c r="L1" s="9">
        <v>2019</v>
      </c>
      <c r="M1" s="9">
        <v>2020</v>
      </c>
      <c r="N1" s="9">
        <v>2021</v>
      </c>
      <c r="O1" s="9">
        <v>2022</v>
      </c>
      <c r="P1" s="9">
        <v>2023</v>
      </c>
      <c r="Q1" s="9">
        <v>2024</v>
      </c>
      <c r="R1" s="9">
        <v>2025</v>
      </c>
      <c r="S1" s="9">
        <v>2026</v>
      </c>
      <c r="T1" s="9">
        <v>2027</v>
      </c>
      <c r="U1" s="9">
        <v>2028</v>
      </c>
      <c r="V1" s="9">
        <v>2029</v>
      </c>
      <c r="W1" s="9">
        <v>2030</v>
      </c>
      <c r="X1" s="9">
        <v>2031</v>
      </c>
      <c r="Y1" s="9">
        <v>2032</v>
      </c>
      <c r="Z1" s="9">
        <v>2033</v>
      </c>
      <c r="AA1" s="9">
        <v>2034</v>
      </c>
      <c r="AB1" s="9">
        <v>2035</v>
      </c>
      <c r="AC1" s="9">
        <v>2036</v>
      </c>
      <c r="AD1" s="9">
        <v>2037</v>
      </c>
      <c r="AE1" s="9">
        <v>2038</v>
      </c>
      <c r="AF1" s="9">
        <v>2039</v>
      </c>
      <c r="AG1" s="9">
        <v>2040</v>
      </c>
      <c r="AH1" s="9">
        <v>2041</v>
      </c>
      <c r="AI1" s="9">
        <v>2042</v>
      </c>
      <c r="AJ1" s="9">
        <v>2043</v>
      </c>
      <c r="AK1" s="9">
        <v>2044</v>
      </c>
      <c r="AL1" s="9">
        <v>2045</v>
      </c>
      <c r="AM1" s="9">
        <v>2046</v>
      </c>
      <c r="AN1" s="9">
        <v>2047</v>
      </c>
      <c r="AO1" s="9">
        <v>2048</v>
      </c>
      <c r="AP1" s="9">
        <v>2049</v>
      </c>
      <c r="AQ1" s="9">
        <v>2050</v>
      </c>
      <c r="AR1" s="9">
        <v>2051</v>
      </c>
      <c r="AS1" s="9">
        <v>2052</v>
      </c>
      <c r="AT1" s="9">
        <v>2053</v>
      </c>
      <c r="AU1" s="9">
        <v>2054</v>
      </c>
      <c r="AV1" s="9">
        <v>2055</v>
      </c>
      <c r="AW1" s="9">
        <v>2056</v>
      </c>
      <c r="AX1" s="9">
        <v>2057</v>
      </c>
      <c r="AY1" s="9">
        <v>2058</v>
      </c>
      <c r="AZ1" s="9">
        <v>2059</v>
      </c>
      <c r="BA1" s="9">
        <v>2060</v>
      </c>
      <c r="BB1" s="9">
        <v>2061</v>
      </c>
      <c r="BC1" s="9">
        <v>2062</v>
      </c>
      <c r="BD1" s="9">
        <v>2063</v>
      </c>
      <c r="BE1" s="9">
        <v>2064</v>
      </c>
      <c r="BF1" s="9">
        <v>2065</v>
      </c>
      <c r="BG1" s="9">
        <v>2066</v>
      </c>
      <c r="BH1" s="9">
        <v>2067</v>
      </c>
      <c r="BI1" s="9">
        <v>2068</v>
      </c>
      <c r="BJ1" s="9">
        <v>2069</v>
      </c>
      <c r="BK1" s="9">
        <v>2070</v>
      </c>
      <c r="BL1" s="9">
        <v>2071</v>
      </c>
      <c r="BM1" s="9">
        <v>2072</v>
      </c>
      <c r="BN1" s="9">
        <v>2073</v>
      </c>
      <c r="BO1" s="9">
        <v>2074</v>
      </c>
      <c r="BP1" s="9">
        <v>2075</v>
      </c>
      <c r="BQ1" s="9">
        <v>2076</v>
      </c>
      <c r="BR1" s="9">
        <v>2077</v>
      </c>
      <c r="BS1" s="9">
        <v>2078</v>
      </c>
      <c r="BT1" s="9">
        <v>2079</v>
      </c>
      <c r="BU1" s="9">
        <v>2080</v>
      </c>
      <c r="BV1" s="9">
        <v>2081</v>
      </c>
      <c r="BW1" s="9">
        <v>2082</v>
      </c>
      <c r="BX1" s="9">
        <v>2083</v>
      </c>
      <c r="BY1" s="9">
        <v>2084</v>
      </c>
      <c r="BZ1" s="9">
        <v>2085</v>
      </c>
      <c r="CA1" s="9">
        <v>2086</v>
      </c>
      <c r="CB1" s="9">
        <v>2087</v>
      </c>
      <c r="CC1" s="9">
        <v>2088</v>
      </c>
      <c r="CD1" s="9">
        <v>2089</v>
      </c>
      <c r="CE1" s="9">
        <v>2090</v>
      </c>
      <c r="CF1" s="9">
        <v>2091</v>
      </c>
      <c r="CG1" s="9">
        <v>2092</v>
      </c>
      <c r="CH1" s="9">
        <v>2093</v>
      </c>
      <c r="CI1" s="9">
        <v>2094</v>
      </c>
      <c r="CJ1" s="9">
        <v>2095</v>
      </c>
      <c r="CK1" s="9">
        <v>2096</v>
      </c>
      <c r="CL1" s="9">
        <v>2097</v>
      </c>
      <c r="CM1" s="9">
        <v>2098</v>
      </c>
      <c r="CN1" s="9">
        <v>2099</v>
      </c>
      <c r="CO1" s="9">
        <v>2100</v>
      </c>
    </row>
    <row r="2" spans="1:93" s="56" customFormat="1" ht="15.75" thickBot="1" x14ac:dyDescent="0.25">
      <c r="A2" s="57" t="s">
        <v>52</v>
      </c>
      <c r="B2" s="55" t="s">
        <v>53</v>
      </c>
      <c r="C2" s="134">
        <v>1.4999999999999999E-2</v>
      </c>
      <c r="D2" s="134">
        <v>1.4500000000000001E-2</v>
      </c>
      <c r="E2" s="134">
        <v>1.35E-2</v>
      </c>
      <c r="F2" s="134">
        <v>1.35E-2</v>
      </c>
      <c r="G2" s="135">
        <v>1.2999999999999999E-2</v>
      </c>
      <c r="H2" s="134">
        <v>1.2999999999999999E-2</v>
      </c>
      <c r="I2" s="134">
        <v>1.2500000000000001E-2</v>
      </c>
      <c r="J2" s="134">
        <v>1.2500000000000001E-2</v>
      </c>
      <c r="K2" s="134">
        <v>1.2E-2</v>
      </c>
      <c r="L2" s="134">
        <v>1.2E-2</v>
      </c>
      <c r="M2" s="134">
        <v>1.15E-2</v>
      </c>
      <c r="N2" s="134">
        <v>1.0999999999999999E-2</v>
      </c>
      <c r="O2" s="134">
        <v>1.0500000000000001E-2</v>
      </c>
      <c r="P2" s="134">
        <v>0.01</v>
      </c>
      <c r="Q2" s="134">
        <v>0.01</v>
      </c>
      <c r="R2" s="134">
        <v>0.01</v>
      </c>
      <c r="S2" s="134">
        <v>0.01</v>
      </c>
      <c r="T2" s="134">
        <v>0.01</v>
      </c>
      <c r="U2" s="134">
        <v>0.01</v>
      </c>
      <c r="V2" s="134">
        <v>0.01</v>
      </c>
      <c r="W2" s="134">
        <v>0.01</v>
      </c>
      <c r="X2" s="134">
        <v>0.01</v>
      </c>
      <c r="Y2" s="134">
        <v>0.01</v>
      </c>
      <c r="Z2" s="134">
        <v>0.01</v>
      </c>
      <c r="AA2" s="134">
        <v>0.01</v>
      </c>
      <c r="AB2" s="134">
        <v>0.01</v>
      </c>
      <c r="AC2" s="134">
        <v>0.01</v>
      </c>
      <c r="AD2" s="134">
        <v>0.01</v>
      </c>
      <c r="AE2" s="134">
        <v>0.01</v>
      </c>
      <c r="AF2" s="134">
        <v>0.01</v>
      </c>
      <c r="AG2" s="134">
        <v>0.01</v>
      </c>
      <c r="AH2" s="134">
        <v>0.01</v>
      </c>
      <c r="AI2" s="134">
        <v>0.01</v>
      </c>
      <c r="AJ2" s="134">
        <v>0.01</v>
      </c>
      <c r="AK2" s="134">
        <v>0.01</v>
      </c>
      <c r="AL2" s="134">
        <v>0.01</v>
      </c>
      <c r="AM2" s="134">
        <v>0.01</v>
      </c>
      <c r="AN2" s="134">
        <v>0.01</v>
      </c>
      <c r="AO2" s="134">
        <v>0.01</v>
      </c>
      <c r="AP2" s="134">
        <v>0.01</v>
      </c>
      <c r="AQ2" s="134">
        <v>0.01</v>
      </c>
      <c r="AR2" s="134">
        <v>0.01</v>
      </c>
      <c r="AS2" s="134">
        <v>0.01</v>
      </c>
      <c r="AT2" s="134">
        <v>0.01</v>
      </c>
      <c r="AU2" s="134">
        <v>0.01</v>
      </c>
      <c r="AV2" s="134">
        <v>0.01</v>
      </c>
      <c r="AW2" s="134">
        <v>0.01</v>
      </c>
      <c r="AX2" s="134">
        <v>0.01</v>
      </c>
      <c r="AY2" s="134">
        <v>0.01</v>
      </c>
      <c r="AZ2" s="134">
        <v>0.01</v>
      </c>
      <c r="BA2" s="134">
        <v>0.01</v>
      </c>
      <c r="BB2" s="134">
        <v>0.01</v>
      </c>
      <c r="BC2" s="134">
        <v>0.01</v>
      </c>
      <c r="BD2" s="134">
        <v>0.01</v>
      </c>
      <c r="BE2" s="134">
        <v>0.01</v>
      </c>
      <c r="BF2" s="134">
        <v>0.01</v>
      </c>
      <c r="BG2" s="134">
        <v>0.01</v>
      </c>
      <c r="BH2" s="134">
        <v>0.01</v>
      </c>
      <c r="BI2" s="134">
        <v>0.01</v>
      </c>
      <c r="BJ2" s="134">
        <v>0.01</v>
      </c>
      <c r="BK2" s="134">
        <v>0.01</v>
      </c>
      <c r="BL2" s="134">
        <v>0.01</v>
      </c>
      <c r="BM2" s="134">
        <v>0.01</v>
      </c>
      <c r="BN2" s="134">
        <v>0.01</v>
      </c>
      <c r="BO2" s="134">
        <v>0.01</v>
      </c>
      <c r="BP2" s="134">
        <v>0.01</v>
      </c>
      <c r="BQ2" s="134">
        <v>0.01</v>
      </c>
      <c r="BR2" s="134">
        <v>0.01</v>
      </c>
      <c r="BS2" s="134">
        <v>0.01</v>
      </c>
      <c r="BT2" s="134">
        <v>0.01</v>
      </c>
      <c r="BU2" s="134">
        <v>0.01</v>
      </c>
      <c r="BV2" s="134">
        <v>0.01</v>
      </c>
      <c r="BW2" s="134">
        <v>0.01</v>
      </c>
      <c r="BX2" s="134">
        <v>0.01</v>
      </c>
      <c r="BY2" s="134">
        <v>0.01</v>
      </c>
      <c r="BZ2" s="134">
        <v>0.01</v>
      </c>
      <c r="CA2" s="134">
        <v>0.01</v>
      </c>
      <c r="CB2" s="134">
        <v>0.01</v>
      </c>
      <c r="CC2" s="134">
        <v>0.01</v>
      </c>
      <c r="CD2" s="134">
        <v>0.01</v>
      </c>
      <c r="CE2" s="134">
        <v>0.01</v>
      </c>
      <c r="CF2" s="134">
        <v>0.01</v>
      </c>
      <c r="CG2" s="134">
        <v>0.01</v>
      </c>
      <c r="CH2" s="134">
        <v>0.01</v>
      </c>
      <c r="CI2" s="134">
        <v>0.01</v>
      </c>
      <c r="CJ2" s="134">
        <v>0.01</v>
      </c>
      <c r="CK2" s="134">
        <v>0.01</v>
      </c>
      <c r="CL2" s="134">
        <v>0.01</v>
      </c>
      <c r="CM2" s="134">
        <v>0.01</v>
      </c>
      <c r="CN2" s="134">
        <v>0.01</v>
      </c>
      <c r="CO2" s="134">
        <v>0.01</v>
      </c>
    </row>
    <row r="3" spans="1:93" s="56" customFormat="1" ht="15.75" thickBot="1" x14ac:dyDescent="0.25">
      <c r="A3" s="57" t="s">
        <v>49</v>
      </c>
      <c r="B3" s="55" t="s">
        <v>54</v>
      </c>
      <c r="C3" s="134">
        <v>7.1999999999999995E-2</v>
      </c>
      <c r="D3" s="134">
        <v>4.9000000000000002E-2</v>
      </c>
      <c r="E3" s="134">
        <v>0.04</v>
      </c>
      <c r="F3" s="134">
        <v>3.6999999999999998E-2</v>
      </c>
      <c r="G3" s="135">
        <v>4.2000000000000003E-2</v>
      </c>
      <c r="H3" s="134">
        <v>0.05</v>
      </c>
      <c r="I3" s="134">
        <v>0.05</v>
      </c>
      <c r="J3" s="134">
        <v>4.4999999999999998E-2</v>
      </c>
      <c r="K3" s="134">
        <v>0.05</v>
      </c>
      <c r="L3" s="134">
        <v>0.05</v>
      </c>
      <c r="M3" s="134">
        <v>0.05</v>
      </c>
      <c r="N3" s="134">
        <v>0.05</v>
      </c>
      <c r="O3" s="134">
        <v>0.05</v>
      </c>
      <c r="P3" s="134">
        <v>0.05</v>
      </c>
      <c r="Q3" s="134">
        <v>0.05</v>
      </c>
      <c r="R3" s="134">
        <v>0.05</v>
      </c>
      <c r="S3" s="134">
        <v>0.05</v>
      </c>
      <c r="T3" s="134">
        <v>0.05</v>
      </c>
      <c r="U3" s="134">
        <v>0.05</v>
      </c>
      <c r="V3" s="134">
        <v>0.05</v>
      </c>
      <c r="W3" s="134">
        <v>0.05</v>
      </c>
      <c r="X3" s="134">
        <v>0.05</v>
      </c>
      <c r="Y3" s="134">
        <v>0.05</v>
      </c>
      <c r="Z3" s="134">
        <v>0.05</v>
      </c>
      <c r="AA3" s="134">
        <v>0.05</v>
      </c>
      <c r="AB3" s="134">
        <v>0.05</v>
      </c>
      <c r="AC3" s="134">
        <v>0.05</v>
      </c>
      <c r="AD3" s="134">
        <v>0.05</v>
      </c>
      <c r="AE3" s="134">
        <v>0.05</v>
      </c>
      <c r="AF3" s="134">
        <v>0.05</v>
      </c>
      <c r="AG3" s="134">
        <v>0.05</v>
      </c>
      <c r="AH3" s="134">
        <v>0.05</v>
      </c>
      <c r="AI3" s="134">
        <v>0.05</v>
      </c>
      <c r="AJ3" s="134">
        <v>0.05</v>
      </c>
      <c r="AK3" s="134">
        <v>0.05</v>
      </c>
      <c r="AL3" s="134">
        <v>0.05</v>
      </c>
      <c r="AM3" s="134">
        <v>0.05</v>
      </c>
      <c r="AN3" s="134">
        <v>0.05</v>
      </c>
      <c r="AO3" s="134">
        <v>0.05</v>
      </c>
      <c r="AP3" s="134">
        <v>0.05</v>
      </c>
      <c r="AQ3" s="134">
        <v>0.05</v>
      </c>
      <c r="AR3" s="134">
        <v>0.05</v>
      </c>
      <c r="AS3" s="134">
        <v>0.05</v>
      </c>
      <c r="AT3" s="134">
        <v>0.05</v>
      </c>
      <c r="AU3" s="134">
        <v>0.05</v>
      </c>
      <c r="AV3" s="134">
        <v>0.05</v>
      </c>
      <c r="AW3" s="134">
        <v>0.05</v>
      </c>
      <c r="AX3" s="134">
        <v>0.05</v>
      </c>
      <c r="AY3" s="134">
        <v>0.05</v>
      </c>
      <c r="AZ3" s="134">
        <v>0.05</v>
      </c>
      <c r="BA3" s="134">
        <v>0.05</v>
      </c>
      <c r="BB3" s="134">
        <v>0.05</v>
      </c>
      <c r="BC3" s="134">
        <v>0.05</v>
      </c>
      <c r="BD3" s="134">
        <v>0.05</v>
      </c>
      <c r="BE3" s="134">
        <v>0.05</v>
      </c>
      <c r="BF3" s="134">
        <v>0.05</v>
      </c>
      <c r="BG3" s="134">
        <v>0.05</v>
      </c>
      <c r="BH3" s="134">
        <v>0.05</v>
      </c>
      <c r="BI3" s="134">
        <v>0.05</v>
      </c>
      <c r="BJ3" s="134">
        <v>0.05</v>
      </c>
      <c r="BK3" s="134">
        <v>0.05</v>
      </c>
      <c r="BL3" s="134">
        <v>0.05</v>
      </c>
      <c r="BM3" s="134">
        <v>0.05</v>
      </c>
      <c r="BN3" s="134">
        <v>0.05</v>
      </c>
      <c r="BO3" s="134">
        <v>0.05</v>
      </c>
      <c r="BP3" s="134">
        <v>0.05</v>
      </c>
      <c r="BQ3" s="134">
        <v>0.05</v>
      </c>
      <c r="BR3" s="134">
        <v>0.05</v>
      </c>
      <c r="BS3" s="134">
        <v>0.05</v>
      </c>
      <c r="BT3" s="134">
        <v>0.05</v>
      </c>
      <c r="BU3" s="134">
        <v>0.05</v>
      </c>
      <c r="BV3" s="134">
        <v>0.05</v>
      </c>
      <c r="BW3" s="134">
        <v>0.05</v>
      </c>
      <c r="BX3" s="134">
        <v>0.05</v>
      </c>
      <c r="BY3" s="134">
        <v>0.05</v>
      </c>
      <c r="BZ3" s="134">
        <v>0.05</v>
      </c>
      <c r="CA3" s="134">
        <v>0.05</v>
      </c>
      <c r="CB3" s="134">
        <v>0.05</v>
      </c>
      <c r="CC3" s="134">
        <v>0.05</v>
      </c>
      <c r="CD3" s="134">
        <v>0.05</v>
      </c>
      <c r="CE3" s="134">
        <v>0.05</v>
      </c>
      <c r="CF3" s="134">
        <v>0.05</v>
      </c>
      <c r="CG3" s="134">
        <v>0.05</v>
      </c>
      <c r="CH3" s="134">
        <v>0.05</v>
      </c>
      <c r="CI3" s="134">
        <v>0.05</v>
      </c>
      <c r="CJ3" s="134">
        <v>0.05</v>
      </c>
      <c r="CK3" s="134">
        <v>0.05</v>
      </c>
      <c r="CL3" s="134">
        <v>0.05</v>
      </c>
      <c r="CM3" s="134">
        <v>0.05</v>
      </c>
      <c r="CN3" s="134">
        <v>0.05</v>
      </c>
      <c r="CO3" s="134">
        <v>0.05</v>
      </c>
    </row>
    <row r="4" spans="1:93" s="56" customFormat="1" ht="15.75" thickBot="1" x14ac:dyDescent="0.25">
      <c r="A4" s="281" t="s">
        <v>50</v>
      </c>
      <c r="B4" s="55" t="s">
        <v>53</v>
      </c>
      <c r="C4" s="134">
        <f>+C5+2%</f>
        <v>0.05</v>
      </c>
      <c r="D4" s="134">
        <f t="shared" ref="D4:BO4" si="0">+D5+2%</f>
        <v>0.05</v>
      </c>
      <c r="E4" s="134">
        <f t="shared" si="0"/>
        <v>0.05</v>
      </c>
      <c r="F4" s="134">
        <f t="shared" si="0"/>
        <v>0.05</v>
      </c>
      <c r="G4" s="135">
        <f t="shared" si="0"/>
        <v>0.05</v>
      </c>
      <c r="H4" s="134">
        <f t="shared" si="0"/>
        <v>0.05</v>
      </c>
      <c r="I4" s="134">
        <f t="shared" si="0"/>
        <v>0.05</v>
      </c>
      <c r="J4" s="134">
        <f t="shared" si="0"/>
        <v>0.05</v>
      </c>
      <c r="K4" s="134">
        <f t="shared" si="0"/>
        <v>0.05</v>
      </c>
      <c r="L4" s="134">
        <f t="shared" si="0"/>
        <v>0.05</v>
      </c>
      <c r="M4" s="134">
        <f t="shared" si="0"/>
        <v>0.05</v>
      </c>
      <c r="N4" s="134">
        <f t="shared" si="0"/>
        <v>0.05</v>
      </c>
      <c r="O4" s="134">
        <f t="shared" si="0"/>
        <v>0.05</v>
      </c>
      <c r="P4" s="134">
        <f t="shared" si="0"/>
        <v>0.05</v>
      </c>
      <c r="Q4" s="134">
        <f t="shared" si="0"/>
        <v>0.05</v>
      </c>
      <c r="R4" s="134">
        <f t="shared" si="0"/>
        <v>0.05</v>
      </c>
      <c r="S4" s="134">
        <f t="shared" si="0"/>
        <v>0.05</v>
      </c>
      <c r="T4" s="134">
        <f t="shared" si="0"/>
        <v>0.05</v>
      </c>
      <c r="U4" s="134">
        <f t="shared" si="0"/>
        <v>0.05</v>
      </c>
      <c r="V4" s="134">
        <f t="shared" si="0"/>
        <v>0.05</v>
      </c>
      <c r="W4" s="134">
        <f t="shared" si="0"/>
        <v>0.05</v>
      </c>
      <c r="X4" s="134">
        <f t="shared" si="0"/>
        <v>0.05</v>
      </c>
      <c r="Y4" s="134">
        <f t="shared" si="0"/>
        <v>0.05</v>
      </c>
      <c r="Z4" s="134">
        <f t="shared" si="0"/>
        <v>0.05</v>
      </c>
      <c r="AA4" s="134">
        <f t="shared" si="0"/>
        <v>0.05</v>
      </c>
      <c r="AB4" s="134">
        <f t="shared" si="0"/>
        <v>0.05</v>
      </c>
      <c r="AC4" s="134">
        <f t="shared" si="0"/>
        <v>0.05</v>
      </c>
      <c r="AD4" s="134">
        <f t="shared" si="0"/>
        <v>0.05</v>
      </c>
      <c r="AE4" s="134">
        <f t="shared" si="0"/>
        <v>0.05</v>
      </c>
      <c r="AF4" s="134">
        <f t="shared" si="0"/>
        <v>0.05</v>
      </c>
      <c r="AG4" s="134">
        <f t="shared" si="0"/>
        <v>0.05</v>
      </c>
      <c r="AH4" s="134">
        <f t="shared" si="0"/>
        <v>0.05</v>
      </c>
      <c r="AI4" s="134">
        <f t="shared" si="0"/>
        <v>0.05</v>
      </c>
      <c r="AJ4" s="134">
        <f t="shared" si="0"/>
        <v>0.05</v>
      </c>
      <c r="AK4" s="134">
        <f t="shared" si="0"/>
        <v>0.05</v>
      </c>
      <c r="AL4" s="134">
        <f t="shared" si="0"/>
        <v>0.05</v>
      </c>
      <c r="AM4" s="134">
        <f t="shared" si="0"/>
        <v>0.05</v>
      </c>
      <c r="AN4" s="134">
        <f t="shared" si="0"/>
        <v>0.05</v>
      </c>
      <c r="AO4" s="134">
        <f t="shared" si="0"/>
        <v>0.05</v>
      </c>
      <c r="AP4" s="134">
        <f t="shared" si="0"/>
        <v>0.05</v>
      </c>
      <c r="AQ4" s="134">
        <f t="shared" si="0"/>
        <v>0.05</v>
      </c>
      <c r="AR4" s="134">
        <f t="shared" si="0"/>
        <v>0.05</v>
      </c>
      <c r="AS4" s="134">
        <f t="shared" si="0"/>
        <v>0.05</v>
      </c>
      <c r="AT4" s="134">
        <f t="shared" si="0"/>
        <v>0.05</v>
      </c>
      <c r="AU4" s="134">
        <f t="shared" si="0"/>
        <v>0.05</v>
      </c>
      <c r="AV4" s="134">
        <f t="shared" si="0"/>
        <v>0.05</v>
      </c>
      <c r="AW4" s="134">
        <f t="shared" si="0"/>
        <v>0.05</v>
      </c>
      <c r="AX4" s="134">
        <f t="shared" si="0"/>
        <v>0.05</v>
      </c>
      <c r="AY4" s="134">
        <f t="shared" si="0"/>
        <v>0.05</v>
      </c>
      <c r="AZ4" s="134">
        <f t="shared" si="0"/>
        <v>0.05</v>
      </c>
      <c r="BA4" s="134">
        <f t="shared" si="0"/>
        <v>0.05</v>
      </c>
      <c r="BB4" s="134">
        <f t="shared" si="0"/>
        <v>0.05</v>
      </c>
      <c r="BC4" s="134">
        <f t="shared" si="0"/>
        <v>0.05</v>
      </c>
      <c r="BD4" s="134">
        <f t="shared" si="0"/>
        <v>0.05</v>
      </c>
      <c r="BE4" s="134">
        <f t="shared" si="0"/>
        <v>0.05</v>
      </c>
      <c r="BF4" s="134">
        <f t="shared" si="0"/>
        <v>0.05</v>
      </c>
      <c r="BG4" s="134">
        <f t="shared" si="0"/>
        <v>0.05</v>
      </c>
      <c r="BH4" s="134">
        <f t="shared" si="0"/>
        <v>0.05</v>
      </c>
      <c r="BI4" s="134">
        <f t="shared" si="0"/>
        <v>0.05</v>
      </c>
      <c r="BJ4" s="134">
        <f t="shared" si="0"/>
        <v>0.05</v>
      </c>
      <c r="BK4" s="134">
        <f t="shared" si="0"/>
        <v>0.05</v>
      </c>
      <c r="BL4" s="134">
        <f t="shared" si="0"/>
        <v>0.05</v>
      </c>
      <c r="BM4" s="134">
        <f t="shared" si="0"/>
        <v>0.05</v>
      </c>
      <c r="BN4" s="134">
        <f t="shared" si="0"/>
        <v>0.05</v>
      </c>
      <c r="BO4" s="134">
        <f t="shared" si="0"/>
        <v>0.05</v>
      </c>
      <c r="BP4" s="134">
        <f t="shared" ref="BP4:CO4" si="1">+BP5+2%</f>
        <v>0.05</v>
      </c>
      <c r="BQ4" s="134">
        <f t="shared" si="1"/>
        <v>0.05</v>
      </c>
      <c r="BR4" s="134">
        <f t="shared" si="1"/>
        <v>0.05</v>
      </c>
      <c r="BS4" s="134">
        <f t="shared" si="1"/>
        <v>0.05</v>
      </c>
      <c r="BT4" s="134">
        <f t="shared" si="1"/>
        <v>0.05</v>
      </c>
      <c r="BU4" s="134">
        <f t="shared" si="1"/>
        <v>0.05</v>
      </c>
      <c r="BV4" s="134">
        <f t="shared" si="1"/>
        <v>0.05</v>
      </c>
      <c r="BW4" s="134">
        <f t="shared" si="1"/>
        <v>0.05</v>
      </c>
      <c r="BX4" s="134">
        <f t="shared" si="1"/>
        <v>0.05</v>
      </c>
      <c r="BY4" s="134">
        <f t="shared" si="1"/>
        <v>0.05</v>
      </c>
      <c r="BZ4" s="134">
        <f t="shared" si="1"/>
        <v>0.05</v>
      </c>
      <c r="CA4" s="134">
        <f t="shared" si="1"/>
        <v>0.05</v>
      </c>
      <c r="CB4" s="134">
        <f t="shared" si="1"/>
        <v>0.05</v>
      </c>
      <c r="CC4" s="134">
        <f t="shared" si="1"/>
        <v>0.05</v>
      </c>
      <c r="CD4" s="134">
        <f t="shared" si="1"/>
        <v>0.05</v>
      </c>
      <c r="CE4" s="134">
        <f t="shared" si="1"/>
        <v>0.05</v>
      </c>
      <c r="CF4" s="134">
        <f t="shared" si="1"/>
        <v>0.05</v>
      </c>
      <c r="CG4" s="134">
        <f t="shared" si="1"/>
        <v>0.05</v>
      </c>
      <c r="CH4" s="134">
        <f t="shared" si="1"/>
        <v>0.05</v>
      </c>
      <c r="CI4" s="134">
        <f t="shared" si="1"/>
        <v>0.05</v>
      </c>
      <c r="CJ4" s="134">
        <f t="shared" si="1"/>
        <v>0.05</v>
      </c>
      <c r="CK4" s="134">
        <f t="shared" si="1"/>
        <v>0.05</v>
      </c>
      <c r="CL4" s="134">
        <f t="shared" si="1"/>
        <v>0.05</v>
      </c>
      <c r="CM4" s="134">
        <f t="shared" si="1"/>
        <v>0.05</v>
      </c>
      <c r="CN4" s="134">
        <f t="shared" si="1"/>
        <v>0.05</v>
      </c>
      <c r="CO4" s="134">
        <f t="shared" si="1"/>
        <v>0.05</v>
      </c>
    </row>
    <row r="5" spans="1:93" s="56" customFormat="1" ht="15.75" thickBot="1" x14ac:dyDescent="0.25">
      <c r="A5" s="281"/>
      <c r="B5" s="55" t="s">
        <v>54</v>
      </c>
      <c r="C5" s="134">
        <v>0.03</v>
      </c>
      <c r="D5" s="134">
        <v>0.03</v>
      </c>
      <c r="E5" s="134">
        <v>0.03</v>
      </c>
      <c r="F5" s="134">
        <v>0.03</v>
      </c>
      <c r="G5" s="134">
        <v>0.03</v>
      </c>
      <c r="H5" s="134">
        <v>0.03</v>
      </c>
      <c r="I5" s="134">
        <v>0.03</v>
      </c>
      <c r="J5" s="134">
        <v>0.03</v>
      </c>
      <c r="K5" s="134">
        <v>0.03</v>
      </c>
      <c r="L5" s="134">
        <v>0.03</v>
      </c>
      <c r="M5" s="134">
        <v>0.03</v>
      </c>
      <c r="N5" s="134">
        <v>0.03</v>
      </c>
      <c r="O5" s="134">
        <v>0.03</v>
      </c>
      <c r="P5" s="134">
        <v>0.03</v>
      </c>
      <c r="Q5" s="134">
        <v>0.03</v>
      </c>
      <c r="R5" s="134">
        <v>0.03</v>
      </c>
      <c r="S5" s="134">
        <v>0.03</v>
      </c>
      <c r="T5" s="134">
        <v>0.03</v>
      </c>
      <c r="U5" s="134">
        <v>0.03</v>
      </c>
      <c r="V5" s="134">
        <v>0.03</v>
      </c>
      <c r="W5" s="134">
        <v>0.03</v>
      </c>
      <c r="X5" s="134">
        <v>0.03</v>
      </c>
      <c r="Y5" s="134">
        <v>0.03</v>
      </c>
      <c r="Z5" s="134">
        <v>0.03</v>
      </c>
      <c r="AA5" s="134">
        <v>0.03</v>
      </c>
      <c r="AB5" s="134">
        <v>0.03</v>
      </c>
      <c r="AC5" s="134">
        <v>0.03</v>
      </c>
      <c r="AD5" s="134">
        <v>0.03</v>
      </c>
      <c r="AE5" s="134">
        <v>0.03</v>
      </c>
      <c r="AF5" s="134">
        <v>0.03</v>
      </c>
      <c r="AG5" s="134">
        <v>0.03</v>
      </c>
      <c r="AH5" s="134">
        <v>0.03</v>
      </c>
      <c r="AI5" s="134">
        <v>0.03</v>
      </c>
      <c r="AJ5" s="134">
        <v>0.03</v>
      </c>
      <c r="AK5" s="134">
        <v>0.03</v>
      </c>
      <c r="AL5" s="134">
        <v>0.03</v>
      </c>
      <c r="AM5" s="134">
        <v>0.03</v>
      </c>
      <c r="AN5" s="134">
        <v>0.03</v>
      </c>
      <c r="AO5" s="134">
        <v>0.03</v>
      </c>
      <c r="AP5" s="134">
        <v>0.03</v>
      </c>
      <c r="AQ5" s="134">
        <v>0.03</v>
      </c>
      <c r="AR5" s="134">
        <v>0.03</v>
      </c>
      <c r="AS5" s="134">
        <v>0.03</v>
      </c>
      <c r="AT5" s="134">
        <v>0.03</v>
      </c>
      <c r="AU5" s="134">
        <v>0.03</v>
      </c>
      <c r="AV5" s="134">
        <v>0.03</v>
      </c>
      <c r="AW5" s="134">
        <v>0.03</v>
      </c>
      <c r="AX5" s="134">
        <v>0.03</v>
      </c>
      <c r="AY5" s="134">
        <v>0.03</v>
      </c>
      <c r="AZ5" s="134">
        <v>0.03</v>
      </c>
      <c r="BA5" s="134">
        <v>0.03</v>
      </c>
      <c r="BB5" s="134">
        <v>0.03</v>
      </c>
      <c r="BC5" s="134">
        <v>0.03</v>
      </c>
      <c r="BD5" s="134">
        <v>0.03</v>
      </c>
      <c r="BE5" s="134">
        <v>0.03</v>
      </c>
      <c r="BF5" s="134">
        <v>0.03</v>
      </c>
      <c r="BG5" s="134">
        <v>0.03</v>
      </c>
      <c r="BH5" s="134">
        <v>0.03</v>
      </c>
      <c r="BI5" s="134">
        <v>0.03</v>
      </c>
      <c r="BJ5" s="134">
        <v>0.03</v>
      </c>
      <c r="BK5" s="134">
        <v>0.03</v>
      </c>
      <c r="BL5" s="134">
        <v>0.03</v>
      </c>
      <c r="BM5" s="134">
        <v>0.03</v>
      </c>
      <c r="BN5" s="134">
        <v>0.03</v>
      </c>
      <c r="BO5" s="134">
        <v>0.03</v>
      </c>
      <c r="BP5" s="134">
        <v>0.03</v>
      </c>
      <c r="BQ5" s="134">
        <v>0.03</v>
      </c>
      <c r="BR5" s="134">
        <v>0.03</v>
      </c>
      <c r="BS5" s="134">
        <v>0.03</v>
      </c>
      <c r="BT5" s="134">
        <v>0.03</v>
      </c>
      <c r="BU5" s="134">
        <v>0.03</v>
      </c>
      <c r="BV5" s="134">
        <v>0.03</v>
      </c>
      <c r="BW5" s="134">
        <v>0.03</v>
      </c>
      <c r="BX5" s="134">
        <v>0.03</v>
      </c>
      <c r="BY5" s="134">
        <v>0.03</v>
      </c>
      <c r="BZ5" s="134">
        <v>0.03</v>
      </c>
      <c r="CA5" s="134">
        <v>0.03</v>
      </c>
      <c r="CB5" s="134">
        <v>0.03</v>
      </c>
      <c r="CC5" s="134">
        <v>0.03</v>
      </c>
      <c r="CD5" s="134">
        <v>0.03</v>
      </c>
      <c r="CE5" s="134">
        <v>0.03</v>
      </c>
      <c r="CF5" s="134">
        <v>0.03</v>
      </c>
      <c r="CG5" s="134">
        <v>0.03</v>
      </c>
      <c r="CH5" s="134">
        <v>0.03</v>
      </c>
      <c r="CI5" s="134">
        <v>0.03</v>
      </c>
      <c r="CJ5" s="134">
        <v>0.03</v>
      </c>
      <c r="CK5" s="134">
        <v>0.03</v>
      </c>
      <c r="CL5" s="134">
        <v>0.03</v>
      </c>
      <c r="CM5" s="134">
        <v>0.03</v>
      </c>
      <c r="CN5" s="134">
        <v>0.03</v>
      </c>
      <c r="CO5" s="134">
        <v>0.03</v>
      </c>
    </row>
    <row r="6" spans="1:93" s="56" customFormat="1" ht="15.75" thickBot="1" x14ac:dyDescent="0.25">
      <c r="A6" s="281"/>
      <c r="B6" s="55" t="s">
        <v>55</v>
      </c>
      <c r="C6" s="134">
        <f>+C5-2%</f>
        <v>9.9999999999999985E-3</v>
      </c>
      <c r="D6" s="134">
        <f t="shared" ref="D6:BO6" si="2">+D5-2%</f>
        <v>9.9999999999999985E-3</v>
      </c>
      <c r="E6" s="134">
        <f t="shared" si="2"/>
        <v>9.9999999999999985E-3</v>
      </c>
      <c r="F6" s="134">
        <f t="shared" si="2"/>
        <v>9.9999999999999985E-3</v>
      </c>
      <c r="G6" s="135">
        <f t="shared" si="2"/>
        <v>9.9999999999999985E-3</v>
      </c>
      <c r="H6" s="134">
        <f t="shared" si="2"/>
        <v>9.9999999999999985E-3</v>
      </c>
      <c r="I6" s="134">
        <f t="shared" si="2"/>
        <v>9.9999999999999985E-3</v>
      </c>
      <c r="J6" s="134">
        <f t="shared" si="2"/>
        <v>9.9999999999999985E-3</v>
      </c>
      <c r="K6" s="134">
        <f t="shared" si="2"/>
        <v>9.9999999999999985E-3</v>
      </c>
      <c r="L6" s="134">
        <f t="shared" si="2"/>
        <v>9.9999999999999985E-3</v>
      </c>
      <c r="M6" s="134">
        <f t="shared" si="2"/>
        <v>9.9999999999999985E-3</v>
      </c>
      <c r="N6" s="134">
        <f t="shared" si="2"/>
        <v>9.9999999999999985E-3</v>
      </c>
      <c r="O6" s="134">
        <f t="shared" si="2"/>
        <v>9.9999999999999985E-3</v>
      </c>
      <c r="P6" s="134">
        <f t="shared" si="2"/>
        <v>9.9999999999999985E-3</v>
      </c>
      <c r="Q6" s="134">
        <f t="shared" si="2"/>
        <v>9.9999999999999985E-3</v>
      </c>
      <c r="R6" s="134">
        <f t="shared" si="2"/>
        <v>9.9999999999999985E-3</v>
      </c>
      <c r="S6" s="134">
        <f t="shared" si="2"/>
        <v>9.9999999999999985E-3</v>
      </c>
      <c r="T6" s="134">
        <f t="shared" si="2"/>
        <v>9.9999999999999985E-3</v>
      </c>
      <c r="U6" s="134">
        <f t="shared" si="2"/>
        <v>9.9999999999999985E-3</v>
      </c>
      <c r="V6" s="134">
        <f t="shared" si="2"/>
        <v>9.9999999999999985E-3</v>
      </c>
      <c r="W6" s="134">
        <f t="shared" si="2"/>
        <v>9.9999999999999985E-3</v>
      </c>
      <c r="X6" s="134">
        <f t="shared" si="2"/>
        <v>9.9999999999999985E-3</v>
      </c>
      <c r="Y6" s="134">
        <f t="shared" si="2"/>
        <v>9.9999999999999985E-3</v>
      </c>
      <c r="Z6" s="134">
        <f t="shared" si="2"/>
        <v>9.9999999999999985E-3</v>
      </c>
      <c r="AA6" s="134">
        <f t="shared" si="2"/>
        <v>9.9999999999999985E-3</v>
      </c>
      <c r="AB6" s="134">
        <f t="shared" si="2"/>
        <v>9.9999999999999985E-3</v>
      </c>
      <c r="AC6" s="134">
        <f t="shared" si="2"/>
        <v>9.9999999999999985E-3</v>
      </c>
      <c r="AD6" s="134">
        <f t="shared" si="2"/>
        <v>9.9999999999999985E-3</v>
      </c>
      <c r="AE6" s="134">
        <f t="shared" si="2"/>
        <v>9.9999999999999985E-3</v>
      </c>
      <c r="AF6" s="134">
        <f t="shared" si="2"/>
        <v>9.9999999999999985E-3</v>
      </c>
      <c r="AG6" s="134">
        <f t="shared" si="2"/>
        <v>9.9999999999999985E-3</v>
      </c>
      <c r="AH6" s="134">
        <f t="shared" si="2"/>
        <v>9.9999999999999985E-3</v>
      </c>
      <c r="AI6" s="134">
        <f t="shared" si="2"/>
        <v>9.9999999999999985E-3</v>
      </c>
      <c r="AJ6" s="134">
        <f t="shared" si="2"/>
        <v>9.9999999999999985E-3</v>
      </c>
      <c r="AK6" s="134">
        <f t="shared" si="2"/>
        <v>9.9999999999999985E-3</v>
      </c>
      <c r="AL6" s="134">
        <f t="shared" si="2"/>
        <v>9.9999999999999985E-3</v>
      </c>
      <c r="AM6" s="134">
        <f t="shared" si="2"/>
        <v>9.9999999999999985E-3</v>
      </c>
      <c r="AN6" s="134">
        <f t="shared" si="2"/>
        <v>9.9999999999999985E-3</v>
      </c>
      <c r="AO6" s="134">
        <f t="shared" si="2"/>
        <v>9.9999999999999985E-3</v>
      </c>
      <c r="AP6" s="134">
        <f t="shared" si="2"/>
        <v>9.9999999999999985E-3</v>
      </c>
      <c r="AQ6" s="134">
        <f t="shared" si="2"/>
        <v>9.9999999999999985E-3</v>
      </c>
      <c r="AR6" s="134">
        <f t="shared" si="2"/>
        <v>9.9999999999999985E-3</v>
      </c>
      <c r="AS6" s="134">
        <f t="shared" si="2"/>
        <v>9.9999999999999985E-3</v>
      </c>
      <c r="AT6" s="134">
        <f t="shared" si="2"/>
        <v>9.9999999999999985E-3</v>
      </c>
      <c r="AU6" s="134">
        <f t="shared" si="2"/>
        <v>9.9999999999999985E-3</v>
      </c>
      <c r="AV6" s="134">
        <f t="shared" si="2"/>
        <v>9.9999999999999985E-3</v>
      </c>
      <c r="AW6" s="134">
        <f t="shared" si="2"/>
        <v>9.9999999999999985E-3</v>
      </c>
      <c r="AX6" s="134">
        <f t="shared" si="2"/>
        <v>9.9999999999999985E-3</v>
      </c>
      <c r="AY6" s="134">
        <f t="shared" si="2"/>
        <v>9.9999999999999985E-3</v>
      </c>
      <c r="AZ6" s="134">
        <f t="shared" si="2"/>
        <v>9.9999999999999985E-3</v>
      </c>
      <c r="BA6" s="134">
        <f t="shared" si="2"/>
        <v>9.9999999999999985E-3</v>
      </c>
      <c r="BB6" s="134">
        <f t="shared" si="2"/>
        <v>9.9999999999999985E-3</v>
      </c>
      <c r="BC6" s="134">
        <f t="shared" si="2"/>
        <v>9.9999999999999985E-3</v>
      </c>
      <c r="BD6" s="134">
        <f t="shared" si="2"/>
        <v>9.9999999999999985E-3</v>
      </c>
      <c r="BE6" s="134">
        <f t="shared" si="2"/>
        <v>9.9999999999999985E-3</v>
      </c>
      <c r="BF6" s="134">
        <f t="shared" si="2"/>
        <v>9.9999999999999985E-3</v>
      </c>
      <c r="BG6" s="134">
        <f t="shared" si="2"/>
        <v>9.9999999999999985E-3</v>
      </c>
      <c r="BH6" s="134">
        <f t="shared" si="2"/>
        <v>9.9999999999999985E-3</v>
      </c>
      <c r="BI6" s="134">
        <f t="shared" si="2"/>
        <v>9.9999999999999985E-3</v>
      </c>
      <c r="BJ6" s="134">
        <f t="shared" si="2"/>
        <v>9.9999999999999985E-3</v>
      </c>
      <c r="BK6" s="134">
        <f t="shared" si="2"/>
        <v>9.9999999999999985E-3</v>
      </c>
      <c r="BL6" s="134">
        <f t="shared" si="2"/>
        <v>9.9999999999999985E-3</v>
      </c>
      <c r="BM6" s="134">
        <f t="shared" si="2"/>
        <v>9.9999999999999985E-3</v>
      </c>
      <c r="BN6" s="134">
        <f t="shared" si="2"/>
        <v>9.9999999999999985E-3</v>
      </c>
      <c r="BO6" s="134">
        <f t="shared" si="2"/>
        <v>9.9999999999999985E-3</v>
      </c>
      <c r="BP6" s="134">
        <f t="shared" ref="BP6:CO6" si="3">+BP5-2%</f>
        <v>9.9999999999999985E-3</v>
      </c>
      <c r="BQ6" s="134">
        <f t="shared" si="3"/>
        <v>9.9999999999999985E-3</v>
      </c>
      <c r="BR6" s="134">
        <f t="shared" si="3"/>
        <v>9.9999999999999985E-3</v>
      </c>
      <c r="BS6" s="134">
        <f t="shared" si="3"/>
        <v>9.9999999999999985E-3</v>
      </c>
      <c r="BT6" s="134">
        <f t="shared" si="3"/>
        <v>9.9999999999999985E-3</v>
      </c>
      <c r="BU6" s="134">
        <f t="shared" si="3"/>
        <v>9.9999999999999985E-3</v>
      </c>
      <c r="BV6" s="134">
        <f t="shared" si="3"/>
        <v>9.9999999999999985E-3</v>
      </c>
      <c r="BW6" s="134">
        <f t="shared" si="3"/>
        <v>9.9999999999999985E-3</v>
      </c>
      <c r="BX6" s="134">
        <f t="shared" si="3"/>
        <v>9.9999999999999985E-3</v>
      </c>
      <c r="BY6" s="134">
        <f t="shared" si="3"/>
        <v>9.9999999999999985E-3</v>
      </c>
      <c r="BZ6" s="134">
        <f t="shared" si="3"/>
        <v>9.9999999999999985E-3</v>
      </c>
      <c r="CA6" s="134">
        <f t="shared" si="3"/>
        <v>9.9999999999999985E-3</v>
      </c>
      <c r="CB6" s="134">
        <f t="shared" si="3"/>
        <v>9.9999999999999985E-3</v>
      </c>
      <c r="CC6" s="134">
        <f t="shared" si="3"/>
        <v>9.9999999999999985E-3</v>
      </c>
      <c r="CD6" s="134">
        <f t="shared" si="3"/>
        <v>9.9999999999999985E-3</v>
      </c>
      <c r="CE6" s="134">
        <f t="shared" si="3"/>
        <v>9.9999999999999985E-3</v>
      </c>
      <c r="CF6" s="134">
        <f t="shared" si="3"/>
        <v>9.9999999999999985E-3</v>
      </c>
      <c r="CG6" s="134">
        <f t="shared" si="3"/>
        <v>9.9999999999999985E-3</v>
      </c>
      <c r="CH6" s="134">
        <f t="shared" si="3"/>
        <v>9.9999999999999985E-3</v>
      </c>
      <c r="CI6" s="134">
        <f t="shared" si="3"/>
        <v>9.9999999999999985E-3</v>
      </c>
      <c r="CJ6" s="134">
        <f t="shared" si="3"/>
        <v>9.9999999999999985E-3</v>
      </c>
      <c r="CK6" s="134">
        <f t="shared" si="3"/>
        <v>9.9999999999999985E-3</v>
      </c>
      <c r="CL6" s="134">
        <f t="shared" si="3"/>
        <v>9.9999999999999985E-3</v>
      </c>
      <c r="CM6" s="134">
        <f t="shared" si="3"/>
        <v>9.9999999999999985E-3</v>
      </c>
      <c r="CN6" s="134">
        <f t="shared" si="3"/>
        <v>9.9999999999999985E-3</v>
      </c>
      <c r="CO6" s="134">
        <f t="shared" si="3"/>
        <v>9.9999999999999985E-3</v>
      </c>
    </row>
  </sheetData>
  <mergeCells count="2">
    <mergeCell ref="A4:A6"/>
    <mergeCell ref="A1:B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6"/>
  <sheetViews>
    <sheetView tabSelected="1" workbookViewId="0">
      <selection activeCell="I64" sqref="I64"/>
    </sheetView>
  </sheetViews>
  <sheetFormatPr baseColWidth="10" defaultRowHeight="15" x14ac:dyDescent="0.25"/>
  <cols>
    <col min="1" max="1" width="13.140625" customWidth="1"/>
    <col min="2" max="2" width="13.42578125" customWidth="1"/>
    <col min="3" max="3" width="13.140625" customWidth="1"/>
    <col min="4" max="4" width="12.42578125" customWidth="1"/>
    <col min="5" max="5" width="12.28515625" customWidth="1"/>
    <col min="6" max="6" width="12.5703125" customWidth="1"/>
    <col min="7" max="7" width="14.7109375" customWidth="1"/>
    <col min="9" max="9" width="12.5703125" bestFit="1" customWidth="1"/>
    <col min="32" max="32" width="15" customWidth="1"/>
  </cols>
  <sheetData>
    <row r="1" spans="1:32" ht="16.5" thickBot="1" x14ac:dyDescent="0.3">
      <c r="A1" s="274" t="s">
        <v>57</v>
      </c>
      <c r="B1" s="275"/>
      <c r="C1" s="276"/>
      <c r="E1" s="278"/>
      <c r="F1" s="279"/>
      <c r="G1" s="280"/>
    </row>
    <row r="2" spans="1:32" ht="15.75" x14ac:dyDescent="0.25">
      <c r="A2" s="69" t="s">
        <v>20</v>
      </c>
      <c r="C2" s="12"/>
      <c r="E2" s="11"/>
      <c r="F2" s="23"/>
      <c r="G2" s="11"/>
    </row>
    <row r="3" spans="1:32" ht="15.75" x14ac:dyDescent="0.25">
      <c r="A3" s="59" t="s">
        <v>19</v>
      </c>
      <c r="B3" s="24">
        <v>2010</v>
      </c>
      <c r="C3" s="24">
        <f>+B3+1</f>
        <v>2011</v>
      </c>
      <c r="D3" s="24">
        <f t="shared" ref="D3:AF3" si="0">+C3+1</f>
        <v>2012</v>
      </c>
      <c r="E3" s="24">
        <f t="shared" si="0"/>
        <v>2013</v>
      </c>
      <c r="F3" s="24">
        <f t="shared" si="0"/>
        <v>2014</v>
      </c>
      <c r="G3" s="24">
        <f t="shared" si="0"/>
        <v>2015</v>
      </c>
      <c r="H3" s="24">
        <f t="shared" si="0"/>
        <v>2016</v>
      </c>
      <c r="I3" s="24">
        <f t="shared" si="0"/>
        <v>2017</v>
      </c>
      <c r="J3" s="24">
        <f t="shared" si="0"/>
        <v>2018</v>
      </c>
      <c r="K3" s="24">
        <f t="shared" si="0"/>
        <v>2019</v>
      </c>
      <c r="L3" s="24">
        <f t="shared" si="0"/>
        <v>2020</v>
      </c>
      <c r="M3" s="24">
        <f t="shared" si="0"/>
        <v>2021</v>
      </c>
      <c r="N3" s="24">
        <f t="shared" si="0"/>
        <v>2022</v>
      </c>
      <c r="O3" s="24">
        <f t="shared" si="0"/>
        <v>2023</v>
      </c>
      <c r="P3" s="24">
        <f t="shared" si="0"/>
        <v>2024</v>
      </c>
      <c r="Q3" s="24">
        <f t="shared" si="0"/>
        <v>2025</v>
      </c>
      <c r="R3" s="24">
        <f t="shared" si="0"/>
        <v>2026</v>
      </c>
      <c r="S3" s="24">
        <f t="shared" si="0"/>
        <v>2027</v>
      </c>
      <c r="T3" s="24">
        <f t="shared" si="0"/>
        <v>2028</v>
      </c>
      <c r="U3" s="24">
        <f t="shared" si="0"/>
        <v>2029</v>
      </c>
      <c r="V3" s="24">
        <f t="shared" si="0"/>
        <v>2030</v>
      </c>
      <c r="W3" s="24">
        <f t="shared" si="0"/>
        <v>2031</v>
      </c>
      <c r="X3" s="24">
        <f t="shared" si="0"/>
        <v>2032</v>
      </c>
      <c r="Y3" s="24">
        <f t="shared" si="0"/>
        <v>2033</v>
      </c>
      <c r="Z3" s="24">
        <f t="shared" si="0"/>
        <v>2034</v>
      </c>
      <c r="AA3" s="24">
        <f t="shared" si="0"/>
        <v>2035</v>
      </c>
      <c r="AB3" s="24">
        <f t="shared" si="0"/>
        <v>2036</v>
      </c>
      <c r="AC3" s="24">
        <f t="shared" si="0"/>
        <v>2037</v>
      </c>
      <c r="AD3" s="24">
        <f t="shared" si="0"/>
        <v>2038</v>
      </c>
      <c r="AE3" s="24">
        <f t="shared" si="0"/>
        <v>2039</v>
      </c>
      <c r="AF3" s="24">
        <f t="shared" si="0"/>
        <v>2040</v>
      </c>
    </row>
    <row r="4" spans="1:32" ht="15.75" x14ac:dyDescent="0.25">
      <c r="A4" s="15">
        <v>15</v>
      </c>
      <c r="B4" s="93">
        <v>1189627.9310000001</v>
      </c>
      <c r="C4" s="94">
        <v>1189627.9310000001</v>
      </c>
      <c r="D4" s="94">
        <v>1189627.9310000001</v>
      </c>
      <c r="E4" s="143">
        <v>820241</v>
      </c>
      <c r="F4" s="106">
        <v>1305610.3867925038</v>
      </c>
      <c r="G4" s="94">
        <v>1189627.9310000001</v>
      </c>
      <c r="H4" s="97">
        <v>1027010</v>
      </c>
      <c r="I4" s="258">
        <v>1017639.719139812</v>
      </c>
      <c r="J4" s="94">
        <v>1189627.9310000001</v>
      </c>
      <c r="K4" s="94">
        <v>1189627.9310000001</v>
      </c>
      <c r="L4" s="94">
        <v>1189627.9310000001</v>
      </c>
      <c r="M4" s="94">
        <v>1189627.9310000001</v>
      </c>
      <c r="N4" s="94">
        <v>1189627.9310000001</v>
      </c>
      <c r="O4" s="94">
        <v>1189627.9310000001</v>
      </c>
      <c r="P4" s="94">
        <v>1189627.9310000001</v>
      </c>
      <c r="Q4" s="94">
        <v>1189627.9310000001</v>
      </c>
      <c r="R4" s="94">
        <v>1189627.9310000001</v>
      </c>
      <c r="S4" s="94">
        <v>1189627.9310000001</v>
      </c>
      <c r="T4" s="94">
        <v>1189627.9310000001</v>
      </c>
      <c r="U4" s="94">
        <v>1189627.9310000001</v>
      </c>
      <c r="V4" s="94">
        <v>1189627.9310000001</v>
      </c>
      <c r="W4" s="94">
        <v>1189627.9310000001</v>
      </c>
      <c r="X4" s="94">
        <v>1189627.9310000001</v>
      </c>
      <c r="Y4" s="94">
        <v>1189627.9310000001</v>
      </c>
      <c r="Z4" s="94">
        <v>1189627.9310000001</v>
      </c>
      <c r="AA4" s="94">
        <v>1189627.9310000001</v>
      </c>
      <c r="AB4" s="94">
        <v>1189627.9310000001</v>
      </c>
      <c r="AC4" s="94">
        <v>1189627.9310000001</v>
      </c>
      <c r="AD4" s="94">
        <v>1189627.9310000001</v>
      </c>
      <c r="AE4" s="94">
        <v>1189627.9310000001</v>
      </c>
      <c r="AF4" s="95">
        <v>1189627.9310000001</v>
      </c>
    </row>
    <row r="5" spans="1:32" ht="15.75" x14ac:dyDescent="0.25">
      <c r="A5" s="15">
        <v>16</v>
      </c>
      <c r="B5" s="96">
        <v>1233844.648</v>
      </c>
      <c r="C5" s="97">
        <v>1233844.648</v>
      </c>
      <c r="D5" s="97">
        <v>1233844.648</v>
      </c>
      <c r="E5" s="144">
        <v>973143</v>
      </c>
      <c r="F5" s="106">
        <v>1378931.8172333897</v>
      </c>
      <c r="G5" s="97">
        <v>1233844.648</v>
      </c>
      <c r="H5" s="97">
        <v>1194474</v>
      </c>
      <c r="I5" s="259">
        <v>1175703.2318956309</v>
      </c>
      <c r="J5" s="97">
        <v>1233844.648</v>
      </c>
      <c r="K5" s="97">
        <v>1233844.648</v>
      </c>
      <c r="L5" s="97">
        <v>1233844.648</v>
      </c>
      <c r="M5" s="97">
        <v>1233844.648</v>
      </c>
      <c r="N5" s="97">
        <v>1233844.648</v>
      </c>
      <c r="O5" s="97">
        <v>1233844.648</v>
      </c>
      <c r="P5" s="97">
        <v>1233844.648</v>
      </c>
      <c r="Q5" s="97">
        <v>1233844.648</v>
      </c>
      <c r="R5" s="97">
        <v>1233844.648</v>
      </c>
      <c r="S5" s="97">
        <v>1233844.648</v>
      </c>
      <c r="T5" s="97">
        <v>1233844.648</v>
      </c>
      <c r="U5" s="97">
        <v>1233844.648</v>
      </c>
      <c r="V5" s="97">
        <v>1233844.648</v>
      </c>
      <c r="W5" s="97">
        <v>1233844.648</v>
      </c>
      <c r="X5" s="97">
        <v>1233844.648</v>
      </c>
      <c r="Y5" s="97">
        <v>1233844.648</v>
      </c>
      <c r="Z5" s="97">
        <v>1233844.648</v>
      </c>
      <c r="AA5" s="97">
        <v>1233844.648</v>
      </c>
      <c r="AB5" s="97">
        <v>1233844.648</v>
      </c>
      <c r="AC5" s="97">
        <v>1233844.648</v>
      </c>
      <c r="AD5" s="97">
        <v>1233844.648</v>
      </c>
      <c r="AE5" s="97">
        <v>1233844.648</v>
      </c>
      <c r="AF5" s="98">
        <v>1233844.648</v>
      </c>
    </row>
    <row r="6" spans="1:32" ht="15.75" x14ac:dyDescent="0.25">
      <c r="A6" s="15">
        <v>17</v>
      </c>
      <c r="B6" s="96">
        <v>1282336.537</v>
      </c>
      <c r="C6" s="97">
        <v>1282336.537</v>
      </c>
      <c r="D6" s="97">
        <v>1282336.537</v>
      </c>
      <c r="E6" s="144">
        <v>1121823</v>
      </c>
      <c r="F6" s="106">
        <v>1455284.7101447373</v>
      </c>
      <c r="G6" s="97">
        <v>1282336.537</v>
      </c>
      <c r="H6" s="97">
        <v>1357014</v>
      </c>
      <c r="I6" s="259">
        <v>1328376.1322159986</v>
      </c>
      <c r="J6" s="97">
        <v>1282336.537</v>
      </c>
      <c r="K6" s="97">
        <v>1282336.537</v>
      </c>
      <c r="L6" s="97">
        <v>1282336.537</v>
      </c>
      <c r="M6" s="97">
        <v>1282336.537</v>
      </c>
      <c r="N6" s="97">
        <v>1282336.537</v>
      </c>
      <c r="O6" s="97">
        <v>1282336.537</v>
      </c>
      <c r="P6" s="97">
        <v>1282336.537</v>
      </c>
      <c r="Q6" s="97">
        <v>1282336.537</v>
      </c>
      <c r="R6" s="97">
        <v>1282336.537</v>
      </c>
      <c r="S6" s="97">
        <v>1282336.537</v>
      </c>
      <c r="T6" s="97">
        <v>1282336.537</v>
      </c>
      <c r="U6" s="97">
        <v>1282336.537</v>
      </c>
      <c r="V6" s="97">
        <v>1282336.537</v>
      </c>
      <c r="W6" s="97">
        <v>1282336.537</v>
      </c>
      <c r="X6" s="97">
        <v>1282336.537</v>
      </c>
      <c r="Y6" s="97">
        <v>1282336.537</v>
      </c>
      <c r="Z6" s="97">
        <v>1282336.537</v>
      </c>
      <c r="AA6" s="97">
        <v>1282336.537</v>
      </c>
      <c r="AB6" s="97">
        <v>1282336.537</v>
      </c>
      <c r="AC6" s="97">
        <v>1282336.537</v>
      </c>
      <c r="AD6" s="97">
        <v>1282336.537</v>
      </c>
      <c r="AE6" s="97">
        <v>1282336.537</v>
      </c>
      <c r="AF6" s="98">
        <v>1282336.537</v>
      </c>
    </row>
    <row r="7" spans="1:32" ht="15.75" x14ac:dyDescent="0.25">
      <c r="A7" s="15">
        <v>18</v>
      </c>
      <c r="B7" s="96">
        <v>1334789.9839999999</v>
      </c>
      <c r="C7" s="97">
        <v>1334789.9839999999</v>
      </c>
      <c r="D7" s="97">
        <v>1334789.9839999999</v>
      </c>
      <c r="E7" s="144">
        <v>1266281</v>
      </c>
      <c r="F7" s="106">
        <v>1534384.2911242042</v>
      </c>
      <c r="G7" s="97">
        <v>1334789.9839999999</v>
      </c>
      <c r="H7" s="97">
        <v>1512362</v>
      </c>
      <c r="I7" s="259">
        <v>1474001.7440203577</v>
      </c>
      <c r="J7" s="97">
        <v>1334789.9839999999</v>
      </c>
      <c r="K7" s="97">
        <v>1334789.9839999999</v>
      </c>
      <c r="L7" s="97">
        <v>1334789.9839999999</v>
      </c>
      <c r="M7" s="97">
        <v>1334789.9839999999</v>
      </c>
      <c r="N7" s="97">
        <v>1334789.9839999999</v>
      </c>
      <c r="O7" s="97">
        <v>1334789.9839999999</v>
      </c>
      <c r="P7" s="97">
        <v>1334789.9839999999</v>
      </c>
      <c r="Q7" s="97">
        <v>1334789.9839999999</v>
      </c>
      <c r="R7" s="97">
        <v>1334789.9839999999</v>
      </c>
      <c r="S7" s="97">
        <v>1334789.9839999999</v>
      </c>
      <c r="T7" s="97">
        <v>1334789.9839999999</v>
      </c>
      <c r="U7" s="97">
        <v>1334789.9839999999</v>
      </c>
      <c r="V7" s="97">
        <v>1334789.9839999999</v>
      </c>
      <c r="W7" s="97">
        <v>1334789.9839999999</v>
      </c>
      <c r="X7" s="97">
        <v>1334789.9839999999</v>
      </c>
      <c r="Y7" s="97">
        <v>1334789.9839999999</v>
      </c>
      <c r="Z7" s="97">
        <v>1334789.9839999999</v>
      </c>
      <c r="AA7" s="97">
        <v>1334789.9839999999</v>
      </c>
      <c r="AB7" s="97">
        <v>1334789.9839999999</v>
      </c>
      <c r="AC7" s="97">
        <v>1334789.9839999999</v>
      </c>
      <c r="AD7" s="97">
        <v>1334789.9839999999</v>
      </c>
      <c r="AE7" s="97">
        <v>1334789.9839999999</v>
      </c>
      <c r="AF7" s="98">
        <v>1334789.9839999999</v>
      </c>
    </row>
    <row r="8" spans="1:32" ht="15.75" x14ac:dyDescent="0.25">
      <c r="A8" s="15">
        <v>19</v>
      </c>
      <c r="B8" s="96">
        <v>1390891.375</v>
      </c>
      <c r="C8" s="97">
        <v>1390891.375</v>
      </c>
      <c r="D8" s="97">
        <v>1390891.375</v>
      </c>
      <c r="E8" s="144">
        <v>1406517</v>
      </c>
      <c r="F8" s="106">
        <v>1615945.7857694481</v>
      </c>
      <c r="G8" s="97">
        <v>1390891.375</v>
      </c>
      <c r="H8" s="97">
        <v>1660761</v>
      </c>
      <c r="I8" s="259">
        <v>1612085.8408963943</v>
      </c>
      <c r="J8" s="97">
        <v>1390891.375</v>
      </c>
      <c r="K8" s="97">
        <v>1390891.375</v>
      </c>
      <c r="L8" s="97">
        <v>1390891.375</v>
      </c>
      <c r="M8" s="97">
        <v>1390891.375</v>
      </c>
      <c r="N8" s="97">
        <v>1390891.375</v>
      </c>
      <c r="O8" s="97">
        <v>1390891.375</v>
      </c>
      <c r="P8" s="97">
        <v>1390891.375</v>
      </c>
      <c r="Q8" s="97">
        <v>1390891.375</v>
      </c>
      <c r="R8" s="97">
        <v>1390891.375</v>
      </c>
      <c r="S8" s="97">
        <v>1390891.375</v>
      </c>
      <c r="T8" s="97">
        <v>1390891.375</v>
      </c>
      <c r="U8" s="97">
        <v>1390891.375</v>
      </c>
      <c r="V8" s="97">
        <v>1390891.375</v>
      </c>
      <c r="W8" s="97">
        <v>1390891.375</v>
      </c>
      <c r="X8" s="97">
        <v>1390891.375</v>
      </c>
      <c r="Y8" s="97">
        <v>1390891.375</v>
      </c>
      <c r="Z8" s="97">
        <v>1390891.375</v>
      </c>
      <c r="AA8" s="97">
        <v>1390891.375</v>
      </c>
      <c r="AB8" s="97">
        <v>1390891.375</v>
      </c>
      <c r="AC8" s="97">
        <v>1390891.375</v>
      </c>
      <c r="AD8" s="97">
        <v>1390891.375</v>
      </c>
      <c r="AE8" s="97">
        <v>1390891.375</v>
      </c>
      <c r="AF8" s="98">
        <v>1390891.375</v>
      </c>
    </row>
    <row r="9" spans="1:32" ht="15.75" x14ac:dyDescent="0.25">
      <c r="A9" s="15">
        <v>20</v>
      </c>
      <c r="B9" s="96">
        <v>1450327.0959999999</v>
      </c>
      <c r="C9" s="97">
        <v>1450327.0959999999</v>
      </c>
      <c r="D9" s="97">
        <v>1450327.0959999999</v>
      </c>
      <c r="E9" s="144">
        <v>1542531</v>
      </c>
      <c r="F9" s="106">
        <v>1699684.4196781272</v>
      </c>
      <c r="G9" s="97">
        <v>1450327.0959999999</v>
      </c>
      <c r="H9" s="97">
        <v>1803098</v>
      </c>
      <c r="I9" s="259">
        <v>1743566.1134701925</v>
      </c>
      <c r="J9" s="97">
        <v>1450327.0959999999</v>
      </c>
      <c r="K9" s="97">
        <v>1450327.0959999999</v>
      </c>
      <c r="L9" s="97">
        <v>1450327.0959999999</v>
      </c>
      <c r="M9" s="97">
        <v>1450327.0959999999</v>
      </c>
      <c r="N9" s="97">
        <v>1450327.0959999999</v>
      </c>
      <c r="O9" s="97">
        <v>1450327.0959999999</v>
      </c>
      <c r="P9" s="97">
        <v>1450327.0959999999</v>
      </c>
      <c r="Q9" s="97">
        <v>1450327.0959999999</v>
      </c>
      <c r="R9" s="97">
        <v>1450327.0959999999</v>
      </c>
      <c r="S9" s="97">
        <v>1450327.0959999999</v>
      </c>
      <c r="T9" s="97">
        <v>1450327.0959999999</v>
      </c>
      <c r="U9" s="97">
        <v>1450327.0959999999</v>
      </c>
      <c r="V9" s="97">
        <v>1450327.0959999999</v>
      </c>
      <c r="W9" s="97">
        <v>1450327.0959999999</v>
      </c>
      <c r="X9" s="97">
        <v>1450327.0959999999</v>
      </c>
      <c r="Y9" s="97">
        <v>1450327.0959999999</v>
      </c>
      <c r="Z9" s="97">
        <v>1450327.0959999999</v>
      </c>
      <c r="AA9" s="97">
        <v>1450327.0959999999</v>
      </c>
      <c r="AB9" s="97">
        <v>1450327.0959999999</v>
      </c>
      <c r="AC9" s="97">
        <v>1450327.0959999999</v>
      </c>
      <c r="AD9" s="97">
        <v>1450327.0959999999</v>
      </c>
      <c r="AE9" s="97">
        <v>1450327.0959999999</v>
      </c>
      <c r="AF9" s="98">
        <v>1450327.0959999999</v>
      </c>
    </row>
    <row r="10" spans="1:32" ht="15.75" x14ac:dyDescent="0.25">
      <c r="A10" s="15">
        <v>21</v>
      </c>
      <c r="B10" s="96">
        <v>1512783.5330000001</v>
      </c>
      <c r="C10" s="97">
        <v>1512783.5330000001</v>
      </c>
      <c r="D10" s="97">
        <v>1512783.5330000001</v>
      </c>
      <c r="E10" s="144">
        <v>1674323</v>
      </c>
      <c r="F10" s="106">
        <v>1785315.4184478985</v>
      </c>
      <c r="G10" s="97">
        <v>1512783.5330000001</v>
      </c>
      <c r="H10" s="97">
        <v>1941794</v>
      </c>
      <c r="I10" s="259">
        <v>1869685.4481753493</v>
      </c>
      <c r="J10" s="97">
        <v>1512783.5330000001</v>
      </c>
      <c r="K10" s="97">
        <v>1512783.5330000001</v>
      </c>
      <c r="L10" s="97">
        <v>1512783.5330000001</v>
      </c>
      <c r="M10" s="97">
        <v>1512783.5330000001</v>
      </c>
      <c r="N10" s="97">
        <v>1512783.5330000001</v>
      </c>
      <c r="O10" s="97">
        <v>1512783.5330000001</v>
      </c>
      <c r="P10" s="97">
        <v>1512783.5330000001</v>
      </c>
      <c r="Q10" s="97">
        <v>1512783.5330000001</v>
      </c>
      <c r="R10" s="97">
        <v>1512783.5330000001</v>
      </c>
      <c r="S10" s="97">
        <v>1512783.5330000001</v>
      </c>
      <c r="T10" s="97">
        <v>1512783.5330000001</v>
      </c>
      <c r="U10" s="97">
        <v>1512783.5330000001</v>
      </c>
      <c r="V10" s="97">
        <v>1512783.5330000001</v>
      </c>
      <c r="W10" s="97">
        <v>1512783.5330000001</v>
      </c>
      <c r="X10" s="97">
        <v>1512783.5330000001</v>
      </c>
      <c r="Y10" s="97">
        <v>1512783.5330000001</v>
      </c>
      <c r="Z10" s="97">
        <v>1512783.5330000001</v>
      </c>
      <c r="AA10" s="97">
        <v>1512783.5330000001</v>
      </c>
      <c r="AB10" s="97">
        <v>1512783.5330000001</v>
      </c>
      <c r="AC10" s="97">
        <v>1512783.5330000001</v>
      </c>
      <c r="AD10" s="97">
        <v>1512783.5330000001</v>
      </c>
      <c r="AE10" s="97">
        <v>1512783.5330000001</v>
      </c>
      <c r="AF10" s="98">
        <v>1512783.5330000001</v>
      </c>
    </row>
    <row r="11" spans="1:32" ht="15.75" x14ac:dyDescent="0.25">
      <c r="A11" s="15">
        <v>22</v>
      </c>
      <c r="B11" s="96">
        <v>1577947.0719999999</v>
      </c>
      <c r="C11" s="97">
        <v>1577947.0719999999</v>
      </c>
      <c r="D11" s="97">
        <v>1577947.0719999999</v>
      </c>
      <c r="E11" s="144">
        <v>1801893</v>
      </c>
      <c r="F11" s="106">
        <v>1872554.0076764203</v>
      </c>
      <c r="G11" s="97">
        <v>1577947.0719999999</v>
      </c>
      <c r="H11" s="97">
        <v>2078318</v>
      </c>
      <c r="I11" s="259">
        <v>1991631.1739473401</v>
      </c>
      <c r="J11" s="97">
        <v>1577947.0719999999</v>
      </c>
      <c r="K11" s="97">
        <v>1577947.0719999999</v>
      </c>
      <c r="L11" s="97">
        <v>1577947.0719999999</v>
      </c>
      <c r="M11" s="97">
        <v>1577947.0719999999</v>
      </c>
      <c r="N11" s="97">
        <v>1577947.0719999999</v>
      </c>
      <c r="O11" s="97">
        <v>1577947.0719999999</v>
      </c>
      <c r="P11" s="97">
        <v>1577947.0719999999</v>
      </c>
      <c r="Q11" s="97">
        <v>1577947.0719999999</v>
      </c>
      <c r="R11" s="97">
        <v>1577947.0719999999</v>
      </c>
      <c r="S11" s="97">
        <v>1577947.0719999999</v>
      </c>
      <c r="T11" s="97">
        <v>1577947.0719999999</v>
      </c>
      <c r="U11" s="97">
        <v>1577947.0719999999</v>
      </c>
      <c r="V11" s="97">
        <v>1577947.0719999999</v>
      </c>
      <c r="W11" s="97">
        <v>1577947.0719999999</v>
      </c>
      <c r="X11" s="97">
        <v>1577947.0719999999</v>
      </c>
      <c r="Y11" s="97">
        <v>1577947.0719999999</v>
      </c>
      <c r="Z11" s="97">
        <v>1577947.0719999999</v>
      </c>
      <c r="AA11" s="97">
        <v>1577947.0719999999</v>
      </c>
      <c r="AB11" s="97">
        <v>1577947.0719999999</v>
      </c>
      <c r="AC11" s="97">
        <v>1577947.0719999999</v>
      </c>
      <c r="AD11" s="97">
        <v>1577947.0719999999</v>
      </c>
      <c r="AE11" s="97">
        <v>1577947.0719999999</v>
      </c>
      <c r="AF11" s="98">
        <v>1577947.0719999999</v>
      </c>
    </row>
    <row r="12" spans="1:32" ht="15.75" x14ac:dyDescent="0.25">
      <c r="A12" s="15">
        <v>23</v>
      </c>
      <c r="B12" s="96">
        <v>1645504.0989999999</v>
      </c>
      <c r="C12" s="97">
        <v>1645504.0989999999</v>
      </c>
      <c r="D12" s="97">
        <v>1645504.0989999999</v>
      </c>
      <c r="E12" s="144">
        <v>1925241</v>
      </c>
      <c r="F12" s="106">
        <v>1961115.4129613494</v>
      </c>
      <c r="G12" s="97">
        <v>1645504.0989999999</v>
      </c>
      <c r="H12" s="97">
        <v>2211400</v>
      </c>
      <c r="I12" s="259">
        <v>2109537.6624978739</v>
      </c>
      <c r="J12" s="97">
        <v>1645504.0989999999</v>
      </c>
      <c r="K12" s="97">
        <v>1645504.0989999999</v>
      </c>
      <c r="L12" s="97">
        <v>1645504.0989999999</v>
      </c>
      <c r="M12" s="97">
        <v>1645504.0989999999</v>
      </c>
      <c r="N12" s="97">
        <v>1645504.0989999999</v>
      </c>
      <c r="O12" s="97">
        <v>1645504.0989999999</v>
      </c>
      <c r="P12" s="97">
        <v>1645504.0989999999</v>
      </c>
      <c r="Q12" s="97">
        <v>1645504.0989999999</v>
      </c>
      <c r="R12" s="97">
        <v>1645504.0989999999</v>
      </c>
      <c r="S12" s="97">
        <v>1645504.0989999999</v>
      </c>
      <c r="T12" s="97">
        <v>1645504.0989999999</v>
      </c>
      <c r="U12" s="97">
        <v>1645504.0989999999</v>
      </c>
      <c r="V12" s="97">
        <v>1645504.0989999999</v>
      </c>
      <c r="W12" s="97">
        <v>1645504.0989999999</v>
      </c>
      <c r="X12" s="97">
        <v>1645504.0989999999</v>
      </c>
      <c r="Y12" s="97">
        <v>1645504.0989999999</v>
      </c>
      <c r="Z12" s="97">
        <v>1645504.0989999999</v>
      </c>
      <c r="AA12" s="97">
        <v>1645504.0989999999</v>
      </c>
      <c r="AB12" s="97">
        <v>1645504.0989999999</v>
      </c>
      <c r="AC12" s="97">
        <v>1645504.0989999999</v>
      </c>
      <c r="AD12" s="97">
        <v>1645504.0989999999</v>
      </c>
      <c r="AE12" s="97">
        <v>1645504.0989999999</v>
      </c>
      <c r="AF12" s="98">
        <v>1645504.0989999999</v>
      </c>
    </row>
    <row r="13" spans="1:32" ht="15.75" x14ac:dyDescent="0.25">
      <c r="A13" s="15">
        <v>24</v>
      </c>
      <c r="B13" s="96">
        <v>1715141</v>
      </c>
      <c r="C13" s="97">
        <v>1715141</v>
      </c>
      <c r="D13" s="97">
        <v>1715141</v>
      </c>
      <c r="E13" s="144">
        <v>2044367</v>
      </c>
      <c r="F13" s="106">
        <v>2050714.8599003439</v>
      </c>
      <c r="G13" s="97">
        <v>1715141</v>
      </c>
      <c r="H13" s="97">
        <v>2339986</v>
      </c>
      <c r="I13" s="259">
        <v>2222474.929626131</v>
      </c>
      <c r="J13" s="97">
        <v>1715141</v>
      </c>
      <c r="K13" s="97">
        <v>1715141</v>
      </c>
      <c r="L13" s="97">
        <v>1715141</v>
      </c>
      <c r="M13" s="97">
        <v>1715141</v>
      </c>
      <c r="N13" s="97">
        <v>1715141</v>
      </c>
      <c r="O13" s="97">
        <v>1715141</v>
      </c>
      <c r="P13" s="97">
        <v>1715141</v>
      </c>
      <c r="Q13" s="97">
        <v>1715141</v>
      </c>
      <c r="R13" s="97">
        <v>1715141</v>
      </c>
      <c r="S13" s="97">
        <v>1715141</v>
      </c>
      <c r="T13" s="97">
        <v>1715141</v>
      </c>
      <c r="U13" s="97">
        <v>1715141</v>
      </c>
      <c r="V13" s="97">
        <v>1715141</v>
      </c>
      <c r="W13" s="97">
        <v>1715141</v>
      </c>
      <c r="X13" s="97">
        <v>1715141</v>
      </c>
      <c r="Y13" s="97">
        <v>1715141</v>
      </c>
      <c r="Z13" s="97">
        <v>1715141</v>
      </c>
      <c r="AA13" s="97">
        <v>1715141</v>
      </c>
      <c r="AB13" s="97">
        <v>1715141</v>
      </c>
      <c r="AC13" s="97">
        <v>1715141</v>
      </c>
      <c r="AD13" s="97">
        <v>1715141</v>
      </c>
      <c r="AE13" s="97">
        <v>1715141</v>
      </c>
      <c r="AF13" s="98">
        <v>1715141</v>
      </c>
    </row>
    <row r="14" spans="1:32" ht="15.75" x14ac:dyDescent="0.25">
      <c r="A14" s="15">
        <v>25</v>
      </c>
      <c r="B14" s="96">
        <v>1786544.1609999998</v>
      </c>
      <c r="C14" s="97">
        <v>1786544.1609999998</v>
      </c>
      <c r="D14" s="97">
        <v>1786544.1609999998</v>
      </c>
      <c r="E14" s="144">
        <v>2159271</v>
      </c>
      <c r="F14" s="106">
        <v>2141067.5740910615</v>
      </c>
      <c r="G14" s="97">
        <v>1786544.1609999998</v>
      </c>
      <c r="H14" s="97">
        <v>2465627</v>
      </c>
      <c r="I14" s="259">
        <v>2329997.1986717661</v>
      </c>
      <c r="J14" s="97">
        <v>1786544.1609999998</v>
      </c>
      <c r="K14" s="97">
        <v>1786544.1609999998</v>
      </c>
      <c r="L14" s="97">
        <v>1786544.1609999998</v>
      </c>
      <c r="M14" s="97">
        <v>1786544.1609999998</v>
      </c>
      <c r="N14" s="97">
        <v>1786544.1609999998</v>
      </c>
      <c r="O14" s="97">
        <v>1786544.1609999998</v>
      </c>
      <c r="P14" s="97">
        <v>1786544.1609999998</v>
      </c>
      <c r="Q14" s="97">
        <v>1786544.1609999998</v>
      </c>
      <c r="R14" s="97">
        <v>1786544.1609999998</v>
      </c>
      <c r="S14" s="97">
        <v>1786544.1609999998</v>
      </c>
      <c r="T14" s="97">
        <v>1786544.1609999998</v>
      </c>
      <c r="U14" s="97">
        <v>1786544.1609999998</v>
      </c>
      <c r="V14" s="97">
        <v>1786544.1609999998</v>
      </c>
      <c r="W14" s="97">
        <v>1786544.1609999998</v>
      </c>
      <c r="X14" s="97">
        <v>1786544.1609999998</v>
      </c>
      <c r="Y14" s="97">
        <v>1786544.1609999998</v>
      </c>
      <c r="Z14" s="97">
        <v>1786544.1609999998</v>
      </c>
      <c r="AA14" s="97">
        <v>1786544.1609999998</v>
      </c>
      <c r="AB14" s="97">
        <v>1786544.1609999998</v>
      </c>
      <c r="AC14" s="97">
        <v>1786544.1609999998</v>
      </c>
      <c r="AD14" s="97">
        <v>1786544.1609999998</v>
      </c>
      <c r="AE14" s="97">
        <v>1786544.1609999998</v>
      </c>
      <c r="AF14" s="98">
        <v>1786544.1609999998</v>
      </c>
    </row>
    <row r="15" spans="1:32" ht="15.75" x14ac:dyDescent="0.25">
      <c r="A15" s="15">
        <v>26</v>
      </c>
      <c r="B15" s="96">
        <v>1859399.9679999999</v>
      </c>
      <c r="C15" s="97">
        <v>1859399.9679999999</v>
      </c>
      <c r="D15" s="97">
        <v>1859399.9679999999</v>
      </c>
      <c r="E15" s="144">
        <v>2269953</v>
      </c>
      <c r="F15" s="106">
        <v>2231888.78113116</v>
      </c>
      <c r="G15" s="97">
        <v>1859399.9679999999</v>
      </c>
      <c r="H15" s="97">
        <v>2589240</v>
      </c>
      <c r="I15" s="259">
        <v>2431347.776288067</v>
      </c>
      <c r="J15" s="97">
        <v>1859399.9679999999</v>
      </c>
      <c r="K15" s="97">
        <v>1859399.9679999999</v>
      </c>
      <c r="L15" s="97">
        <v>1859399.9679999999</v>
      </c>
      <c r="M15" s="97">
        <v>1859399.9679999999</v>
      </c>
      <c r="N15" s="97">
        <v>1859399.9679999999</v>
      </c>
      <c r="O15" s="97">
        <v>1859399.9679999999</v>
      </c>
      <c r="P15" s="97">
        <v>1859399.9679999999</v>
      </c>
      <c r="Q15" s="97">
        <v>1859399.9679999999</v>
      </c>
      <c r="R15" s="97">
        <v>1859399.9679999999</v>
      </c>
      <c r="S15" s="97">
        <v>1859399.9679999999</v>
      </c>
      <c r="T15" s="97">
        <v>1859399.9679999999</v>
      </c>
      <c r="U15" s="97">
        <v>1859399.9679999999</v>
      </c>
      <c r="V15" s="97">
        <v>1859399.9679999999</v>
      </c>
      <c r="W15" s="97">
        <v>1859399.9679999999</v>
      </c>
      <c r="X15" s="97">
        <v>1859399.9679999999</v>
      </c>
      <c r="Y15" s="97">
        <v>1859399.9679999999</v>
      </c>
      <c r="Z15" s="97">
        <v>1859399.9679999999</v>
      </c>
      <c r="AA15" s="97">
        <v>1859399.9679999999</v>
      </c>
      <c r="AB15" s="97">
        <v>1859399.9679999999</v>
      </c>
      <c r="AC15" s="97">
        <v>1859399.9679999999</v>
      </c>
      <c r="AD15" s="97">
        <v>1859399.9679999999</v>
      </c>
      <c r="AE15" s="97">
        <v>1859399.9679999999</v>
      </c>
      <c r="AF15" s="98">
        <v>1859399.9679999999</v>
      </c>
    </row>
    <row r="16" spans="1:32" ht="15.75" x14ac:dyDescent="0.25">
      <c r="A16" s="15">
        <v>27</v>
      </c>
      <c r="B16" s="96">
        <v>1933394.807</v>
      </c>
      <c r="C16" s="97">
        <v>1933394.807</v>
      </c>
      <c r="D16" s="97">
        <v>1933394.807</v>
      </c>
      <c r="E16" s="144">
        <v>2376413</v>
      </c>
      <c r="F16" s="106">
        <v>2322893.7066182969</v>
      </c>
      <c r="G16" s="97">
        <v>1933394.807</v>
      </c>
      <c r="H16" s="97">
        <v>2713144</v>
      </c>
      <c r="I16" s="259">
        <v>2527244.8417746075</v>
      </c>
      <c r="J16" s="97">
        <v>1933394.807</v>
      </c>
      <c r="K16" s="97">
        <v>1933394.807</v>
      </c>
      <c r="L16" s="97">
        <v>1933394.807</v>
      </c>
      <c r="M16" s="97">
        <v>1933394.807</v>
      </c>
      <c r="N16" s="97">
        <v>1933394.807</v>
      </c>
      <c r="O16" s="97">
        <v>1933394.807</v>
      </c>
      <c r="P16" s="97">
        <v>1933394.807</v>
      </c>
      <c r="Q16" s="97">
        <v>1933394.807</v>
      </c>
      <c r="R16" s="97">
        <v>1933394.807</v>
      </c>
      <c r="S16" s="97">
        <v>1933394.807</v>
      </c>
      <c r="T16" s="97">
        <v>1933394.807</v>
      </c>
      <c r="U16" s="97">
        <v>1933394.807</v>
      </c>
      <c r="V16" s="97">
        <v>1933394.807</v>
      </c>
      <c r="W16" s="97">
        <v>1933394.807</v>
      </c>
      <c r="X16" s="97">
        <v>1933394.807</v>
      </c>
      <c r="Y16" s="97">
        <v>1933394.807</v>
      </c>
      <c r="Z16" s="97">
        <v>1933394.807</v>
      </c>
      <c r="AA16" s="97">
        <v>1933394.807</v>
      </c>
      <c r="AB16" s="97">
        <v>1933394.807</v>
      </c>
      <c r="AC16" s="97">
        <v>1933394.807</v>
      </c>
      <c r="AD16" s="97">
        <v>1933394.807</v>
      </c>
      <c r="AE16" s="97">
        <v>1933394.807</v>
      </c>
      <c r="AF16" s="98">
        <v>1933394.807</v>
      </c>
    </row>
    <row r="17" spans="1:32" ht="15.75" x14ac:dyDescent="0.25">
      <c r="A17" s="15">
        <v>28</v>
      </c>
      <c r="B17" s="96">
        <v>2008215.064</v>
      </c>
      <c r="C17" s="97">
        <v>2008215.064</v>
      </c>
      <c r="D17" s="97">
        <v>2008215.064</v>
      </c>
      <c r="E17" s="144">
        <v>2478651</v>
      </c>
      <c r="F17" s="106">
        <v>2413797.5761501295</v>
      </c>
      <c r="G17" s="97">
        <v>2008215.064</v>
      </c>
      <c r="H17" s="97">
        <v>2833872</v>
      </c>
      <c r="I17" s="259">
        <v>2618818.4793588873</v>
      </c>
      <c r="J17" s="97">
        <v>2008215.064</v>
      </c>
      <c r="K17" s="97">
        <v>2008215.064</v>
      </c>
      <c r="L17" s="97">
        <v>2008215.064</v>
      </c>
      <c r="M17" s="97">
        <v>2008215.064</v>
      </c>
      <c r="N17" s="97">
        <v>2008215.064</v>
      </c>
      <c r="O17" s="97">
        <v>2008215.064</v>
      </c>
      <c r="P17" s="97">
        <v>2008215.064</v>
      </c>
      <c r="Q17" s="97">
        <v>2008215.064</v>
      </c>
      <c r="R17" s="97">
        <v>2008215.064</v>
      </c>
      <c r="S17" s="97">
        <v>2008215.064</v>
      </c>
      <c r="T17" s="97">
        <v>2008215.064</v>
      </c>
      <c r="U17" s="97">
        <v>2008215.064</v>
      </c>
      <c r="V17" s="97">
        <v>2008215.064</v>
      </c>
      <c r="W17" s="97">
        <v>2008215.064</v>
      </c>
      <c r="X17" s="97">
        <v>2008215.064</v>
      </c>
      <c r="Y17" s="97">
        <v>2008215.064</v>
      </c>
      <c r="Z17" s="97">
        <v>2008215.064</v>
      </c>
      <c r="AA17" s="97">
        <v>2008215.064</v>
      </c>
      <c r="AB17" s="97">
        <v>2008215.064</v>
      </c>
      <c r="AC17" s="97">
        <v>2008215.064</v>
      </c>
      <c r="AD17" s="97">
        <v>2008215.064</v>
      </c>
      <c r="AE17" s="97">
        <v>2008215.064</v>
      </c>
      <c r="AF17" s="98">
        <v>2008215.064</v>
      </c>
    </row>
    <row r="18" spans="1:32" ht="15.75" x14ac:dyDescent="0.25">
      <c r="A18" s="15">
        <v>29</v>
      </c>
      <c r="B18" s="96">
        <v>2083547.125</v>
      </c>
      <c r="C18" s="97">
        <v>2083547.125</v>
      </c>
      <c r="D18" s="97">
        <v>2083547.125</v>
      </c>
      <c r="E18" s="144">
        <v>2576667</v>
      </c>
      <c r="F18" s="106">
        <v>2504315.6153243165</v>
      </c>
      <c r="G18" s="97">
        <v>2083547.125</v>
      </c>
      <c r="H18" s="97">
        <v>2951744</v>
      </c>
      <c r="I18" s="259">
        <v>2707208.8176052189</v>
      </c>
      <c r="J18" s="97">
        <v>2083547.125</v>
      </c>
      <c r="K18" s="97">
        <v>2083547.125</v>
      </c>
      <c r="L18" s="97">
        <v>2083547.125</v>
      </c>
      <c r="M18" s="97">
        <v>2083547.125</v>
      </c>
      <c r="N18" s="97">
        <v>2083547.125</v>
      </c>
      <c r="O18" s="97">
        <v>2083547.125</v>
      </c>
      <c r="P18" s="97">
        <v>2083547.125</v>
      </c>
      <c r="Q18" s="97">
        <v>2083547.125</v>
      </c>
      <c r="R18" s="97">
        <v>2083547.125</v>
      </c>
      <c r="S18" s="97">
        <v>2083547.125</v>
      </c>
      <c r="T18" s="97">
        <v>2083547.125</v>
      </c>
      <c r="U18" s="97">
        <v>2083547.125</v>
      </c>
      <c r="V18" s="97">
        <v>2083547.125</v>
      </c>
      <c r="W18" s="97">
        <v>2083547.125</v>
      </c>
      <c r="X18" s="97">
        <v>2083547.125</v>
      </c>
      <c r="Y18" s="97">
        <v>2083547.125</v>
      </c>
      <c r="Z18" s="97">
        <v>2083547.125</v>
      </c>
      <c r="AA18" s="97">
        <v>2083547.125</v>
      </c>
      <c r="AB18" s="97">
        <v>2083547.125</v>
      </c>
      <c r="AC18" s="97">
        <v>2083547.125</v>
      </c>
      <c r="AD18" s="97">
        <v>2083547.125</v>
      </c>
      <c r="AE18" s="97">
        <v>2083547.125</v>
      </c>
      <c r="AF18" s="98">
        <v>2083547.125</v>
      </c>
    </row>
    <row r="19" spans="1:32" ht="15.75" x14ac:dyDescent="0.25">
      <c r="A19" s="15">
        <v>30</v>
      </c>
      <c r="B19" s="96">
        <v>2159077.3760000002</v>
      </c>
      <c r="C19" s="97">
        <v>2159077.3760000002</v>
      </c>
      <c r="D19" s="97">
        <v>2159077.3760000002</v>
      </c>
      <c r="E19" s="144">
        <v>2670461</v>
      </c>
      <c r="F19" s="106">
        <v>2594163.0497385133</v>
      </c>
      <c r="G19" s="97">
        <v>2159077.3760000002</v>
      </c>
      <c r="H19" s="97">
        <v>3068463</v>
      </c>
      <c r="I19" s="259">
        <v>2791327.41801329</v>
      </c>
      <c r="J19" s="97">
        <v>2159077.3760000002</v>
      </c>
      <c r="K19" s="97">
        <v>2159077.3760000002</v>
      </c>
      <c r="L19" s="97">
        <v>2159077.3760000002</v>
      </c>
      <c r="M19" s="97">
        <v>2159077.3760000002</v>
      </c>
      <c r="N19" s="97">
        <v>2159077.3760000002</v>
      </c>
      <c r="O19" s="97">
        <v>2159077.3760000002</v>
      </c>
      <c r="P19" s="97">
        <v>2159077.3760000002</v>
      </c>
      <c r="Q19" s="97">
        <v>2159077.3760000002</v>
      </c>
      <c r="R19" s="97">
        <v>2159077.3760000002</v>
      </c>
      <c r="S19" s="97">
        <v>2159077.3760000002</v>
      </c>
      <c r="T19" s="97">
        <v>2159077.3760000002</v>
      </c>
      <c r="U19" s="97">
        <v>2159077.3760000002</v>
      </c>
      <c r="V19" s="97">
        <v>2159077.3760000002</v>
      </c>
      <c r="W19" s="97">
        <v>2159077.3760000002</v>
      </c>
      <c r="X19" s="97">
        <v>2159077.3760000002</v>
      </c>
      <c r="Y19" s="97">
        <v>2159077.3760000002</v>
      </c>
      <c r="Z19" s="97">
        <v>2159077.3760000002</v>
      </c>
      <c r="AA19" s="97">
        <v>2159077.3760000002</v>
      </c>
      <c r="AB19" s="97">
        <v>2159077.3760000002</v>
      </c>
      <c r="AC19" s="97">
        <v>2159077.3760000002</v>
      </c>
      <c r="AD19" s="97">
        <v>2159077.3760000002</v>
      </c>
      <c r="AE19" s="97">
        <v>2159077.3760000002</v>
      </c>
      <c r="AF19" s="98">
        <v>2159077.3760000002</v>
      </c>
    </row>
    <row r="20" spans="1:32" ht="15.75" x14ac:dyDescent="0.25">
      <c r="A20" s="15">
        <v>31</v>
      </c>
      <c r="B20" s="96">
        <v>2234492.2029999997</v>
      </c>
      <c r="C20" s="97">
        <v>2234492.2029999997</v>
      </c>
      <c r="D20" s="97">
        <v>2234492.2029999997</v>
      </c>
      <c r="E20" s="144">
        <v>2760033</v>
      </c>
      <c r="F20" s="106">
        <v>2683055.1049903804</v>
      </c>
      <c r="G20" s="97">
        <v>2234492.2029999997</v>
      </c>
      <c r="H20" s="97">
        <v>3181933</v>
      </c>
      <c r="I20" s="259">
        <v>2870849.5837986325</v>
      </c>
      <c r="J20" s="97">
        <v>2234492.2029999997</v>
      </c>
      <c r="K20" s="97">
        <v>2234492.2029999997</v>
      </c>
      <c r="L20" s="97">
        <v>2234492.2029999997</v>
      </c>
      <c r="M20" s="97">
        <v>2234492.2029999997</v>
      </c>
      <c r="N20" s="97">
        <v>2234492.2029999997</v>
      </c>
      <c r="O20" s="97">
        <v>2234492.2029999997</v>
      </c>
      <c r="P20" s="97">
        <v>2234492.2029999997</v>
      </c>
      <c r="Q20" s="97">
        <v>2234492.2029999997</v>
      </c>
      <c r="R20" s="97">
        <v>2234492.2029999997</v>
      </c>
      <c r="S20" s="97">
        <v>2234492.2029999997</v>
      </c>
      <c r="T20" s="97">
        <v>2234492.2029999997</v>
      </c>
      <c r="U20" s="97">
        <v>2234492.2029999997</v>
      </c>
      <c r="V20" s="97">
        <v>2234492.2029999997</v>
      </c>
      <c r="W20" s="97">
        <v>2234492.2029999997</v>
      </c>
      <c r="X20" s="97">
        <v>2234492.2029999997</v>
      </c>
      <c r="Y20" s="97">
        <v>2234492.2029999997</v>
      </c>
      <c r="Z20" s="97">
        <v>2234492.2029999997</v>
      </c>
      <c r="AA20" s="97">
        <v>2234492.2029999997</v>
      </c>
      <c r="AB20" s="97">
        <v>2234492.2029999997</v>
      </c>
      <c r="AC20" s="97">
        <v>2234492.2029999997</v>
      </c>
      <c r="AD20" s="97">
        <v>2234492.2029999997</v>
      </c>
      <c r="AE20" s="97">
        <v>2234492.2029999997</v>
      </c>
      <c r="AF20" s="98">
        <v>2234492.2029999997</v>
      </c>
    </row>
    <row r="21" spans="1:32" ht="15.75" x14ac:dyDescent="0.25">
      <c r="A21" s="15">
        <v>32</v>
      </c>
      <c r="B21" s="96">
        <v>2309477.9919999996</v>
      </c>
      <c r="C21" s="97">
        <v>2309477.9919999996</v>
      </c>
      <c r="D21" s="97">
        <v>2309477.9919999996</v>
      </c>
      <c r="E21" s="144">
        <v>2845383</v>
      </c>
      <c r="F21" s="106">
        <v>2770707.0066775735</v>
      </c>
      <c r="G21" s="97">
        <v>2309477.9919999996</v>
      </c>
      <c r="H21" s="97">
        <v>3294665</v>
      </c>
      <c r="I21" s="259">
        <v>2945851.0910711917</v>
      </c>
      <c r="J21" s="97">
        <v>2309477.9919999996</v>
      </c>
      <c r="K21" s="97">
        <v>2309477.9919999996</v>
      </c>
      <c r="L21" s="97">
        <v>2309477.9919999996</v>
      </c>
      <c r="M21" s="97">
        <v>2309477.9919999996</v>
      </c>
      <c r="N21" s="97">
        <v>2309477.9919999996</v>
      </c>
      <c r="O21" s="97">
        <v>2309477.9919999996</v>
      </c>
      <c r="P21" s="97">
        <v>2309477.9919999996</v>
      </c>
      <c r="Q21" s="97">
        <v>2309477.9919999996</v>
      </c>
      <c r="R21" s="97">
        <v>2309477.9919999996</v>
      </c>
      <c r="S21" s="97">
        <v>2309477.9919999996</v>
      </c>
      <c r="T21" s="97">
        <v>2309477.9919999996</v>
      </c>
      <c r="U21" s="97">
        <v>2309477.9919999996</v>
      </c>
      <c r="V21" s="97">
        <v>2309477.9919999996</v>
      </c>
      <c r="W21" s="97">
        <v>2309477.9919999996</v>
      </c>
      <c r="X21" s="97">
        <v>2309477.9919999996</v>
      </c>
      <c r="Y21" s="97">
        <v>2309477.9919999996</v>
      </c>
      <c r="Z21" s="97">
        <v>2309477.9919999996</v>
      </c>
      <c r="AA21" s="97">
        <v>2309477.9919999996</v>
      </c>
      <c r="AB21" s="97">
        <v>2309477.9919999996</v>
      </c>
      <c r="AC21" s="97">
        <v>2309477.9919999996</v>
      </c>
      <c r="AD21" s="97">
        <v>2309477.9919999996</v>
      </c>
      <c r="AE21" s="97">
        <v>2309477.9919999996</v>
      </c>
      <c r="AF21" s="98">
        <v>2309477.9919999996</v>
      </c>
    </row>
    <row r="22" spans="1:32" ht="15.75" x14ac:dyDescent="0.25">
      <c r="A22" s="15">
        <v>33</v>
      </c>
      <c r="B22" s="96">
        <v>2383721.1289999997</v>
      </c>
      <c r="C22" s="97">
        <v>2383721.1289999997</v>
      </c>
      <c r="D22" s="97">
        <v>2383721.1289999997</v>
      </c>
      <c r="E22" s="144">
        <v>2926511</v>
      </c>
      <c r="F22" s="106">
        <v>2856833.9803977516</v>
      </c>
      <c r="G22" s="97">
        <v>2383721.1289999997</v>
      </c>
      <c r="H22" s="97">
        <v>3399720</v>
      </c>
      <c r="I22" s="259">
        <v>3016346.1449341914</v>
      </c>
      <c r="J22" s="97">
        <v>2383721.1289999997</v>
      </c>
      <c r="K22" s="97">
        <v>2383721.1289999997</v>
      </c>
      <c r="L22" s="97">
        <v>2383721.1289999997</v>
      </c>
      <c r="M22" s="97">
        <v>2383721.1289999997</v>
      </c>
      <c r="N22" s="97">
        <v>2383721.1289999997</v>
      </c>
      <c r="O22" s="97">
        <v>2383721.1289999997</v>
      </c>
      <c r="P22" s="97">
        <v>2383721.1289999997</v>
      </c>
      <c r="Q22" s="97">
        <v>2383721.1289999997</v>
      </c>
      <c r="R22" s="97">
        <v>2383721.1289999997</v>
      </c>
      <c r="S22" s="97">
        <v>2383721.1289999997</v>
      </c>
      <c r="T22" s="97">
        <v>2383721.1289999997</v>
      </c>
      <c r="U22" s="97">
        <v>2383721.1289999997</v>
      </c>
      <c r="V22" s="97">
        <v>2383721.1289999997</v>
      </c>
      <c r="W22" s="97">
        <v>2383721.1289999997</v>
      </c>
      <c r="X22" s="97">
        <v>2383721.1289999997</v>
      </c>
      <c r="Y22" s="97">
        <v>2383721.1289999997</v>
      </c>
      <c r="Z22" s="97">
        <v>2383721.1289999997</v>
      </c>
      <c r="AA22" s="97">
        <v>2383721.1289999997</v>
      </c>
      <c r="AB22" s="97">
        <v>2383721.1289999997</v>
      </c>
      <c r="AC22" s="97">
        <v>2383721.1289999997</v>
      </c>
      <c r="AD22" s="97">
        <v>2383721.1289999997</v>
      </c>
      <c r="AE22" s="97">
        <v>2383721.1289999997</v>
      </c>
      <c r="AF22" s="98">
        <v>2383721.1289999997</v>
      </c>
    </row>
    <row r="23" spans="1:32" ht="15.75" x14ac:dyDescent="0.25">
      <c r="A23" s="15">
        <v>34</v>
      </c>
      <c r="B23" s="96">
        <v>2456908</v>
      </c>
      <c r="C23" s="97">
        <v>2456908</v>
      </c>
      <c r="D23" s="97">
        <v>2456908</v>
      </c>
      <c r="E23" s="144">
        <v>3003417</v>
      </c>
      <c r="F23" s="106">
        <v>2941151.2517485712</v>
      </c>
      <c r="G23" s="97">
        <v>2456908</v>
      </c>
      <c r="H23" s="97">
        <v>3497926</v>
      </c>
      <c r="I23" s="259">
        <v>3081855.2693536482</v>
      </c>
      <c r="J23" s="97">
        <v>2456908</v>
      </c>
      <c r="K23" s="97">
        <v>2456908</v>
      </c>
      <c r="L23" s="97">
        <v>2456908</v>
      </c>
      <c r="M23" s="97">
        <v>2456908</v>
      </c>
      <c r="N23" s="97">
        <v>2456908</v>
      </c>
      <c r="O23" s="97">
        <v>2456908</v>
      </c>
      <c r="P23" s="97">
        <v>2456908</v>
      </c>
      <c r="Q23" s="97">
        <v>2456908</v>
      </c>
      <c r="R23" s="97">
        <v>2456908</v>
      </c>
      <c r="S23" s="97">
        <v>2456908</v>
      </c>
      <c r="T23" s="97">
        <v>2456908</v>
      </c>
      <c r="U23" s="97">
        <v>2456908</v>
      </c>
      <c r="V23" s="97">
        <v>2456908</v>
      </c>
      <c r="W23" s="97">
        <v>2456908</v>
      </c>
      <c r="X23" s="97">
        <v>2456908</v>
      </c>
      <c r="Y23" s="97">
        <v>2456908</v>
      </c>
      <c r="Z23" s="97">
        <v>2456908</v>
      </c>
      <c r="AA23" s="97">
        <v>2456908</v>
      </c>
      <c r="AB23" s="97">
        <v>2456908</v>
      </c>
      <c r="AC23" s="97">
        <v>2456908</v>
      </c>
      <c r="AD23" s="97">
        <v>2456908</v>
      </c>
      <c r="AE23" s="97">
        <v>2456908</v>
      </c>
      <c r="AF23" s="98">
        <v>2456908</v>
      </c>
    </row>
    <row r="24" spans="1:32" ht="15.75" x14ac:dyDescent="0.25">
      <c r="A24" s="15">
        <v>35</v>
      </c>
      <c r="B24" s="96">
        <v>2528724.9909999999</v>
      </c>
      <c r="C24" s="97">
        <v>2528724.9909999999</v>
      </c>
      <c r="D24" s="97">
        <v>2528724.9909999999</v>
      </c>
      <c r="E24" s="144">
        <v>3076101</v>
      </c>
      <c r="F24" s="106">
        <v>3023374.0463276901</v>
      </c>
      <c r="G24" s="97">
        <v>2528724.9909999999</v>
      </c>
      <c r="H24" s="97">
        <v>3587934</v>
      </c>
      <c r="I24" s="259">
        <v>3142793.2389048077</v>
      </c>
      <c r="J24" s="97">
        <v>2528724.9909999999</v>
      </c>
      <c r="K24" s="97">
        <v>2528724.9909999999</v>
      </c>
      <c r="L24" s="97">
        <v>2528724.9909999999</v>
      </c>
      <c r="M24" s="97">
        <v>2528724.9909999999</v>
      </c>
      <c r="N24" s="97">
        <v>2528724.9909999999</v>
      </c>
      <c r="O24" s="97">
        <v>2528724.9909999999</v>
      </c>
      <c r="P24" s="97">
        <v>2528724.9909999999</v>
      </c>
      <c r="Q24" s="97">
        <v>2528724.9909999999</v>
      </c>
      <c r="R24" s="97">
        <v>2528724.9909999999</v>
      </c>
      <c r="S24" s="97">
        <v>2528724.9909999999</v>
      </c>
      <c r="T24" s="97">
        <v>2528724.9909999999</v>
      </c>
      <c r="U24" s="97">
        <v>2528724.9909999999</v>
      </c>
      <c r="V24" s="97">
        <v>2528724.9909999999</v>
      </c>
      <c r="W24" s="97">
        <v>2528724.9909999999</v>
      </c>
      <c r="X24" s="97">
        <v>2528724.9909999999</v>
      </c>
      <c r="Y24" s="97">
        <v>2528724.9909999999</v>
      </c>
      <c r="Z24" s="97">
        <v>2528724.9909999999</v>
      </c>
      <c r="AA24" s="97">
        <v>2528724.9909999999</v>
      </c>
      <c r="AB24" s="97">
        <v>2528724.9909999999</v>
      </c>
      <c r="AC24" s="97">
        <v>2528724.9909999999</v>
      </c>
      <c r="AD24" s="97">
        <v>2528724.9909999999</v>
      </c>
      <c r="AE24" s="97">
        <v>2528724.9909999999</v>
      </c>
      <c r="AF24" s="98">
        <v>2528724.9909999999</v>
      </c>
    </row>
    <row r="25" spans="1:32" ht="15.75" x14ac:dyDescent="0.25">
      <c r="A25" s="15">
        <v>36</v>
      </c>
      <c r="B25" s="96">
        <v>2598858.4879999999</v>
      </c>
      <c r="C25" s="97">
        <v>2598858.4879999999</v>
      </c>
      <c r="D25" s="97">
        <v>2598858.4879999999</v>
      </c>
      <c r="E25" s="144">
        <v>3144563</v>
      </c>
      <c r="F25" s="106">
        <v>3103217.5897327662</v>
      </c>
      <c r="G25" s="97">
        <v>2598858.4879999999</v>
      </c>
      <c r="H25" s="97">
        <v>3673478</v>
      </c>
      <c r="I25" s="259">
        <v>3198661.1912602219</v>
      </c>
      <c r="J25" s="97">
        <v>2598858.4879999999</v>
      </c>
      <c r="K25" s="97">
        <v>2598858.4879999999</v>
      </c>
      <c r="L25" s="97">
        <v>2598858.4879999999</v>
      </c>
      <c r="M25" s="97">
        <v>2598858.4879999999</v>
      </c>
      <c r="N25" s="97">
        <v>2598858.4879999999</v>
      </c>
      <c r="O25" s="97">
        <v>2598858.4879999999</v>
      </c>
      <c r="P25" s="97">
        <v>2598858.4879999999</v>
      </c>
      <c r="Q25" s="97">
        <v>2598858.4879999999</v>
      </c>
      <c r="R25" s="97">
        <v>2598858.4879999999</v>
      </c>
      <c r="S25" s="97">
        <v>2598858.4879999999</v>
      </c>
      <c r="T25" s="97">
        <v>2598858.4879999999</v>
      </c>
      <c r="U25" s="97">
        <v>2598858.4879999999</v>
      </c>
      <c r="V25" s="97">
        <v>2598858.4879999999</v>
      </c>
      <c r="W25" s="97">
        <v>2598858.4879999999</v>
      </c>
      <c r="X25" s="97">
        <v>2598858.4879999999</v>
      </c>
      <c r="Y25" s="97">
        <v>2598858.4879999999</v>
      </c>
      <c r="Z25" s="97">
        <v>2598858.4879999999</v>
      </c>
      <c r="AA25" s="97">
        <v>2598858.4879999999</v>
      </c>
      <c r="AB25" s="97">
        <v>2598858.4879999999</v>
      </c>
      <c r="AC25" s="97">
        <v>2598858.4879999999</v>
      </c>
      <c r="AD25" s="97">
        <v>2598858.4879999999</v>
      </c>
      <c r="AE25" s="97">
        <v>2598858.4879999999</v>
      </c>
      <c r="AF25" s="98">
        <v>2598858.4879999999</v>
      </c>
    </row>
    <row r="26" spans="1:32" ht="15.75" x14ac:dyDescent="0.25">
      <c r="A26" s="15">
        <v>37</v>
      </c>
      <c r="B26" s="96">
        <v>2666994.8769999999</v>
      </c>
      <c r="C26" s="97">
        <v>2666994.8769999999</v>
      </c>
      <c r="D26" s="97">
        <v>2666994.8769999999</v>
      </c>
      <c r="E26" s="144">
        <v>3208803</v>
      </c>
      <c r="F26" s="106">
        <v>3180397.1075614584</v>
      </c>
      <c r="G26" s="97">
        <v>2666994.8769999999</v>
      </c>
      <c r="H26" s="97">
        <v>3757787</v>
      </c>
      <c r="I26" s="259">
        <v>3248160.7925574165</v>
      </c>
      <c r="J26" s="97">
        <v>2666994.8769999999</v>
      </c>
      <c r="K26" s="97">
        <v>2666994.8769999999</v>
      </c>
      <c r="L26" s="97">
        <v>2666994.8769999999</v>
      </c>
      <c r="M26" s="97">
        <v>2666994.8769999999</v>
      </c>
      <c r="N26" s="97">
        <v>2666994.8769999999</v>
      </c>
      <c r="O26" s="97">
        <v>2666994.8769999999</v>
      </c>
      <c r="P26" s="97">
        <v>2666994.8769999999</v>
      </c>
      <c r="Q26" s="97">
        <v>2666994.8769999999</v>
      </c>
      <c r="R26" s="97">
        <v>2666994.8769999999</v>
      </c>
      <c r="S26" s="97">
        <v>2666994.8769999999</v>
      </c>
      <c r="T26" s="97">
        <v>2666994.8769999999</v>
      </c>
      <c r="U26" s="97">
        <v>2666994.8769999999</v>
      </c>
      <c r="V26" s="97">
        <v>2666994.8769999999</v>
      </c>
      <c r="W26" s="97">
        <v>2666994.8769999999</v>
      </c>
      <c r="X26" s="97">
        <v>2666994.8769999999</v>
      </c>
      <c r="Y26" s="97">
        <v>2666994.8769999999</v>
      </c>
      <c r="Z26" s="97">
        <v>2666994.8769999999</v>
      </c>
      <c r="AA26" s="97">
        <v>2666994.8769999999</v>
      </c>
      <c r="AB26" s="97">
        <v>2666994.8769999999</v>
      </c>
      <c r="AC26" s="97">
        <v>2666994.8769999999</v>
      </c>
      <c r="AD26" s="97">
        <v>2666994.8769999999</v>
      </c>
      <c r="AE26" s="97">
        <v>2666994.8769999999</v>
      </c>
      <c r="AF26" s="98">
        <v>2666994.8769999999</v>
      </c>
    </row>
    <row r="27" spans="1:32" ht="15.75" x14ac:dyDescent="0.25">
      <c r="A27" s="15">
        <v>38</v>
      </c>
      <c r="B27" s="96">
        <v>2732820.5439999998</v>
      </c>
      <c r="C27" s="97">
        <v>2732820.5439999998</v>
      </c>
      <c r="D27" s="97">
        <v>2732820.5439999998</v>
      </c>
      <c r="E27" s="144">
        <v>3268821</v>
      </c>
      <c r="F27" s="106">
        <v>3254627.8254114212</v>
      </c>
      <c r="G27" s="97">
        <v>2732820.5439999998</v>
      </c>
      <c r="H27" s="97">
        <v>3834933</v>
      </c>
      <c r="I27" s="259">
        <v>3292052.7611656319</v>
      </c>
      <c r="J27" s="97">
        <v>2732820.5439999998</v>
      </c>
      <c r="K27" s="97">
        <v>2732820.5439999998</v>
      </c>
      <c r="L27" s="97">
        <v>2732820.5439999998</v>
      </c>
      <c r="M27" s="97">
        <v>2732820.5439999998</v>
      </c>
      <c r="N27" s="97">
        <v>2732820.5439999998</v>
      </c>
      <c r="O27" s="97">
        <v>2732820.5439999998</v>
      </c>
      <c r="P27" s="97">
        <v>2732820.5439999998</v>
      </c>
      <c r="Q27" s="97">
        <v>2732820.5439999998</v>
      </c>
      <c r="R27" s="97">
        <v>2732820.5439999998</v>
      </c>
      <c r="S27" s="97">
        <v>2732820.5439999998</v>
      </c>
      <c r="T27" s="97">
        <v>2732820.5439999998</v>
      </c>
      <c r="U27" s="97">
        <v>2732820.5439999998</v>
      </c>
      <c r="V27" s="97">
        <v>2732820.5439999998</v>
      </c>
      <c r="W27" s="97">
        <v>2732820.5439999998</v>
      </c>
      <c r="X27" s="97">
        <v>2732820.5439999998</v>
      </c>
      <c r="Y27" s="97">
        <v>2732820.5439999998</v>
      </c>
      <c r="Z27" s="97">
        <v>2732820.5439999998</v>
      </c>
      <c r="AA27" s="97">
        <v>2732820.5439999998</v>
      </c>
      <c r="AB27" s="97">
        <v>2732820.5439999998</v>
      </c>
      <c r="AC27" s="97">
        <v>2732820.5439999998</v>
      </c>
      <c r="AD27" s="97">
        <v>2732820.5439999998</v>
      </c>
      <c r="AE27" s="97">
        <v>2732820.5439999998</v>
      </c>
      <c r="AF27" s="98">
        <v>2732820.5439999998</v>
      </c>
    </row>
    <row r="28" spans="1:32" ht="15.75" x14ac:dyDescent="0.25">
      <c r="A28" s="15">
        <v>39</v>
      </c>
      <c r="B28" s="96">
        <v>2796021.875</v>
      </c>
      <c r="C28" s="97">
        <v>2796021.875</v>
      </c>
      <c r="D28" s="97">
        <v>2796021.875</v>
      </c>
      <c r="E28" s="144">
        <v>3324617</v>
      </c>
      <c r="F28" s="106">
        <v>3325624.9688803162</v>
      </c>
      <c r="G28" s="97">
        <v>2796021.875</v>
      </c>
      <c r="H28" s="97">
        <v>3910500</v>
      </c>
      <c r="I28" s="259">
        <v>3332584.0885329843</v>
      </c>
      <c r="J28" s="97">
        <v>2796021.875</v>
      </c>
      <c r="K28" s="97">
        <v>2796021.875</v>
      </c>
      <c r="L28" s="97">
        <v>2796021.875</v>
      </c>
      <c r="M28" s="97">
        <v>2796021.875</v>
      </c>
      <c r="N28" s="97">
        <v>2796021.875</v>
      </c>
      <c r="O28" s="97">
        <v>2796021.875</v>
      </c>
      <c r="P28" s="97">
        <v>2796021.875</v>
      </c>
      <c r="Q28" s="97">
        <v>2796021.875</v>
      </c>
      <c r="R28" s="97">
        <v>2796021.875</v>
      </c>
      <c r="S28" s="97">
        <v>2796021.875</v>
      </c>
      <c r="T28" s="97">
        <v>2796021.875</v>
      </c>
      <c r="U28" s="97">
        <v>2796021.875</v>
      </c>
      <c r="V28" s="97">
        <v>2796021.875</v>
      </c>
      <c r="W28" s="97">
        <v>2796021.875</v>
      </c>
      <c r="X28" s="97">
        <v>2796021.875</v>
      </c>
      <c r="Y28" s="97">
        <v>2796021.875</v>
      </c>
      <c r="Z28" s="97">
        <v>2796021.875</v>
      </c>
      <c r="AA28" s="97">
        <v>2796021.875</v>
      </c>
      <c r="AB28" s="97">
        <v>2796021.875</v>
      </c>
      <c r="AC28" s="97">
        <v>2796021.875</v>
      </c>
      <c r="AD28" s="97">
        <v>2796021.875</v>
      </c>
      <c r="AE28" s="97">
        <v>2796021.875</v>
      </c>
      <c r="AF28" s="98">
        <v>2796021.875</v>
      </c>
    </row>
    <row r="29" spans="1:32" ht="15.75" x14ac:dyDescent="0.25">
      <c r="A29" s="15">
        <v>40</v>
      </c>
      <c r="B29" s="96">
        <v>2856285.2560000001</v>
      </c>
      <c r="C29" s="97">
        <v>2856285.2560000001</v>
      </c>
      <c r="D29" s="97">
        <v>2856285.2560000001</v>
      </c>
      <c r="E29" s="144">
        <v>3376191</v>
      </c>
      <c r="F29" s="106">
        <v>3393103.7635657974</v>
      </c>
      <c r="G29" s="97">
        <v>2856285.2560000001</v>
      </c>
      <c r="H29" s="97">
        <v>3986445</v>
      </c>
      <c r="I29" s="259">
        <v>3368781.8353074319</v>
      </c>
      <c r="J29" s="97">
        <v>2856285.2560000001</v>
      </c>
      <c r="K29" s="97">
        <v>2856285.2560000001</v>
      </c>
      <c r="L29" s="97">
        <v>2856285.2560000001</v>
      </c>
      <c r="M29" s="97">
        <v>2856285.2560000001</v>
      </c>
      <c r="N29" s="97">
        <v>2856285.2560000001</v>
      </c>
      <c r="O29" s="97">
        <v>2856285.2560000001</v>
      </c>
      <c r="P29" s="97">
        <v>2856285.2560000001</v>
      </c>
      <c r="Q29" s="97">
        <v>2856285.2560000001</v>
      </c>
      <c r="R29" s="97">
        <v>2856285.2560000001</v>
      </c>
      <c r="S29" s="97">
        <v>2856285.2560000001</v>
      </c>
      <c r="T29" s="97">
        <v>2856285.2560000001</v>
      </c>
      <c r="U29" s="97">
        <v>2856285.2560000001</v>
      </c>
      <c r="V29" s="97">
        <v>2856285.2560000001</v>
      </c>
      <c r="W29" s="97">
        <v>2856285.2560000001</v>
      </c>
      <c r="X29" s="97">
        <v>2856285.2560000001</v>
      </c>
      <c r="Y29" s="97">
        <v>2856285.2560000001</v>
      </c>
      <c r="Z29" s="97">
        <v>2856285.2560000001</v>
      </c>
      <c r="AA29" s="97">
        <v>2856285.2560000001</v>
      </c>
      <c r="AB29" s="97">
        <v>2856285.2560000001</v>
      </c>
      <c r="AC29" s="97">
        <v>2856285.2560000001</v>
      </c>
      <c r="AD29" s="97">
        <v>2856285.2560000001</v>
      </c>
      <c r="AE29" s="97">
        <v>2856285.2560000001</v>
      </c>
      <c r="AF29" s="98">
        <v>2856285.2560000001</v>
      </c>
    </row>
    <row r="30" spans="1:32" ht="15.75" x14ac:dyDescent="0.25">
      <c r="A30" s="15">
        <v>41</v>
      </c>
      <c r="B30" s="96">
        <v>2913297.0729999999</v>
      </c>
      <c r="C30" s="97">
        <v>2913297.0729999999</v>
      </c>
      <c r="D30" s="97">
        <v>2913297.0729999999</v>
      </c>
      <c r="E30" s="144">
        <v>3423543</v>
      </c>
      <c r="F30" s="106">
        <v>3456779.4350655256</v>
      </c>
      <c r="G30" s="97">
        <v>2913297.0729999999</v>
      </c>
      <c r="H30" s="97">
        <v>4047568</v>
      </c>
      <c r="I30" s="259">
        <v>3400385.0399855888</v>
      </c>
      <c r="J30" s="97">
        <v>2913297.0729999999</v>
      </c>
      <c r="K30" s="97">
        <v>2913297.0729999999</v>
      </c>
      <c r="L30" s="97">
        <v>2913297.0729999999</v>
      </c>
      <c r="M30" s="97">
        <v>2913297.0729999999</v>
      </c>
      <c r="N30" s="97">
        <v>2913297.0729999999</v>
      </c>
      <c r="O30" s="97">
        <v>2913297.0729999999</v>
      </c>
      <c r="P30" s="97">
        <v>2913297.0729999999</v>
      </c>
      <c r="Q30" s="97">
        <v>2913297.0729999999</v>
      </c>
      <c r="R30" s="97">
        <v>2913297.0729999999</v>
      </c>
      <c r="S30" s="97">
        <v>2913297.0729999999</v>
      </c>
      <c r="T30" s="97">
        <v>2913297.0729999999</v>
      </c>
      <c r="U30" s="97">
        <v>2913297.0729999999</v>
      </c>
      <c r="V30" s="97">
        <v>2913297.0729999999</v>
      </c>
      <c r="W30" s="97">
        <v>2913297.0729999999</v>
      </c>
      <c r="X30" s="97">
        <v>2913297.0729999999</v>
      </c>
      <c r="Y30" s="97">
        <v>2913297.0729999999</v>
      </c>
      <c r="Z30" s="97">
        <v>2913297.0729999999</v>
      </c>
      <c r="AA30" s="97">
        <v>2913297.0729999999</v>
      </c>
      <c r="AB30" s="97">
        <v>2913297.0729999999</v>
      </c>
      <c r="AC30" s="97">
        <v>2913297.0729999999</v>
      </c>
      <c r="AD30" s="97">
        <v>2913297.0729999999</v>
      </c>
      <c r="AE30" s="97">
        <v>2913297.0729999999</v>
      </c>
      <c r="AF30" s="98">
        <v>2913297.0729999999</v>
      </c>
    </row>
    <row r="31" spans="1:32" ht="15.75" x14ac:dyDescent="0.25">
      <c r="A31" s="15">
        <v>42</v>
      </c>
      <c r="B31" s="96">
        <v>2966743.7119999998</v>
      </c>
      <c r="C31" s="97">
        <v>2966743.7119999998</v>
      </c>
      <c r="D31" s="97">
        <v>2966743.7119999998</v>
      </c>
      <c r="E31" s="144">
        <v>3466673</v>
      </c>
      <c r="F31" s="106">
        <v>3516367.2089771559</v>
      </c>
      <c r="G31" s="97">
        <v>2966743.7119999998</v>
      </c>
      <c r="H31" s="97">
        <v>4096824</v>
      </c>
      <c r="I31" s="259">
        <v>3430162.0876303869</v>
      </c>
      <c r="J31" s="97">
        <v>2966743.7119999998</v>
      </c>
      <c r="K31" s="97">
        <v>2966743.7119999998</v>
      </c>
      <c r="L31" s="97">
        <v>2966743.7119999998</v>
      </c>
      <c r="M31" s="97">
        <v>2966743.7119999998</v>
      </c>
      <c r="N31" s="97">
        <v>2966743.7119999998</v>
      </c>
      <c r="O31" s="97">
        <v>2966743.7119999998</v>
      </c>
      <c r="P31" s="97">
        <v>2966743.7119999998</v>
      </c>
      <c r="Q31" s="97">
        <v>2966743.7119999998</v>
      </c>
      <c r="R31" s="97">
        <v>2966743.7119999998</v>
      </c>
      <c r="S31" s="97">
        <v>2966743.7119999998</v>
      </c>
      <c r="T31" s="97">
        <v>2966743.7119999998</v>
      </c>
      <c r="U31" s="97">
        <v>2966743.7119999998</v>
      </c>
      <c r="V31" s="97">
        <v>2966743.7119999998</v>
      </c>
      <c r="W31" s="97">
        <v>2966743.7119999998</v>
      </c>
      <c r="X31" s="97">
        <v>2966743.7119999998</v>
      </c>
      <c r="Y31" s="97">
        <v>2966743.7119999998</v>
      </c>
      <c r="Z31" s="97">
        <v>2966743.7119999998</v>
      </c>
      <c r="AA31" s="97">
        <v>2966743.7119999998</v>
      </c>
      <c r="AB31" s="97">
        <v>2966743.7119999998</v>
      </c>
      <c r="AC31" s="97">
        <v>2966743.7119999998</v>
      </c>
      <c r="AD31" s="97">
        <v>2966743.7119999998</v>
      </c>
      <c r="AE31" s="97">
        <v>2966743.7119999998</v>
      </c>
      <c r="AF31" s="98">
        <v>2966743.7119999998</v>
      </c>
    </row>
    <row r="32" spans="1:32" ht="15.75" x14ac:dyDescent="0.25">
      <c r="A32" s="15">
        <v>43</v>
      </c>
      <c r="B32" s="96">
        <v>3016311.5589999999</v>
      </c>
      <c r="C32" s="97">
        <v>3016311.5589999999</v>
      </c>
      <c r="D32" s="97">
        <v>3016311.5589999999</v>
      </c>
      <c r="E32" s="144">
        <v>3505581</v>
      </c>
      <c r="F32" s="106">
        <v>3571582.3108983478</v>
      </c>
      <c r="G32" s="97">
        <v>3016311.5589999999</v>
      </c>
      <c r="H32" s="97">
        <v>4134289</v>
      </c>
      <c r="I32" s="259">
        <v>3460154.6663122824</v>
      </c>
      <c r="J32" s="97">
        <v>3016311.5589999999</v>
      </c>
      <c r="K32" s="97">
        <v>3016311.5589999999</v>
      </c>
      <c r="L32" s="97">
        <v>3016311.5589999999</v>
      </c>
      <c r="M32" s="97">
        <v>3016311.5589999999</v>
      </c>
      <c r="N32" s="97">
        <v>3016311.5589999999</v>
      </c>
      <c r="O32" s="97">
        <v>3016311.5589999999</v>
      </c>
      <c r="P32" s="97">
        <v>3016311.5589999999</v>
      </c>
      <c r="Q32" s="97">
        <v>3016311.5589999999</v>
      </c>
      <c r="R32" s="97">
        <v>3016311.5589999999</v>
      </c>
      <c r="S32" s="97">
        <v>3016311.5589999999</v>
      </c>
      <c r="T32" s="97">
        <v>3016311.5589999999</v>
      </c>
      <c r="U32" s="97">
        <v>3016311.5589999999</v>
      </c>
      <c r="V32" s="97">
        <v>3016311.5589999999</v>
      </c>
      <c r="W32" s="97">
        <v>3016311.5589999999</v>
      </c>
      <c r="X32" s="97">
        <v>3016311.5589999999</v>
      </c>
      <c r="Y32" s="97">
        <v>3016311.5589999999</v>
      </c>
      <c r="Z32" s="97">
        <v>3016311.5589999999</v>
      </c>
      <c r="AA32" s="97">
        <v>3016311.5589999999</v>
      </c>
      <c r="AB32" s="97">
        <v>3016311.5589999999</v>
      </c>
      <c r="AC32" s="97">
        <v>3016311.5589999999</v>
      </c>
      <c r="AD32" s="97">
        <v>3016311.5589999999</v>
      </c>
      <c r="AE32" s="97">
        <v>3016311.5589999999</v>
      </c>
      <c r="AF32" s="98">
        <v>3016311.5589999999</v>
      </c>
    </row>
    <row r="33" spans="1:32" ht="15.75" x14ac:dyDescent="0.25">
      <c r="A33" s="15">
        <v>44</v>
      </c>
      <c r="B33" s="96">
        <v>3061687</v>
      </c>
      <c r="C33" s="97">
        <v>3061687</v>
      </c>
      <c r="D33" s="97">
        <v>3061687</v>
      </c>
      <c r="E33" s="144">
        <v>3540267</v>
      </c>
      <c r="F33" s="106">
        <v>3622139.9664267581</v>
      </c>
      <c r="G33" s="97">
        <v>3061687</v>
      </c>
      <c r="H33" s="97">
        <v>4176393</v>
      </c>
      <c r="I33" s="259">
        <v>3490836.1509344322</v>
      </c>
      <c r="J33" s="97">
        <v>3061687</v>
      </c>
      <c r="K33" s="97">
        <v>3061687</v>
      </c>
      <c r="L33" s="97">
        <v>3061687</v>
      </c>
      <c r="M33" s="97">
        <v>3061687</v>
      </c>
      <c r="N33" s="97">
        <v>3061687</v>
      </c>
      <c r="O33" s="97">
        <v>3061687</v>
      </c>
      <c r="P33" s="97">
        <v>3061687</v>
      </c>
      <c r="Q33" s="97">
        <v>3061687</v>
      </c>
      <c r="R33" s="97">
        <v>3061687</v>
      </c>
      <c r="S33" s="97">
        <v>3061687</v>
      </c>
      <c r="T33" s="97">
        <v>3061687</v>
      </c>
      <c r="U33" s="97">
        <v>3061687</v>
      </c>
      <c r="V33" s="97">
        <v>3061687</v>
      </c>
      <c r="W33" s="97">
        <v>3061687</v>
      </c>
      <c r="X33" s="97">
        <v>3061687</v>
      </c>
      <c r="Y33" s="97">
        <v>3061687</v>
      </c>
      <c r="Z33" s="97">
        <v>3061687</v>
      </c>
      <c r="AA33" s="97">
        <v>3061687</v>
      </c>
      <c r="AB33" s="97">
        <v>3061687</v>
      </c>
      <c r="AC33" s="97">
        <v>3061687</v>
      </c>
      <c r="AD33" s="97">
        <v>3061687</v>
      </c>
      <c r="AE33" s="97">
        <v>3061687</v>
      </c>
      <c r="AF33" s="98">
        <v>3061687</v>
      </c>
    </row>
    <row r="34" spans="1:32" ht="15.75" x14ac:dyDescent="0.25">
      <c r="A34" s="15">
        <v>45</v>
      </c>
      <c r="B34" s="96">
        <v>3102556.4210000001</v>
      </c>
      <c r="C34" s="97">
        <v>3102556.4210000001</v>
      </c>
      <c r="D34" s="97">
        <v>3102556.4210000001</v>
      </c>
      <c r="E34" s="144">
        <v>3570731</v>
      </c>
      <c r="F34" s="106">
        <v>3667755.4011600427</v>
      </c>
      <c r="G34" s="97">
        <v>3102556.4210000001</v>
      </c>
      <c r="H34" s="97">
        <v>4210623</v>
      </c>
      <c r="I34" s="259">
        <v>3523067.5150564751</v>
      </c>
      <c r="J34" s="97">
        <v>3102556.4210000001</v>
      </c>
      <c r="K34" s="97">
        <v>3102556.4210000001</v>
      </c>
      <c r="L34" s="97">
        <v>3102556.4210000001</v>
      </c>
      <c r="M34" s="97">
        <v>3102556.4210000001</v>
      </c>
      <c r="N34" s="97">
        <v>3102556.4210000001</v>
      </c>
      <c r="O34" s="97">
        <v>3102556.4210000001</v>
      </c>
      <c r="P34" s="97">
        <v>3102556.4210000001</v>
      </c>
      <c r="Q34" s="97">
        <v>3102556.4210000001</v>
      </c>
      <c r="R34" s="97">
        <v>3102556.4210000001</v>
      </c>
      <c r="S34" s="97">
        <v>3102556.4210000001</v>
      </c>
      <c r="T34" s="97">
        <v>3102556.4210000001</v>
      </c>
      <c r="U34" s="97">
        <v>3102556.4210000001</v>
      </c>
      <c r="V34" s="97">
        <v>3102556.4210000001</v>
      </c>
      <c r="W34" s="97">
        <v>3102556.4210000001</v>
      </c>
      <c r="X34" s="97">
        <v>3102556.4210000001</v>
      </c>
      <c r="Y34" s="97">
        <v>3102556.4210000001</v>
      </c>
      <c r="Z34" s="97">
        <v>3102556.4210000001</v>
      </c>
      <c r="AA34" s="97">
        <v>3102556.4210000001</v>
      </c>
      <c r="AB34" s="97">
        <v>3102556.4210000001</v>
      </c>
      <c r="AC34" s="97">
        <v>3102556.4210000001</v>
      </c>
      <c r="AD34" s="97">
        <v>3102556.4210000001</v>
      </c>
      <c r="AE34" s="97">
        <v>3102556.4210000001</v>
      </c>
      <c r="AF34" s="98">
        <v>3102556.4210000001</v>
      </c>
    </row>
    <row r="35" spans="1:32" ht="15.75" x14ac:dyDescent="0.25">
      <c r="A35" s="15">
        <v>46</v>
      </c>
      <c r="B35" s="96">
        <v>3138606.2079999996</v>
      </c>
      <c r="C35" s="97">
        <v>3138606.2079999996</v>
      </c>
      <c r="D35" s="97">
        <v>3138606.2079999996</v>
      </c>
      <c r="E35" s="144">
        <v>3596973</v>
      </c>
      <c r="F35" s="106">
        <v>3708143.8406958627</v>
      </c>
      <c r="G35" s="97">
        <v>3138606.2079999996</v>
      </c>
      <c r="H35" s="97">
        <v>4245167</v>
      </c>
      <c r="I35" s="259">
        <v>3557084.5508473734</v>
      </c>
      <c r="J35" s="97">
        <v>3138606.2079999996</v>
      </c>
      <c r="K35" s="97">
        <v>3138606.2079999996</v>
      </c>
      <c r="L35" s="97">
        <v>3138606.2079999996</v>
      </c>
      <c r="M35" s="97">
        <v>3138606.2079999996</v>
      </c>
      <c r="N35" s="97">
        <v>3138606.2079999996</v>
      </c>
      <c r="O35" s="97">
        <v>3138606.2079999996</v>
      </c>
      <c r="P35" s="97">
        <v>3138606.2079999996</v>
      </c>
      <c r="Q35" s="97">
        <v>3138606.2079999996</v>
      </c>
      <c r="R35" s="97">
        <v>3138606.2079999996</v>
      </c>
      <c r="S35" s="97">
        <v>3138606.2079999996</v>
      </c>
      <c r="T35" s="97">
        <v>3138606.2079999996</v>
      </c>
      <c r="U35" s="97">
        <v>3138606.2079999996</v>
      </c>
      <c r="V35" s="97">
        <v>3138606.2079999996</v>
      </c>
      <c r="W35" s="97">
        <v>3138606.2079999996</v>
      </c>
      <c r="X35" s="97">
        <v>3138606.2079999996</v>
      </c>
      <c r="Y35" s="97">
        <v>3138606.2079999996</v>
      </c>
      <c r="Z35" s="97">
        <v>3138606.2079999996</v>
      </c>
      <c r="AA35" s="97">
        <v>3138606.2079999996</v>
      </c>
      <c r="AB35" s="97">
        <v>3138606.2079999996</v>
      </c>
      <c r="AC35" s="97">
        <v>3138606.2079999996</v>
      </c>
      <c r="AD35" s="97">
        <v>3138606.2079999996</v>
      </c>
      <c r="AE35" s="97">
        <v>3138606.2079999996</v>
      </c>
      <c r="AF35" s="98">
        <v>3138606.2079999996</v>
      </c>
    </row>
    <row r="36" spans="1:32" ht="15.75" x14ac:dyDescent="0.25">
      <c r="A36" s="15">
        <v>47</v>
      </c>
      <c r="B36" s="96">
        <v>3169522.747</v>
      </c>
      <c r="C36" s="97">
        <v>3169522.747</v>
      </c>
      <c r="D36" s="97">
        <v>3169522.747</v>
      </c>
      <c r="E36" s="144">
        <v>3618993</v>
      </c>
      <c r="F36" s="106">
        <v>3743020.5106318733</v>
      </c>
      <c r="G36" s="97">
        <v>3169522.747</v>
      </c>
      <c r="H36" s="97">
        <v>4276338</v>
      </c>
      <c r="I36" s="259">
        <v>3595539.1382780666</v>
      </c>
      <c r="J36" s="97">
        <v>3169522.747</v>
      </c>
      <c r="K36" s="97">
        <v>3169522.747</v>
      </c>
      <c r="L36" s="97">
        <v>3169522.747</v>
      </c>
      <c r="M36" s="97">
        <v>3169522.747</v>
      </c>
      <c r="N36" s="97">
        <v>3169522.747</v>
      </c>
      <c r="O36" s="97">
        <v>3169522.747</v>
      </c>
      <c r="P36" s="97">
        <v>3169522.747</v>
      </c>
      <c r="Q36" s="97">
        <v>3169522.747</v>
      </c>
      <c r="R36" s="97">
        <v>3169522.747</v>
      </c>
      <c r="S36" s="97">
        <v>3169522.747</v>
      </c>
      <c r="T36" s="97">
        <v>3169522.747</v>
      </c>
      <c r="U36" s="97">
        <v>3169522.747</v>
      </c>
      <c r="V36" s="97">
        <v>3169522.747</v>
      </c>
      <c r="W36" s="97">
        <v>3169522.747</v>
      </c>
      <c r="X36" s="97">
        <v>3169522.747</v>
      </c>
      <c r="Y36" s="97">
        <v>3169522.747</v>
      </c>
      <c r="Z36" s="97">
        <v>3169522.747</v>
      </c>
      <c r="AA36" s="97">
        <v>3169522.747</v>
      </c>
      <c r="AB36" s="97">
        <v>3169522.747</v>
      </c>
      <c r="AC36" s="97">
        <v>3169522.747</v>
      </c>
      <c r="AD36" s="97">
        <v>3169522.747</v>
      </c>
      <c r="AE36" s="97">
        <v>3169522.747</v>
      </c>
      <c r="AF36" s="98">
        <v>3169522.747</v>
      </c>
    </row>
    <row r="37" spans="1:32" ht="15.75" x14ac:dyDescent="0.25">
      <c r="A37" s="15">
        <v>48</v>
      </c>
      <c r="B37" s="96">
        <v>3194992.4239999996</v>
      </c>
      <c r="C37" s="97">
        <v>3194992.4239999996</v>
      </c>
      <c r="D37" s="97">
        <v>3194992.4239999996</v>
      </c>
      <c r="E37" s="144">
        <v>3636791</v>
      </c>
      <c r="F37" s="106">
        <v>3772100.6365657346</v>
      </c>
      <c r="G37" s="97">
        <v>3194992.4239999996</v>
      </c>
      <c r="H37" s="97">
        <v>4319381</v>
      </c>
      <c r="I37" s="259">
        <v>3640522.0661680652</v>
      </c>
      <c r="J37" s="97">
        <v>3194992.4239999996</v>
      </c>
      <c r="K37" s="97">
        <v>3194992.4239999996</v>
      </c>
      <c r="L37" s="97">
        <v>3194992.4239999996</v>
      </c>
      <c r="M37" s="97">
        <v>3194992.4239999996</v>
      </c>
      <c r="N37" s="97">
        <v>3194992.4239999996</v>
      </c>
      <c r="O37" s="97">
        <v>3194992.4239999996</v>
      </c>
      <c r="P37" s="97">
        <v>3194992.4239999996</v>
      </c>
      <c r="Q37" s="97">
        <v>3194992.4239999996</v>
      </c>
      <c r="R37" s="97">
        <v>3194992.4239999996</v>
      </c>
      <c r="S37" s="97">
        <v>3194992.4239999996</v>
      </c>
      <c r="T37" s="97">
        <v>3194992.4239999996</v>
      </c>
      <c r="U37" s="97">
        <v>3194992.4239999996</v>
      </c>
      <c r="V37" s="97">
        <v>3194992.4239999996</v>
      </c>
      <c r="W37" s="97">
        <v>3194992.4239999996</v>
      </c>
      <c r="X37" s="97">
        <v>3194992.4239999996</v>
      </c>
      <c r="Y37" s="97">
        <v>3194992.4239999996</v>
      </c>
      <c r="Z37" s="97">
        <v>3194992.4239999996</v>
      </c>
      <c r="AA37" s="97">
        <v>3194992.4239999996</v>
      </c>
      <c r="AB37" s="97">
        <v>3194992.4239999996</v>
      </c>
      <c r="AC37" s="97">
        <v>3194992.4239999996</v>
      </c>
      <c r="AD37" s="97">
        <v>3194992.4239999996</v>
      </c>
      <c r="AE37" s="97">
        <v>3194992.4239999996</v>
      </c>
      <c r="AF37" s="98">
        <v>3194992.4239999996</v>
      </c>
    </row>
    <row r="38" spans="1:32" ht="15.75" x14ac:dyDescent="0.25">
      <c r="A38" s="15">
        <v>49</v>
      </c>
      <c r="B38" s="96">
        <v>3214701.625</v>
      </c>
      <c r="C38" s="97">
        <v>3214701.625</v>
      </c>
      <c r="D38" s="97">
        <v>3214701.625</v>
      </c>
      <c r="E38" s="144">
        <v>3650367</v>
      </c>
      <c r="F38" s="106">
        <v>3795099.4440951021</v>
      </c>
      <c r="G38" s="97">
        <v>3214701.625</v>
      </c>
      <c r="H38" s="97">
        <v>4375436</v>
      </c>
      <c r="I38" s="259">
        <v>3691878.3452603989</v>
      </c>
      <c r="J38" s="97">
        <v>3214701.625</v>
      </c>
      <c r="K38" s="97">
        <v>3214701.625</v>
      </c>
      <c r="L38" s="97">
        <v>3214701.625</v>
      </c>
      <c r="M38" s="97">
        <v>3214701.625</v>
      </c>
      <c r="N38" s="97">
        <v>3214701.625</v>
      </c>
      <c r="O38" s="97">
        <v>3214701.625</v>
      </c>
      <c r="P38" s="97">
        <v>3214701.625</v>
      </c>
      <c r="Q38" s="97">
        <v>3214701.625</v>
      </c>
      <c r="R38" s="97">
        <v>3214701.625</v>
      </c>
      <c r="S38" s="97">
        <v>3214701.625</v>
      </c>
      <c r="T38" s="97">
        <v>3214701.625</v>
      </c>
      <c r="U38" s="97">
        <v>3214701.625</v>
      </c>
      <c r="V38" s="97">
        <v>3214701.625</v>
      </c>
      <c r="W38" s="97">
        <v>3214701.625</v>
      </c>
      <c r="X38" s="97">
        <v>3214701.625</v>
      </c>
      <c r="Y38" s="97">
        <v>3214701.625</v>
      </c>
      <c r="Z38" s="97">
        <v>3214701.625</v>
      </c>
      <c r="AA38" s="97">
        <v>3214701.625</v>
      </c>
      <c r="AB38" s="97">
        <v>3214701.625</v>
      </c>
      <c r="AC38" s="97">
        <v>3214701.625</v>
      </c>
      <c r="AD38" s="97">
        <v>3214701.625</v>
      </c>
      <c r="AE38" s="97">
        <v>3214701.625</v>
      </c>
      <c r="AF38" s="98">
        <v>3214701.625</v>
      </c>
    </row>
    <row r="39" spans="1:32" ht="15.75" x14ac:dyDescent="0.25">
      <c r="A39" s="15">
        <v>50</v>
      </c>
      <c r="B39" s="96">
        <v>3228336.7359999996</v>
      </c>
      <c r="C39" s="97">
        <v>3228336.7359999996</v>
      </c>
      <c r="D39" s="97">
        <v>3228336.7359999996</v>
      </c>
      <c r="E39" s="144">
        <v>3659721</v>
      </c>
      <c r="F39" s="106">
        <v>3811732.1588176321</v>
      </c>
      <c r="G39" s="97">
        <v>3228336.7359999996</v>
      </c>
      <c r="H39" s="97">
        <v>4435281</v>
      </c>
      <c r="I39" s="259">
        <v>3744784.2629804756</v>
      </c>
      <c r="J39" s="97">
        <v>3228336.7359999996</v>
      </c>
      <c r="K39" s="97">
        <v>3228336.7359999996</v>
      </c>
      <c r="L39" s="97">
        <v>3228336.7359999996</v>
      </c>
      <c r="M39" s="97">
        <v>3228336.7359999996</v>
      </c>
      <c r="N39" s="97">
        <v>3228336.7359999996</v>
      </c>
      <c r="O39" s="97">
        <v>3228336.7359999996</v>
      </c>
      <c r="P39" s="97">
        <v>3228336.7359999996</v>
      </c>
      <c r="Q39" s="97">
        <v>3228336.7359999996</v>
      </c>
      <c r="R39" s="97">
        <v>3228336.7359999996</v>
      </c>
      <c r="S39" s="97">
        <v>3228336.7359999996</v>
      </c>
      <c r="T39" s="97">
        <v>3228336.7359999996</v>
      </c>
      <c r="U39" s="97">
        <v>3228336.7359999996</v>
      </c>
      <c r="V39" s="97">
        <v>3228336.7359999996</v>
      </c>
      <c r="W39" s="97">
        <v>3228336.7359999996</v>
      </c>
      <c r="X39" s="97">
        <v>3228336.7359999996</v>
      </c>
      <c r="Y39" s="97">
        <v>3228336.7359999996</v>
      </c>
      <c r="Z39" s="97">
        <v>3228336.7359999996</v>
      </c>
      <c r="AA39" s="97">
        <v>3228336.7359999996</v>
      </c>
      <c r="AB39" s="97">
        <v>3228336.7359999996</v>
      </c>
      <c r="AC39" s="97">
        <v>3228336.7359999996</v>
      </c>
      <c r="AD39" s="97">
        <v>3228336.7359999996</v>
      </c>
      <c r="AE39" s="97">
        <v>3228336.7359999996</v>
      </c>
      <c r="AF39" s="98">
        <v>3228336.7359999996</v>
      </c>
    </row>
    <row r="40" spans="1:32" ht="15.75" x14ac:dyDescent="0.25">
      <c r="A40" s="15">
        <v>51</v>
      </c>
      <c r="B40" s="96">
        <v>3235584.1429999997</v>
      </c>
      <c r="C40" s="97">
        <v>3235584.1429999997</v>
      </c>
      <c r="D40" s="97">
        <v>3235584.1429999997</v>
      </c>
      <c r="E40" s="144">
        <v>3664853</v>
      </c>
      <c r="F40" s="106">
        <v>3821714.0063309856</v>
      </c>
      <c r="G40" s="97">
        <v>3235584.1429999997</v>
      </c>
      <c r="H40" s="97">
        <v>4500353</v>
      </c>
      <c r="I40" s="259">
        <v>3795854.4018802</v>
      </c>
      <c r="J40" s="97">
        <v>3235584.1429999997</v>
      </c>
      <c r="K40" s="97">
        <v>3235584.1429999997</v>
      </c>
      <c r="L40" s="97">
        <v>3235584.1429999997</v>
      </c>
      <c r="M40" s="97">
        <v>3235584.1429999997</v>
      </c>
      <c r="N40" s="97">
        <v>3235584.1429999997</v>
      </c>
      <c r="O40" s="97">
        <v>3235584.1429999997</v>
      </c>
      <c r="P40" s="97">
        <v>3235584.1429999997</v>
      </c>
      <c r="Q40" s="97">
        <v>3235584.1429999997</v>
      </c>
      <c r="R40" s="97">
        <v>3235584.1429999997</v>
      </c>
      <c r="S40" s="97">
        <v>3235584.1429999997</v>
      </c>
      <c r="T40" s="97">
        <v>3235584.1429999997</v>
      </c>
      <c r="U40" s="97">
        <v>3235584.1429999997</v>
      </c>
      <c r="V40" s="97">
        <v>3235584.1429999997</v>
      </c>
      <c r="W40" s="97">
        <v>3235584.1429999997</v>
      </c>
      <c r="X40" s="97">
        <v>3235584.1429999997</v>
      </c>
      <c r="Y40" s="97">
        <v>3235584.1429999997</v>
      </c>
      <c r="Z40" s="97">
        <v>3235584.1429999997</v>
      </c>
      <c r="AA40" s="97">
        <v>3235584.1429999997</v>
      </c>
      <c r="AB40" s="97">
        <v>3235584.1429999997</v>
      </c>
      <c r="AC40" s="97">
        <v>3235584.1429999997</v>
      </c>
      <c r="AD40" s="97">
        <v>3235584.1429999997</v>
      </c>
      <c r="AE40" s="97">
        <v>3235584.1429999997</v>
      </c>
      <c r="AF40" s="98">
        <v>3235584.1429999997</v>
      </c>
    </row>
    <row r="41" spans="1:32" ht="15.75" x14ac:dyDescent="0.25">
      <c r="A41" s="15">
        <v>52</v>
      </c>
      <c r="B41" s="96">
        <v>3236130.2319999998</v>
      </c>
      <c r="C41" s="97">
        <v>3236130.2319999998</v>
      </c>
      <c r="D41" s="97">
        <v>3236130.2319999998</v>
      </c>
      <c r="E41" s="144">
        <v>3665763</v>
      </c>
      <c r="F41" s="106">
        <v>3824760.2122328198</v>
      </c>
      <c r="G41" s="97">
        <v>3236130.2319999998</v>
      </c>
      <c r="H41" s="97">
        <v>4560949</v>
      </c>
      <c r="I41" s="259">
        <v>3842693.0696754903</v>
      </c>
      <c r="J41" s="97">
        <v>3236130.2319999998</v>
      </c>
      <c r="K41" s="97">
        <v>3236130.2319999998</v>
      </c>
      <c r="L41" s="97">
        <v>3236130.2319999998</v>
      </c>
      <c r="M41" s="97">
        <v>3236130.2319999998</v>
      </c>
      <c r="N41" s="97">
        <v>3236130.2319999998</v>
      </c>
      <c r="O41" s="97">
        <v>3236130.2319999998</v>
      </c>
      <c r="P41" s="97">
        <v>3236130.2319999998</v>
      </c>
      <c r="Q41" s="97">
        <v>3236130.2319999998</v>
      </c>
      <c r="R41" s="97">
        <v>3236130.2319999998</v>
      </c>
      <c r="S41" s="97">
        <v>3236130.2319999998</v>
      </c>
      <c r="T41" s="97">
        <v>3236130.2319999998</v>
      </c>
      <c r="U41" s="97">
        <v>3236130.2319999998</v>
      </c>
      <c r="V41" s="97">
        <v>3236130.2319999998</v>
      </c>
      <c r="W41" s="97">
        <v>3236130.2319999998</v>
      </c>
      <c r="X41" s="97">
        <v>3236130.2319999998</v>
      </c>
      <c r="Y41" s="97">
        <v>3236130.2319999998</v>
      </c>
      <c r="Z41" s="97">
        <v>3236130.2319999998</v>
      </c>
      <c r="AA41" s="97">
        <v>3236130.2319999998</v>
      </c>
      <c r="AB41" s="97">
        <v>3236130.2319999998</v>
      </c>
      <c r="AC41" s="97">
        <v>3236130.2319999998</v>
      </c>
      <c r="AD41" s="97">
        <v>3236130.2319999998</v>
      </c>
      <c r="AE41" s="97">
        <v>3236130.2319999998</v>
      </c>
      <c r="AF41" s="98">
        <v>3236130.2319999998</v>
      </c>
    </row>
    <row r="42" spans="1:32" ht="15.75" x14ac:dyDescent="0.25">
      <c r="A42" s="15">
        <v>53</v>
      </c>
      <c r="B42" s="96">
        <v>3229661.389</v>
      </c>
      <c r="C42" s="97">
        <v>3229661.389</v>
      </c>
      <c r="D42" s="97">
        <v>3229661.389</v>
      </c>
      <c r="E42" s="144">
        <v>3662451</v>
      </c>
      <c r="F42" s="106">
        <v>3820586.0021207882</v>
      </c>
      <c r="G42" s="97">
        <v>3229661.389</v>
      </c>
      <c r="H42" s="97">
        <v>4614359</v>
      </c>
      <c r="I42" s="259">
        <v>3879596.9626653595</v>
      </c>
      <c r="J42" s="97">
        <v>3229661.389</v>
      </c>
      <c r="K42" s="97">
        <v>3229661.389</v>
      </c>
      <c r="L42" s="97">
        <v>3229661.389</v>
      </c>
      <c r="M42" s="97">
        <v>3229661.389</v>
      </c>
      <c r="N42" s="97">
        <v>3229661.389</v>
      </c>
      <c r="O42" s="97">
        <v>3229661.389</v>
      </c>
      <c r="P42" s="97">
        <v>3229661.389</v>
      </c>
      <c r="Q42" s="97">
        <v>3229661.389</v>
      </c>
      <c r="R42" s="97">
        <v>3229661.389</v>
      </c>
      <c r="S42" s="97">
        <v>3229661.389</v>
      </c>
      <c r="T42" s="97">
        <v>3229661.389</v>
      </c>
      <c r="U42" s="97">
        <v>3229661.389</v>
      </c>
      <c r="V42" s="97">
        <v>3229661.389</v>
      </c>
      <c r="W42" s="97">
        <v>3229661.389</v>
      </c>
      <c r="X42" s="97">
        <v>3229661.389</v>
      </c>
      <c r="Y42" s="97">
        <v>3229661.389</v>
      </c>
      <c r="Z42" s="97">
        <v>3229661.389</v>
      </c>
      <c r="AA42" s="97">
        <v>3229661.389</v>
      </c>
      <c r="AB42" s="97">
        <v>3229661.389</v>
      </c>
      <c r="AC42" s="97">
        <v>3229661.389</v>
      </c>
      <c r="AD42" s="97">
        <v>3229661.389</v>
      </c>
      <c r="AE42" s="97">
        <v>3229661.389</v>
      </c>
      <c r="AF42" s="98">
        <v>3229661.389</v>
      </c>
    </row>
    <row r="43" spans="1:32" ht="15.75" x14ac:dyDescent="0.25">
      <c r="A43" s="15">
        <v>54</v>
      </c>
      <c r="B43" s="96">
        <v>3215863.9999999995</v>
      </c>
      <c r="C43" s="97">
        <v>3215863.9999999995</v>
      </c>
      <c r="D43" s="97">
        <v>3215863.9999999995</v>
      </c>
      <c r="E43" s="144">
        <v>3654917</v>
      </c>
      <c r="F43" s="106">
        <v>3808906.6015925556</v>
      </c>
      <c r="G43" s="97">
        <v>3215863.9999999995</v>
      </c>
      <c r="H43" s="97">
        <v>4657001</v>
      </c>
      <c r="I43" s="259">
        <v>3894594.644200745</v>
      </c>
      <c r="J43" s="97">
        <v>3215863.9999999995</v>
      </c>
      <c r="K43" s="97">
        <v>3215863.9999999995</v>
      </c>
      <c r="L43" s="97">
        <v>3215863.9999999995</v>
      </c>
      <c r="M43" s="97">
        <v>3215863.9999999995</v>
      </c>
      <c r="N43" s="97">
        <v>3215863.9999999995</v>
      </c>
      <c r="O43" s="97">
        <v>3215863.9999999995</v>
      </c>
      <c r="P43" s="97">
        <v>3215863.9999999995</v>
      </c>
      <c r="Q43" s="97">
        <v>3215863.9999999995</v>
      </c>
      <c r="R43" s="97">
        <v>3215863.9999999995</v>
      </c>
      <c r="S43" s="97">
        <v>3215863.9999999995</v>
      </c>
      <c r="T43" s="97">
        <v>3215863.9999999995</v>
      </c>
      <c r="U43" s="97">
        <v>3215863.9999999995</v>
      </c>
      <c r="V43" s="97">
        <v>3215863.9999999995</v>
      </c>
      <c r="W43" s="97">
        <v>3215863.9999999995</v>
      </c>
      <c r="X43" s="97">
        <v>3215863.9999999995</v>
      </c>
      <c r="Y43" s="97">
        <v>3215863.9999999995</v>
      </c>
      <c r="Z43" s="97">
        <v>3215863.9999999995</v>
      </c>
      <c r="AA43" s="97">
        <v>3215863.9999999995</v>
      </c>
      <c r="AB43" s="97">
        <v>3215863.9999999995</v>
      </c>
      <c r="AC43" s="97">
        <v>3215863.9999999995</v>
      </c>
      <c r="AD43" s="97">
        <v>3215863.9999999995</v>
      </c>
      <c r="AE43" s="97">
        <v>3215863.9999999995</v>
      </c>
      <c r="AF43" s="98">
        <v>3215863.9999999995</v>
      </c>
    </row>
    <row r="44" spans="1:32" ht="15.75" x14ac:dyDescent="0.25">
      <c r="A44" s="15">
        <v>55</v>
      </c>
      <c r="B44" s="96">
        <v>3194424.4509999999</v>
      </c>
      <c r="C44" s="97">
        <v>3194424.4509999999</v>
      </c>
      <c r="D44" s="97">
        <v>3194424.4509999999</v>
      </c>
      <c r="E44" s="144">
        <v>3643161</v>
      </c>
      <c r="F44" s="106">
        <v>3789437.2362457737</v>
      </c>
      <c r="G44" s="97">
        <v>3194424.4509999999</v>
      </c>
      <c r="H44" s="97">
        <v>4646687</v>
      </c>
      <c r="I44" s="259">
        <v>3878342.5868875356</v>
      </c>
      <c r="J44" s="97">
        <v>3194424.4509999999</v>
      </c>
      <c r="K44" s="97">
        <v>3194424.4509999999</v>
      </c>
      <c r="L44" s="97">
        <v>3194424.4509999999</v>
      </c>
      <c r="M44" s="97">
        <v>3194424.4509999999</v>
      </c>
      <c r="N44" s="97">
        <v>3194424.4509999999</v>
      </c>
      <c r="O44" s="97">
        <v>3194424.4509999999</v>
      </c>
      <c r="P44" s="97">
        <v>3194424.4509999999</v>
      </c>
      <c r="Q44" s="97">
        <v>3194424.4509999999</v>
      </c>
      <c r="R44" s="97">
        <v>3194424.4509999999</v>
      </c>
      <c r="S44" s="97">
        <v>3194424.4509999999</v>
      </c>
      <c r="T44" s="97">
        <v>3194424.4509999999</v>
      </c>
      <c r="U44" s="97">
        <v>3194424.4509999999</v>
      </c>
      <c r="V44" s="97">
        <v>3194424.4509999999</v>
      </c>
      <c r="W44" s="97">
        <v>3194424.4509999999</v>
      </c>
      <c r="X44" s="97">
        <v>3194424.4509999999</v>
      </c>
      <c r="Y44" s="97">
        <v>3194424.4509999999</v>
      </c>
      <c r="Z44" s="97">
        <v>3194424.4509999999</v>
      </c>
      <c r="AA44" s="97">
        <v>3194424.4509999999</v>
      </c>
      <c r="AB44" s="97">
        <v>3194424.4509999999</v>
      </c>
      <c r="AC44" s="97">
        <v>3194424.4509999999</v>
      </c>
      <c r="AD44" s="97">
        <v>3194424.4509999999</v>
      </c>
      <c r="AE44" s="97">
        <v>3194424.4509999999</v>
      </c>
      <c r="AF44" s="98">
        <v>3194424.4509999999</v>
      </c>
    </row>
    <row r="45" spans="1:32" ht="15.75" x14ac:dyDescent="0.25">
      <c r="A45" s="15">
        <v>56</v>
      </c>
      <c r="B45" s="96">
        <v>3165029.128</v>
      </c>
      <c r="C45" s="97">
        <v>3165029.128</v>
      </c>
      <c r="D45" s="97">
        <v>3165029.128</v>
      </c>
      <c r="E45" s="144">
        <v>3627183</v>
      </c>
      <c r="F45" s="106">
        <v>3761893.1316781025</v>
      </c>
      <c r="G45" s="97">
        <v>3165029.128</v>
      </c>
      <c r="H45" s="97">
        <v>4587333</v>
      </c>
      <c r="I45" s="259">
        <v>3831098.4855793063</v>
      </c>
      <c r="J45" s="97">
        <v>3165029.128</v>
      </c>
      <c r="K45" s="97">
        <v>3165029.128</v>
      </c>
      <c r="L45" s="97">
        <v>3165029.128</v>
      </c>
      <c r="M45" s="97">
        <v>3165029.128</v>
      </c>
      <c r="N45" s="97">
        <v>3165029.128</v>
      </c>
      <c r="O45" s="97">
        <v>3165029.128</v>
      </c>
      <c r="P45" s="97">
        <v>3165029.128</v>
      </c>
      <c r="Q45" s="97">
        <v>3165029.128</v>
      </c>
      <c r="R45" s="97">
        <v>3165029.128</v>
      </c>
      <c r="S45" s="97">
        <v>3165029.128</v>
      </c>
      <c r="T45" s="97">
        <v>3165029.128</v>
      </c>
      <c r="U45" s="97">
        <v>3165029.128</v>
      </c>
      <c r="V45" s="97">
        <v>3165029.128</v>
      </c>
      <c r="W45" s="97">
        <v>3165029.128</v>
      </c>
      <c r="X45" s="97">
        <v>3165029.128</v>
      </c>
      <c r="Y45" s="97">
        <v>3165029.128</v>
      </c>
      <c r="Z45" s="97">
        <v>3165029.128</v>
      </c>
      <c r="AA45" s="97">
        <v>3165029.128</v>
      </c>
      <c r="AB45" s="97">
        <v>3165029.128</v>
      </c>
      <c r="AC45" s="97">
        <v>3165029.128</v>
      </c>
      <c r="AD45" s="97">
        <v>3165029.128</v>
      </c>
      <c r="AE45" s="97">
        <v>3165029.128</v>
      </c>
      <c r="AF45" s="98">
        <v>3165029.128</v>
      </c>
    </row>
    <row r="46" spans="1:32" ht="15.75" x14ac:dyDescent="0.25">
      <c r="A46" s="15">
        <v>57</v>
      </c>
      <c r="B46" s="96">
        <v>3127364.4169999999</v>
      </c>
      <c r="C46" s="97">
        <v>3127364.4169999999</v>
      </c>
      <c r="D46" s="97">
        <v>3127364.4169999999</v>
      </c>
      <c r="E46" s="144">
        <v>3606983</v>
      </c>
      <c r="F46" s="106">
        <v>3725989.5134871984</v>
      </c>
      <c r="G46" s="97">
        <v>3127364.4169999999</v>
      </c>
      <c r="H46" s="97">
        <v>4485673</v>
      </c>
      <c r="I46" s="259">
        <v>3758663.2031671605</v>
      </c>
      <c r="J46" s="97">
        <v>3127364.4169999999</v>
      </c>
      <c r="K46" s="97">
        <v>3127364.4169999999</v>
      </c>
      <c r="L46" s="97">
        <v>3127364.4169999999</v>
      </c>
      <c r="M46" s="97">
        <v>3127364.4169999999</v>
      </c>
      <c r="N46" s="97">
        <v>3127364.4169999999</v>
      </c>
      <c r="O46" s="97">
        <v>3127364.4169999999</v>
      </c>
      <c r="P46" s="97">
        <v>3127364.4169999999</v>
      </c>
      <c r="Q46" s="97">
        <v>3127364.4169999999</v>
      </c>
      <c r="R46" s="97">
        <v>3127364.4169999999</v>
      </c>
      <c r="S46" s="97">
        <v>3127364.4169999999</v>
      </c>
      <c r="T46" s="97">
        <v>3127364.4169999999</v>
      </c>
      <c r="U46" s="97">
        <v>3127364.4169999999</v>
      </c>
      <c r="V46" s="97">
        <v>3127364.4169999999</v>
      </c>
      <c r="W46" s="97">
        <v>3127364.4169999999</v>
      </c>
      <c r="X46" s="97">
        <v>3127364.4169999999</v>
      </c>
      <c r="Y46" s="97">
        <v>3127364.4169999999</v>
      </c>
      <c r="Z46" s="97">
        <v>3127364.4169999999</v>
      </c>
      <c r="AA46" s="97">
        <v>3127364.4169999999</v>
      </c>
      <c r="AB46" s="97">
        <v>3127364.4169999999</v>
      </c>
      <c r="AC46" s="97">
        <v>3127364.4169999999</v>
      </c>
      <c r="AD46" s="97">
        <v>3127364.4169999999</v>
      </c>
      <c r="AE46" s="97">
        <v>3127364.4169999999</v>
      </c>
      <c r="AF46" s="98">
        <v>3127364.4169999999</v>
      </c>
    </row>
    <row r="47" spans="1:32" ht="15.75" x14ac:dyDescent="0.25">
      <c r="A47" s="15">
        <v>58</v>
      </c>
      <c r="B47" s="96">
        <v>3081116.703999999</v>
      </c>
      <c r="C47" s="97">
        <v>3081116.703999999</v>
      </c>
      <c r="D47" s="97">
        <v>3081116.703999999</v>
      </c>
      <c r="E47" s="144">
        <v>3582561</v>
      </c>
      <c r="F47" s="106">
        <v>3681441.6072707223</v>
      </c>
      <c r="G47" s="97">
        <v>3081116.703999999</v>
      </c>
      <c r="H47" s="97">
        <v>4356389</v>
      </c>
      <c r="I47" s="259">
        <v>3665505.7999310978</v>
      </c>
      <c r="J47" s="97">
        <v>3081116.703999999</v>
      </c>
      <c r="K47" s="97">
        <v>3081116.703999999</v>
      </c>
      <c r="L47" s="97">
        <v>3081116.703999999</v>
      </c>
      <c r="M47" s="97">
        <v>3081116.703999999</v>
      </c>
      <c r="N47" s="97">
        <v>3081116.703999999</v>
      </c>
      <c r="O47" s="97">
        <v>3081116.703999999</v>
      </c>
      <c r="P47" s="97">
        <v>3081116.703999999</v>
      </c>
      <c r="Q47" s="97">
        <v>3081116.703999999</v>
      </c>
      <c r="R47" s="97">
        <v>3081116.703999999</v>
      </c>
      <c r="S47" s="97">
        <v>3081116.703999999</v>
      </c>
      <c r="T47" s="97">
        <v>3081116.703999999</v>
      </c>
      <c r="U47" s="97">
        <v>3081116.703999999</v>
      </c>
      <c r="V47" s="97">
        <v>3081116.703999999</v>
      </c>
      <c r="W47" s="97">
        <v>3081116.703999999</v>
      </c>
      <c r="X47" s="97">
        <v>3081116.703999999</v>
      </c>
      <c r="Y47" s="97">
        <v>3081116.703999999</v>
      </c>
      <c r="Z47" s="97">
        <v>3081116.703999999</v>
      </c>
      <c r="AA47" s="97">
        <v>3081116.703999999</v>
      </c>
      <c r="AB47" s="97">
        <v>3081116.703999999</v>
      </c>
      <c r="AC47" s="97">
        <v>3081116.703999999</v>
      </c>
      <c r="AD47" s="97">
        <v>3081116.703999999</v>
      </c>
      <c r="AE47" s="97">
        <v>3081116.703999999</v>
      </c>
      <c r="AF47" s="98">
        <v>3081116.703999999</v>
      </c>
    </row>
    <row r="48" spans="1:32" ht="15.75" x14ac:dyDescent="0.25">
      <c r="A48" s="15">
        <v>59</v>
      </c>
      <c r="B48" s="96">
        <v>3025972.375</v>
      </c>
      <c r="C48" s="97">
        <v>3025972.375</v>
      </c>
      <c r="D48" s="97">
        <v>3025972.375</v>
      </c>
      <c r="E48" s="144">
        <v>3553917</v>
      </c>
      <c r="F48" s="106">
        <v>3627964.6386263268</v>
      </c>
      <c r="G48" s="97">
        <v>3025972.375</v>
      </c>
      <c r="H48" s="97">
        <v>4195389</v>
      </c>
      <c r="I48" s="259">
        <v>3556715.5431104014</v>
      </c>
      <c r="J48" s="97">
        <v>3025972.375</v>
      </c>
      <c r="K48" s="97">
        <v>3025972.375</v>
      </c>
      <c r="L48" s="97">
        <v>3025972.375</v>
      </c>
      <c r="M48" s="97">
        <v>3025972.375</v>
      </c>
      <c r="N48" s="97">
        <v>3025972.375</v>
      </c>
      <c r="O48" s="97">
        <v>3025972.375</v>
      </c>
      <c r="P48" s="97">
        <v>3025972.375</v>
      </c>
      <c r="Q48" s="97">
        <v>3025972.375</v>
      </c>
      <c r="R48" s="97">
        <v>3025972.375</v>
      </c>
      <c r="S48" s="97">
        <v>3025972.375</v>
      </c>
      <c r="T48" s="97">
        <v>3025972.375</v>
      </c>
      <c r="U48" s="97">
        <v>3025972.375</v>
      </c>
      <c r="V48" s="97">
        <v>3025972.375</v>
      </c>
      <c r="W48" s="97">
        <v>3025972.375</v>
      </c>
      <c r="X48" s="97">
        <v>3025972.375</v>
      </c>
      <c r="Y48" s="97">
        <v>3025972.375</v>
      </c>
      <c r="Z48" s="97">
        <v>3025972.375</v>
      </c>
      <c r="AA48" s="97">
        <v>3025972.375</v>
      </c>
      <c r="AB48" s="97">
        <v>3025972.375</v>
      </c>
      <c r="AC48" s="97">
        <v>3025972.375</v>
      </c>
      <c r="AD48" s="97">
        <v>3025972.375</v>
      </c>
      <c r="AE48" s="97">
        <v>3025972.375</v>
      </c>
      <c r="AF48" s="98">
        <v>3025972.375</v>
      </c>
    </row>
    <row r="49" spans="1:32" ht="15.75" x14ac:dyDescent="0.25">
      <c r="A49" s="15">
        <v>60</v>
      </c>
      <c r="B49" s="96">
        <v>2961617.8159999996</v>
      </c>
      <c r="C49" s="97">
        <v>2961617.8159999996</v>
      </c>
      <c r="D49" s="97">
        <v>2961617.8159999996</v>
      </c>
      <c r="E49" s="144">
        <v>3521051</v>
      </c>
      <c r="F49" s="106">
        <v>3565273.833151673</v>
      </c>
      <c r="G49" s="97">
        <v>2961617.8159999996</v>
      </c>
      <c r="H49" s="97">
        <v>4020260</v>
      </c>
      <c r="I49" s="259">
        <v>3439067.5712703532</v>
      </c>
      <c r="J49" s="97">
        <v>2961617.8159999996</v>
      </c>
      <c r="K49" s="97">
        <v>2961617.8159999996</v>
      </c>
      <c r="L49" s="97">
        <v>2961617.8159999996</v>
      </c>
      <c r="M49" s="97">
        <v>2961617.8159999996</v>
      </c>
      <c r="N49" s="97">
        <v>2961617.8159999996</v>
      </c>
      <c r="O49" s="97">
        <v>2961617.8159999996</v>
      </c>
      <c r="P49" s="97">
        <v>2961617.8159999996</v>
      </c>
      <c r="Q49" s="97">
        <v>2961617.8159999996</v>
      </c>
      <c r="R49" s="97">
        <v>2961617.8159999996</v>
      </c>
      <c r="S49" s="97">
        <v>2961617.8159999996</v>
      </c>
      <c r="T49" s="97">
        <v>2961617.8159999996</v>
      </c>
      <c r="U49" s="97">
        <v>2961617.8159999996</v>
      </c>
      <c r="V49" s="97">
        <v>2961617.8159999996</v>
      </c>
      <c r="W49" s="97">
        <v>2961617.8159999996</v>
      </c>
      <c r="X49" s="97">
        <v>2961617.8159999996</v>
      </c>
      <c r="Y49" s="97">
        <v>2961617.8159999996</v>
      </c>
      <c r="Z49" s="97">
        <v>2961617.8159999996</v>
      </c>
      <c r="AA49" s="97">
        <v>2961617.8159999996</v>
      </c>
      <c r="AB49" s="97">
        <v>2961617.8159999996</v>
      </c>
      <c r="AC49" s="97">
        <v>2961617.8159999996</v>
      </c>
      <c r="AD49" s="97">
        <v>2961617.8159999996</v>
      </c>
      <c r="AE49" s="97">
        <v>2961617.8159999996</v>
      </c>
      <c r="AF49" s="98">
        <v>2961617.8159999996</v>
      </c>
    </row>
    <row r="50" spans="1:32" ht="15.75" x14ac:dyDescent="0.25">
      <c r="A50" s="15">
        <v>61</v>
      </c>
      <c r="B50" s="96">
        <v>2887739.4129999997</v>
      </c>
      <c r="C50" s="97">
        <v>2887739.4129999997</v>
      </c>
      <c r="D50" s="97">
        <v>2887739.4129999997</v>
      </c>
      <c r="E50" s="144">
        <v>3483963</v>
      </c>
      <c r="F50" s="106">
        <v>3493084.4164444162</v>
      </c>
      <c r="G50" s="97">
        <v>2887739.4129999997</v>
      </c>
      <c r="H50" s="97">
        <v>3835568</v>
      </c>
      <c r="I50" s="259">
        <v>3316407.9973994489</v>
      </c>
      <c r="J50" s="97">
        <v>2887739.4129999997</v>
      </c>
      <c r="K50" s="97">
        <v>2887739.4129999997</v>
      </c>
      <c r="L50" s="97">
        <v>2887739.4129999997</v>
      </c>
      <c r="M50" s="97">
        <v>2887739.4129999997</v>
      </c>
      <c r="N50" s="97">
        <v>2887739.4129999997</v>
      </c>
      <c r="O50" s="97">
        <v>2887739.4129999997</v>
      </c>
      <c r="P50" s="97">
        <v>2887739.4129999997</v>
      </c>
      <c r="Q50" s="97">
        <v>2887739.4129999997</v>
      </c>
      <c r="R50" s="97">
        <v>2887739.4129999997</v>
      </c>
      <c r="S50" s="97">
        <v>2887739.4129999997</v>
      </c>
      <c r="T50" s="97">
        <v>2887739.4129999997</v>
      </c>
      <c r="U50" s="97">
        <v>2887739.4129999997</v>
      </c>
      <c r="V50" s="97">
        <v>2887739.4129999997</v>
      </c>
      <c r="W50" s="97">
        <v>2887739.4129999997</v>
      </c>
      <c r="X50" s="97">
        <v>2887739.4129999997</v>
      </c>
      <c r="Y50" s="97">
        <v>2887739.4129999997</v>
      </c>
      <c r="Z50" s="97">
        <v>2887739.4129999997</v>
      </c>
      <c r="AA50" s="97">
        <v>2887739.4129999997</v>
      </c>
      <c r="AB50" s="97">
        <v>2887739.4129999997</v>
      </c>
      <c r="AC50" s="97">
        <v>2887739.4129999997</v>
      </c>
      <c r="AD50" s="97">
        <v>2887739.4129999997</v>
      </c>
      <c r="AE50" s="97">
        <v>2887739.4129999997</v>
      </c>
      <c r="AF50" s="98">
        <v>2887739.4129999997</v>
      </c>
    </row>
    <row r="51" spans="1:32" ht="15.75" x14ac:dyDescent="0.25">
      <c r="A51" s="15">
        <v>62</v>
      </c>
      <c r="B51" s="96">
        <v>2804023.5520000001</v>
      </c>
      <c r="C51" s="97">
        <v>2804023.5520000001</v>
      </c>
      <c r="D51" s="97">
        <v>2804023.5520000001</v>
      </c>
      <c r="E51" s="144">
        <v>3442653</v>
      </c>
      <c r="F51" s="106">
        <v>3411111.6141022192</v>
      </c>
      <c r="G51" s="97">
        <v>2804023.5520000001</v>
      </c>
      <c r="H51" s="97">
        <v>3656215</v>
      </c>
      <c r="I51" s="259">
        <v>3193734.7587108742</v>
      </c>
      <c r="J51" s="97">
        <v>2804023.5520000001</v>
      </c>
      <c r="K51" s="97">
        <v>2804023.5520000001</v>
      </c>
      <c r="L51" s="97">
        <v>2804023.5520000001</v>
      </c>
      <c r="M51" s="97">
        <v>2804023.5520000001</v>
      </c>
      <c r="N51" s="97">
        <v>2804023.5520000001</v>
      </c>
      <c r="O51" s="97">
        <v>2804023.5520000001</v>
      </c>
      <c r="P51" s="97">
        <v>2804023.5520000001</v>
      </c>
      <c r="Q51" s="97">
        <v>2804023.5520000001</v>
      </c>
      <c r="R51" s="97">
        <v>2804023.5520000001</v>
      </c>
      <c r="S51" s="97">
        <v>2804023.5520000001</v>
      </c>
      <c r="T51" s="97">
        <v>2804023.5520000001</v>
      </c>
      <c r="U51" s="97">
        <v>2804023.5520000001</v>
      </c>
      <c r="V51" s="97">
        <v>2804023.5520000001</v>
      </c>
      <c r="W51" s="97">
        <v>2804023.5520000001</v>
      </c>
      <c r="X51" s="97">
        <v>2804023.5520000001</v>
      </c>
      <c r="Y51" s="97">
        <v>2804023.5520000001</v>
      </c>
      <c r="Z51" s="97">
        <v>2804023.5520000001</v>
      </c>
      <c r="AA51" s="97">
        <v>2804023.5520000001</v>
      </c>
      <c r="AB51" s="97">
        <v>2804023.5520000001</v>
      </c>
      <c r="AC51" s="97">
        <v>2804023.5520000001</v>
      </c>
      <c r="AD51" s="97">
        <v>2804023.5520000001</v>
      </c>
      <c r="AE51" s="97">
        <v>2804023.5520000001</v>
      </c>
      <c r="AF51" s="98">
        <v>2804023.5520000001</v>
      </c>
    </row>
    <row r="52" spans="1:32" ht="15.75" x14ac:dyDescent="0.25">
      <c r="A52" s="15">
        <v>63</v>
      </c>
      <c r="B52" s="96">
        <v>2710156.618999999</v>
      </c>
      <c r="C52" s="97">
        <v>2710156.618999999</v>
      </c>
      <c r="D52" s="97">
        <v>2710156.618999999</v>
      </c>
      <c r="E52" s="144">
        <v>3397121</v>
      </c>
      <c r="F52" s="106">
        <v>3319070.6517227339</v>
      </c>
      <c r="G52" s="97">
        <v>2710156.618999999</v>
      </c>
      <c r="H52" s="97">
        <v>3502272</v>
      </c>
      <c r="I52" s="259">
        <v>3075693.6599836079</v>
      </c>
      <c r="J52" s="97">
        <v>2710156.618999999</v>
      </c>
      <c r="K52" s="97">
        <v>2710156.618999999</v>
      </c>
      <c r="L52" s="97">
        <v>2710156.618999999</v>
      </c>
      <c r="M52" s="97">
        <v>2710156.618999999</v>
      </c>
      <c r="N52" s="97">
        <v>2710156.618999999</v>
      </c>
      <c r="O52" s="97">
        <v>2710156.618999999</v>
      </c>
      <c r="P52" s="97">
        <v>2710156.618999999</v>
      </c>
      <c r="Q52" s="97">
        <v>2710156.618999999</v>
      </c>
      <c r="R52" s="97">
        <v>2710156.618999999</v>
      </c>
      <c r="S52" s="97">
        <v>2710156.618999999</v>
      </c>
      <c r="T52" s="97">
        <v>2710156.618999999</v>
      </c>
      <c r="U52" s="97">
        <v>2710156.618999999</v>
      </c>
      <c r="V52" s="97">
        <v>2710156.618999999</v>
      </c>
      <c r="W52" s="97">
        <v>2710156.618999999</v>
      </c>
      <c r="X52" s="97">
        <v>2710156.618999999</v>
      </c>
      <c r="Y52" s="97">
        <v>2710156.618999999</v>
      </c>
      <c r="Z52" s="97">
        <v>2710156.618999999</v>
      </c>
      <c r="AA52" s="97">
        <v>2710156.618999999</v>
      </c>
      <c r="AB52" s="97">
        <v>2710156.618999999</v>
      </c>
      <c r="AC52" s="97">
        <v>2710156.618999999</v>
      </c>
      <c r="AD52" s="97">
        <v>2710156.618999999</v>
      </c>
      <c r="AE52" s="97">
        <v>2710156.618999999</v>
      </c>
      <c r="AF52" s="98">
        <v>2710156.618999999</v>
      </c>
    </row>
    <row r="53" spans="1:32" ht="15.75" x14ac:dyDescent="0.25">
      <c r="A53" s="15">
        <v>64</v>
      </c>
      <c r="B53" s="96">
        <v>2605825</v>
      </c>
      <c r="C53" s="97">
        <v>2605825</v>
      </c>
      <c r="D53" s="97">
        <v>2605825</v>
      </c>
      <c r="E53" s="144">
        <v>3347367</v>
      </c>
      <c r="F53" s="106">
        <v>3216676.754903621</v>
      </c>
      <c r="G53" s="97">
        <v>2605825</v>
      </c>
      <c r="H53" s="97">
        <v>3368301</v>
      </c>
      <c r="I53" s="259">
        <v>2971494.7953042947</v>
      </c>
      <c r="J53" s="97">
        <v>2605825</v>
      </c>
      <c r="K53" s="97">
        <v>2605825</v>
      </c>
      <c r="L53" s="97">
        <v>2605825</v>
      </c>
      <c r="M53" s="97">
        <v>2605825</v>
      </c>
      <c r="N53" s="97">
        <v>2605825</v>
      </c>
      <c r="O53" s="97">
        <v>2605825</v>
      </c>
      <c r="P53" s="97">
        <v>2605825</v>
      </c>
      <c r="Q53" s="97">
        <v>2605825</v>
      </c>
      <c r="R53" s="97">
        <v>2605825</v>
      </c>
      <c r="S53" s="97">
        <v>2605825</v>
      </c>
      <c r="T53" s="97">
        <v>2605825</v>
      </c>
      <c r="U53" s="97">
        <v>2605825</v>
      </c>
      <c r="V53" s="97">
        <v>2605825</v>
      </c>
      <c r="W53" s="97">
        <v>2605825</v>
      </c>
      <c r="X53" s="97">
        <v>2605825</v>
      </c>
      <c r="Y53" s="97">
        <v>2605825</v>
      </c>
      <c r="Z53" s="97">
        <v>2605825</v>
      </c>
      <c r="AA53" s="97">
        <v>2605825</v>
      </c>
      <c r="AB53" s="97">
        <v>2605825</v>
      </c>
      <c r="AC53" s="97">
        <v>2605825</v>
      </c>
      <c r="AD53" s="97">
        <v>2605825</v>
      </c>
      <c r="AE53" s="97">
        <v>2605825</v>
      </c>
      <c r="AF53" s="98">
        <v>2605825</v>
      </c>
    </row>
    <row r="54" spans="1:32" ht="15.75" x14ac:dyDescent="0.25">
      <c r="A54" s="15">
        <v>65</v>
      </c>
      <c r="B54" s="96">
        <v>2490715.0809999993</v>
      </c>
      <c r="C54" s="97">
        <v>2490715.0809999993</v>
      </c>
      <c r="D54" s="97">
        <v>2490715.0809999993</v>
      </c>
      <c r="E54" s="144">
        <v>3293391</v>
      </c>
      <c r="F54" s="106">
        <v>3103645.1492425343</v>
      </c>
      <c r="G54" s="97">
        <v>2490715.0809999993</v>
      </c>
      <c r="H54" s="97">
        <v>3269237</v>
      </c>
      <c r="I54" s="259">
        <v>2879071.6063218056</v>
      </c>
      <c r="J54" s="97">
        <v>2490715.0809999993</v>
      </c>
      <c r="K54" s="97">
        <v>2490715.0809999993</v>
      </c>
      <c r="L54" s="97">
        <v>2490715.0809999993</v>
      </c>
      <c r="M54" s="97">
        <v>2490715.0809999993</v>
      </c>
      <c r="N54" s="97">
        <v>2490715.0809999993</v>
      </c>
      <c r="O54" s="97">
        <v>2490715.0809999993</v>
      </c>
      <c r="P54" s="97">
        <v>2490715.0809999993</v>
      </c>
      <c r="Q54" s="97">
        <v>2490715.0809999993</v>
      </c>
      <c r="R54" s="97">
        <v>2490715.0809999993</v>
      </c>
      <c r="S54" s="97">
        <v>2490715.0809999993</v>
      </c>
      <c r="T54" s="97">
        <v>2490715.0809999993</v>
      </c>
      <c r="U54" s="97">
        <v>2490715.0809999993</v>
      </c>
      <c r="V54" s="97">
        <v>2490715.0809999993</v>
      </c>
      <c r="W54" s="97">
        <v>2490715.0809999993</v>
      </c>
      <c r="X54" s="97">
        <v>2490715.0809999993</v>
      </c>
      <c r="Y54" s="97">
        <v>2490715.0809999993</v>
      </c>
      <c r="Z54" s="97">
        <v>2490715.0809999993</v>
      </c>
      <c r="AA54" s="97">
        <v>2490715.0809999993</v>
      </c>
      <c r="AB54" s="97">
        <v>2490715.0809999993</v>
      </c>
      <c r="AC54" s="97">
        <v>2490715.0809999993</v>
      </c>
      <c r="AD54" s="97">
        <v>2490715.0809999993</v>
      </c>
      <c r="AE54" s="97">
        <v>2490715.0809999993</v>
      </c>
      <c r="AF54" s="98">
        <v>2490715.0809999993</v>
      </c>
    </row>
    <row r="55" spans="1:32" ht="15.75" x14ac:dyDescent="0.25">
      <c r="A55" s="15">
        <v>66</v>
      </c>
      <c r="B55" s="96">
        <v>2364513.2479999997</v>
      </c>
      <c r="C55" s="97">
        <v>2364513.2479999997</v>
      </c>
      <c r="D55" s="97">
        <v>2364513.2479999997</v>
      </c>
      <c r="E55" s="144">
        <v>3235193</v>
      </c>
      <c r="F55" s="106">
        <v>2979691.0603371365</v>
      </c>
      <c r="G55" s="97">
        <v>2364513.2479999997</v>
      </c>
      <c r="H55" s="97">
        <v>3181610</v>
      </c>
      <c r="I55" s="259">
        <v>2799630.2814139328</v>
      </c>
      <c r="J55" s="97">
        <v>2364513.2479999997</v>
      </c>
      <c r="K55" s="97">
        <v>2364513.2479999997</v>
      </c>
      <c r="L55" s="97">
        <v>2364513.2479999997</v>
      </c>
      <c r="M55" s="97">
        <v>2364513.2479999997</v>
      </c>
      <c r="N55" s="97">
        <v>2364513.2479999997</v>
      </c>
      <c r="O55" s="97">
        <v>2364513.2479999997</v>
      </c>
      <c r="P55" s="97">
        <v>2364513.2479999997</v>
      </c>
      <c r="Q55" s="97">
        <v>2364513.2479999997</v>
      </c>
      <c r="R55" s="97">
        <v>2364513.2479999997</v>
      </c>
      <c r="S55" s="97">
        <v>2364513.2479999997</v>
      </c>
      <c r="T55" s="97">
        <v>2364513.2479999997</v>
      </c>
      <c r="U55" s="97">
        <v>2364513.2479999997</v>
      </c>
      <c r="V55" s="97">
        <v>2364513.2479999997</v>
      </c>
      <c r="W55" s="97">
        <v>2364513.2479999997</v>
      </c>
      <c r="X55" s="97">
        <v>2364513.2479999997</v>
      </c>
      <c r="Y55" s="97">
        <v>2364513.2479999997</v>
      </c>
      <c r="Z55" s="97">
        <v>2364513.2479999997</v>
      </c>
      <c r="AA55" s="97">
        <v>2364513.2479999997</v>
      </c>
      <c r="AB55" s="97">
        <v>2364513.2479999997</v>
      </c>
      <c r="AC55" s="97">
        <v>2364513.2479999997</v>
      </c>
      <c r="AD55" s="97">
        <v>2364513.2479999997</v>
      </c>
      <c r="AE55" s="97">
        <v>2364513.2479999997</v>
      </c>
      <c r="AF55" s="98">
        <v>2364513.2479999997</v>
      </c>
    </row>
    <row r="56" spans="1:32" ht="15.75" x14ac:dyDescent="0.25">
      <c r="A56" s="15">
        <v>67</v>
      </c>
      <c r="B56" s="96">
        <v>2226905.8870000001</v>
      </c>
      <c r="C56" s="97">
        <v>2226905.8870000001</v>
      </c>
      <c r="D56" s="97">
        <v>2226905.8870000001</v>
      </c>
      <c r="E56" s="144">
        <v>3172773</v>
      </c>
      <c r="F56" s="106">
        <v>2844529.7137850868</v>
      </c>
      <c r="G56" s="97">
        <v>2226905.8870000001</v>
      </c>
      <c r="H56" s="97">
        <v>3119206</v>
      </c>
      <c r="I56" s="259">
        <v>2738244.6437222296</v>
      </c>
      <c r="J56" s="97">
        <v>2226905.8870000001</v>
      </c>
      <c r="K56" s="97">
        <v>2226905.8870000001</v>
      </c>
      <c r="L56" s="97">
        <v>2226905.8870000001</v>
      </c>
      <c r="M56" s="97">
        <v>2226905.8870000001</v>
      </c>
      <c r="N56" s="97">
        <v>2226905.8870000001</v>
      </c>
      <c r="O56" s="97">
        <v>2226905.8870000001</v>
      </c>
      <c r="P56" s="97">
        <v>2226905.8870000001</v>
      </c>
      <c r="Q56" s="97">
        <v>2226905.8870000001</v>
      </c>
      <c r="R56" s="97">
        <v>2226905.8870000001</v>
      </c>
      <c r="S56" s="97">
        <v>2226905.8870000001</v>
      </c>
      <c r="T56" s="97">
        <v>2226905.8870000001</v>
      </c>
      <c r="U56" s="97">
        <v>2226905.8870000001</v>
      </c>
      <c r="V56" s="97">
        <v>2226905.8870000001</v>
      </c>
      <c r="W56" s="97">
        <v>2226905.8870000001</v>
      </c>
      <c r="X56" s="97">
        <v>2226905.8870000001</v>
      </c>
      <c r="Y56" s="97">
        <v>2226905.8870000001</v>
      </c>
      <c r="Z56" s="97">
        <v>2226905.8870000001</v>
      </c>
      <c r="AA56" s="97">
        <v>2226905.8870000001</v>
      </c>
      <c r="AB56" s="97">
        <v>2226905.8870000001</v>
      </c>
      <c r="AC56" s="97">
        <v>2226905.8870000001</v>
      </c>
      <c r="AD56" s="97">
        <v>2226905.8870000001</v>
      </c>
      <c r="AE56" s="97">
        <v>2226905.8870000001</v>
      </c>
      <c r="AF56" s="98">
        <v>2226905.8870000001</v>
      </c>
    </row>
    <row r="57" spans="1:32" ht="15.75" x14ac:dyDescent="0.25">
      <c r="A57" s="15">
        <v>68</v>
      </c>
      <c r="B57" s="96">
        <v>2077579.3839999996</v>
      </c>
      <c r="C57" s="97">
        <v>2077579.3839999996</v>
      </c>
      <c r="D57" s="97">
        <v>2077579.3839999996</v>
      </c>
      <c r="E57" s="144">
        <v>3106131</v>
      </c>
      <c r="F57" s="106">
        <v>2697876.3351840368</v>
      </c>
      <c r="G57" s="97">
        <v>2077579.3839999996</v>
      </c>
      <c r="H57" s="97">
        <v>3070987</v>
      </c>
      <c r="I57" s="259">
        <v>2693915.0546748224</v>
      </c>
      <c r="J57" s="97">
        <v>2077579.3839999996</v>
      </c>
      <c r="K57" s="97">
        <v>2077579.3839999996</v>
      </c>
      <c r="L57" s="97">
        <v>2077579.3839999996</v>
      </c>
      <c r="M57" s="97">
        <v>2077579.3839999996</v>
      </c>
      <c r="N57" s="97">
        <v>2077579.3839999996</v>
      </c>
      <c r="O57" s="97">
        <v>2077579.3839999996</v>
      </c>
      <c r="P57" s="97">
        <v>2077579.3839999996</v>
      </c>
      <c r="Q57" s="97">
        <v>2077579.3839999996</v>
      </c>
      <c r="R57" s="97">
        <v>2077579.3839999996</v>
      </c>
      <c r="S57" s="97">
        <v>2077579.3839999996</v>
      </c>
      <c r="T57" s="97">
        <v>2077579.3839999996</v>
      </c>
      <c r="U57" s="97">
        <v>2077579.3839999996</v>
      </c>
      <c r="V57" s="97">
        <v>2077579.3839999996</v>
      </c>
      <c r="W57" s="97">
        <v>2077579.3839999996</v>
      </c>
      <c r="X57" s="97">
        <v>2077579.3839999996</v>
      </c>
      <c r="Y57" s="97">
        <v>2077579.3839999996</v>
      </c>
      <c r="Z57" s="97">
        <v>2077579.3839999996</v>
      </c>
      <c r="AA57" s="97">
        <v>2077579.3839999996</v>
      </c>
      <c r="AB57" s="97">
        <v>2077579.3839999996</v>
      </c>
      <c r="AC57" s="97">
        <v>2077579.3839999996</v>
      </c>
      <c r="AD57" s="97">
        <v>2077579.3839999996</v>
      </c>
      <c r="AE57" s="97">
        <v>2077579.3839999996</v>
      </c>
      <c r="AF57" s="98">
        <v>2077579.3839999996</v>
      </c>
    </row>
    <row r="58" spans="1:32" ht="15.75" x14ac:dyDescent="0.25">
      <c r="A58" s="15">
        <v>69</v>
      </c>
      <c r="B58" s="99">
        <v>1916220.1249999991</v>
      </c>
      <c r="C58" s="100">
        <v>1916220.1249999991</v>
      </c>
      <c r="D58" s="100">
        <v>1916220.1249999991</v>
      </c>
      <c r="E58" s="145">
        <v>3035267</v>
      </c>
      <c r="F58" s="106">
        <v>2539446.1501316419</v>
      </c>
      <c r="G58" s="100">
        <v>1916220.1249999991</v>
      </c>
      <c r="H58" s="97">
        <v>3023157</v>
      </c>
      <c r="I58" s="260">
        <v>2664739.202123445</v>
      </c>
      <c r="J58" s="100">
        <v>1916220.1249999991</v>
      </c>
      <c r="K58" s="100">
        <v>1916220.1249999991</v>
      </c>
      <c r="L58" s="100">
        <v>1916220.1249999991</v>
      </c>
      <c r="M58" s="100">
        <v>1916220.1249999991</v>
      </c>
      <c r="N58" s="100">
        <v>1916220.1249999991</v>
      </c>
      <c r="O58" s="100">
        <v>1916220.1249999991</v>
      </c>
      <c r="P58" s="100">
        <v>1916220.1249999991</v>
      </c>
      <c r="Q58" s="100">
        <v>1916220.1249999991</v>
      </c>
      <c r="R58" s="100">
        <v>1916220.1249999991</v>
      </c>
      <c r="S58" s="100">
        <v>1916220.1249999991</v>
      </c>
      <c r="T58" s="100">
        <v>1916220.1249999991</v>
      </c>
      <c r="U58" s="100">
        <v>1916220.1249999991</v>
      </c>
      <c r="V58" s="100">
        <v>1916220.1249999991</v>
      </c>
      <c r="W58" s="100">
        <v>1916220.1249999991</v>
      </c>
      <c r="X58" s="100">
        <v>1916220.1249999991</v>
      </c>
      <c r="Y58" s="100">
        <v>1916220.1249999991</v>
      </c>
      <c r="Z58" s="100">
        <v>1916220.1249999991</v>
      </c>
      <c r="AA58" s="100">
        <v>1916220.1249999991</v>
      </c>
      <c r="AB58" s="100">
        <v>1916220.1249999991</v>
      </c>
      <c r="AC58" s="100">
        <v>1916220.1249999991</v>
      </c>
      <c r="AD58" s="100">
        <v>1916220.1249999991</v>
      </c>
      <c r="AE58" s="100">
        <v>1916220.1249999991</v>
      </c>
      <c r="AF58" s="101">
        <v>1916220.1249999991</v>
      </c>
    </row>
    <row r="59" spans="1:32" ht="15.75" x14ac:dyDescent="0.25">
      <c r="A59" s="20" t="s">
        <v>35</v>
      </c>
      <c r="B59" s="21">
        <f>+AVERAGE(B4:B58)</f>
        <v>2478015.9199999995</v>
      </c>
      <c r="C59" s="21">
        <f t="shared" ref="C59:AF59" si="1">+AVERAGE(C4:C58)</f>
        <v>2478015.9199999995</v>
      </c>
      <c r="D59" s="21">
        <f t="shared" si="1"/>
        <v>2478015.9199999995</v>
      </c>
      <c r="E59" s="21">
        <f t="shared" si="1"/>
        <v>2934701</v>
      </c>
      <c r="F59" s="21">
        <f>+AVERAGE(E4:E58)</f>
        <v>2934701</v>
      </c>
      <c r="G59" s="21">
        <f t="shared" si="1"/>
        <v>2478015.9199999995</v>
      </c>
      <c r="H59" s="21">
        <f t="shared" si="1"/>
        <v>3397124.9818181819</v>
      </c>
      <c r="I59" s="21">
        <f t="shared" si="1"/>
        <v>2961055.6475628866</v>
      </c>
      <c r="J59" s="21">
        <f t="shared" si="1"/>
        <v>2478015.9199999995</v>
      </c>
      <c r="K59" s="21">
        <f t="shared" si="1"/>
        <v>2478015.9199999995</v>
      </c>
      <c r="L59" s="21">
        <f t="shared" si="1"/>
        <v>2478015.9199999995</v>
      </c>
      <c r="M59" s="21">
        <f t="shared" si="1"/>
        <v>2478015.9199999995</v>
      </c>
      <c r="N59" s="21">
        <f t="shared" si="1"/>
        <v>2478015.9199999995</v>
      </c>
      <c r="O59" s="21">
        <f t="shared" si="1"/>
        <v>2478015.9199999995</v>
      </c>
      <c r="P59" s="21">
        <f t="shared" si="1"/>
        <v>2478015.9199999995</v>
      </c>
      <c r="Q59" s="21">
        <f t="shared" si="1"/>
        <v>2478015.9199999995</v>
      </c>
      <c r="R59" s="21">
        <f t="shared" si="1"/>
        <v>2478015.9199999995</v>
      </c>
      <c r="S59" s="21">
        <f t="shared" si="1"/>
        <v>2478015.9199999995</v>
      </c>
      <c r="T59" s="21">
        <f t="shared" si="1"/>
        <v>2478015.9199999995</v>
      </c>
      <c r="U59" s="21">
        <f t="shared" si="1"/>
        <v>2478015.9199999995</v>
      </c>
      <c r="V59" s="21">
        <f t="shared" si="1"/>
        <v>2478015.9199999995</v>
      </c>
      <c r="W59" s="21">
        <f t="shared" si="1"/>
        <v>2478015.9199999995</v>
      </c>
      <c r="X59" s="21">
        <f t="shared" si="1"/>
        <v>2478015.9199999995</v>
      </c>
      <c r="Y59" s="21">
        <f t="shared" si="1"/>
        <v>2478015.9199999995</v>
      </c>
      <c r="Z59" s="21">
        <f t="shared" si="1"/>
        <v>2478015.9199999995</v>
      </c>
      <c r="AA59" s="21">
        <f t="shared" si="1"/>
        <v>2478015.9199999995</v>
      </c>
      <c r="AB59" s="21">
        <f t="shared" si="1"/>
        <v>2478015.9199999995</v>
      </c>
      <c r="AC59" s="21">
        <f t="shared" si="1"/>
        <v>2478015.9199999995</v>
      </c>
      <c r="AD59" s="21">
        <f t="shared" si="1"/>
        <v>2478015.9199999995</v>
      </c>
      <c r="AE59" s="21">
        <f t="shared" si="1"/>
        <v>2478015.9199999995</v>
      </c>
      <c r="AF59" s="21">
        <f t="shared" si="1"/>
        <v>2478015.9199999995</v>
      </c>
    </row>
    <row r="60" spans="1:32" ht="15.75" thickBot="1" x14ac:dyDescent="0.3"/>
    <row r="61" spans="1:32" ht="15.75" x14ac:dyDescent="0.25">
      <c r="A61" s="274" t="s">
        <v>57</v>
      </c>
      <c r="B61" s="283"/>
      <c r="C61" s="284"/>
    </row>
    <row r="62" spans="1:32" ht="15.75" x14ac:dyDescent="0.25">
      <c r="A62" s="60" t="s">
        <v>21</v>
      </c>
      <c r="C62" s="12"/>
    </row>
    <row r="63" spans="1:32" ht="15.75" x14ac:dyDescent="0.25">
      <c r="A63" s="59" t="s">
        <v>19</v>
      </c>
      <c r="B63" s="24">
        <v>2010</v>
      </c>
      <c r="C63" s="59">
        <f>+B63+1</f>
        <v>2011</v>
      </c>
      <c r="D63" s="59">
        <f t="shared" ref="D63:AE63" si="2">+C63+1</f>
        <v>2012</v>
      </c>
      <c r="E63" s="59">
        <f t="shared" si="2"/>
        <v>2013</v>
      </c>
      <c r="F63" s="59">
        <f t="shared" si="2"/>
        <v>2014</v>
      </c>
      <c r="G63" s="59">
        <f t="shared" si="2"/>
        <v>2015</v>
      </c>
      <c r="H63" s="59">
        <f t="shared" si="2"/>
        <v>2016</v>
      </c>
      <c r="I63" s="59">
        <f t="shared" si="2"/>
        <v>2017</v>
      </c>
      <c r="J63" s="59">
        <f t="shared" si="2"/>
        <v>2018</v>
      </c>
      <c r="K63" s="59">
        <f t="shared" si="2"/>
        <v>2019</v>
      </c>
      <c r="L63" s="59">
        <f t="shared" si="2"/>
        <v>2020</v>
      </c>
      <c r="M63" s="59">
        <f t="shared" si="2"/>
        <v>2021</v>
      </c>
      <c r="N63" s="59">
        <f t="shared" si="2"/>
        <v>2022</v>
      </c>
      <c r="O63" s="59">
        <f t="shared" si="2"/>
        <v>2023</v>
      </c>
      <c r="P63" s="59">
        <f t="shared" si="2"/>
        <v>2024</v>
      </c>
      <c r="Q63" s="59">
        <f t="shared" si="2"/>
        <v>2025</v>
      </c>
      <c r="R63" s="59">
        <f t="shared" si="2"/>
        <v>2026</v>
      </c>
      <c r="S63" s="59">
        <f t="shared" si="2"/>
        <v>2027</v>
      </c>
      <c r="T63" s="59">
        <f t="shared" si="2"/>
        <v>2028</v>
      </c>
      <c r="U63" s="59">
        <f t="shared" si="2"/>
        <v>2029</v>
      </c>
      <c r="V63" s="59">
        <f t="shared" si="2"/>
        <v>2030</v>
      </c>
      <c r="W63" s="59">
        <f t="shared" si="2"/>
        <v>2031</v>
      </c>
      <c r="X63" s="59">
        <f t="shared" si="2"/>
        <v>2032</v>
      </c>
      <c r="Y63" s="59">
        <f t="shared" si="2"/>
        <v>2033</v>
      </c>
      <c r="Z63" s="59">
        <f t="shared" si="2"/>
        <v>2034</v>
      </c>
      <c r="AA63" s="59">
        <f t="shared" si="2"/>
        <v>2035</v>
      </c>
      <c r="AB63" s="59">
        <f t="shared" si="2"/>
        <v>2036</v>
      </c>
      <c r="AC63" s="59">
        <f t="shared" si="2"/>
        <v>2037</v>
      </c>
      <c r="AD63" s="59">
        <f t="shared" si="2"/>
        <v>2038</v>
      </c>
      <c r="AE63" s="59">
        <f t="shared" si="2"/>
        <v>2039</v>
      </c>
      <c r="AF63" s="59">
        <f>+AE63+1</f>
        <v>2040</v>
      </c>
    </row>
    <row r="64" spans="1:32" ht="15.75" x14ac:dyDescent="0.25">
      <c r="A64" s="15">
        <v>15</v>
      </c>
      <c r="B64" s="80">
        <v>702423.61538461538</v>
      </c>
      <c r="C64" s="85">
        <v>702423.61538461538</v>
      </c>
      <c r="D64" s="85">
        <v>702423.61538461538</v>
      </c>
      <c r="E64" s="146">
        <v>878007</v>
      </c>
      <c r="F64" s="106">
        <v>1116228.0820477419</v>
      </c>
      <c r="G64" s="85">
        <v>702423.61538461538</v>
      </c>
      <c r="H64" s="83">
        <v>867723</v>
      </c>
      <c r="I64" s="258">
        <v>870419.64474848984</v>
      </c>
      <c r="J64" s="85">
        <v>702423.61538461538</v>
      </c>
      <c r="K64" s="85">
        <v>702423.61538461538</v>
      </c>
      <c r="L64" s="85">
        <v>702423.61538461538</v>
      </c>
      <c r="M64" s="85">
        <v>702423.61538461538</v>
      </c>
      <c r="N64" s="85">
        <v>702423.61538461538</v>
      </c>
      <c r="O64" s="85">
        <v>702423.61538461538</v>
      </c>
      <c r="P64" s="85">
        <v>702423.61538461538</v>
      </c>
      <c r="Q64" s="85">
        <v>702423.61538461538</v>
      </c>
      <c r="R64" s="85">
        <v>702423.61538461538</v>
      </c>
      <c r="S64" s="85">
        <v>702423.61538461538</v>
      </c>
      <c r="T64" s="85">
        <v>702423.61538461538</v>
      </c>
      <c r="U64" s="85">
        <v>702423.61538461538</v>
      </c>
      <c r="V64" s="85">
        <v>702423.61538461538</v>
      </c>
      <c r="W64" s="85">
        <v>702423.61538461538</v>
      </c>
      <c r="X64" s="85">
        <v>702423.61538461538</v>
      </c>
      <c r="Y64" s="85">
        <v>702423.61538461538</v>
      </c>
      <c r="Z64" s="85">
        <v>702423.61538461538</v>
      </c>
      <c r="AA64" s="85">
        <v>702423.61538461538</v>
      </c>
      <c r="AB64" s="85">
        <v>702423.61538461538</v>
      </c>
      <c r="AC64" s="85">
        <v>702423.61538461538</v>
      </c>
      <c r="AD64" s="85">
        <v>702423.61538461538</v>
      </c>
      <c r="AE64" s="85">
        <v>702423.61538461538</v>
      </c>
      <c r="AF64" s="86">
        <v>702423.61538461538</v>
      </c>
    </row>
    <row r="65" spans="1:32" ht="15.75" x14ac:dyDescent="0.25">
      <c r="A65" s="15">
        <v>16</v>
      </c>
      <c r="B65" s="81">
        <v>981055.33333333337</v>
      </c>
      <c r="C65" s="83">
        <v>981055.33333333337</v>
      </c>
      <c r="D65" s="83">
        <v>981055.33333333337</v>
      </c>
      <c r="E65" s="147">
        <v>1015172</v>
      </c>
      <c r="F65" s="106">
        <v>1228020.3857728362</v>
      </c>
      <c r="G65" s="83">
        <v>981055.33333333337</v>
      </c>
      <c r="H65" s="83">
        <v>1074141</v>
      </c>
      <c r="I65" s="259">
        <v>1071056.8752558669</v>
      </c>
      <c r="J65" s="83">
        <v>981055.33333333337</v>
      </c>
      <c r="K65" s="83">
        <v>981055.33333333337</v>
      </c>
      <c r="L65" s="83">
        <v>981055.33333333337</v>
      </c>
      <c r="M65" s="83">
        <v>981055.33333333337</v>
      </c>
      <c r="N65" s="83">
        <v>981055.33333333337</v>
      </c>
      <c r="O65" s="83">
        <v>981055.33333333337</v>
      </c>
      <c r="P65" s="83">
        <v>981055.33333333337</v>
      </c>
      <c r="Q65" s="83">
        <v>981055.33333333337</v>
      </c>
      <c r="R65" s="83">
        <v>981055.33333333337</v>
      </c>
      <c r="S65" s="83">
        <v>981055.33333333337</v>
      </c>
      <c r="T65" s="83">
        <v>981055.33333333337</v>
      </c>
      <c r="U65" s="83">
        <v>981055.33333333337</v>
      </c>
      <c r="V65" s="83">
        <v>981055.33333333337</v>
      </c>
      <c r="W65" s="83">
        <v>981055.33333333337</v>
      </c>
      <c r="X65" s="83">
        <v>981055.33333333337</v>
      </c>
      <c r="Y65" s="83">
        <v>981055.33333333337</v>
      </c>
      <c r="Z65" s="83">
        <v>981055.33333333337</v>
      </c>
      <c r="AA65" s="83">
        <v>981055.33333333337</v>
      </c>
      <c r="AB65" s="83">
        <v>981055.33333333337</v>
      </c>
      <c r="AC65" s="83">
        <v>981055.33333333337</v>
      </c>
      <c r="AD65" s="83">
        <v>981055.33333333337</v>
      </c>
      <c r="AE65" s="83">
        <v>981055.33333333337</v>
      </c>
      <c r="AF65" s="87">
        <v>981055.33333333337</v>
      </c>
    </row>
    <row r="66" spans="1:32" ht="15.75" x14ac:dyDescent="0.25">
      <c r="A66" s="15">
        <v>17</v>
      </c>
      <c r="B66" s="81">
        <v>1084749.6855345911</v>
      </c>
      <c r="C66" s="83">
        <v>1084749.6855345911</v>
      </c>
      <c r="D66" s="83">
        <v>1084749.6855345911</v>
      </c>
      <c r="E66" s="147">
        <v>1148683</v>
      </c>
      <c r="F66" s="106">
        <v>1338134.6822225354</v>
      </c>
      <c r="G66" s="83">
        <v>1084749.6855345911</v>
      </c>
      <c r="H66" s="83">
        <v>1259215</v>
      </c>
      <c r="I66" s="259">
        <v>1248429.8683041018</v>
      </c>
      <c r="J66" s="83">
        <v>1084749.6855345911</v>
      </c>
      <c r="K66" s="83">
        <v>1084749.6855345911</v>
      </c>
      <c r="L66" s="83">
        <v>1084749.6855345911</v>
      </c>
      <c r="M66" s="83">
        <v>1084749.6855345911</v>
      </c>
      <c r="N66" s="83">
        <v>1084749.6855345911</v>
      </c>
      <c r="O66" s="83">
        <v>1084749.6855345911</v>
      </c>
      <c r="P66" s="83">
        <v>1084749.6855345911</v>
      </c>
      <c r="Q66" s="83">
        <v>1084749.6855345911</v>
      </c>
      <c r="R66" s="83">
        <v>1084749.6855345911</v>
      </c>
      <c r="S66" s="83">
        <v>1084749.6855345911</v>
      </c>
      <c r="T66" s="83">
        <v>1084749.6855345911</v>
      </c>
      <c r="U66" s="83">
        <v>1084749.6855345911</v>
      </c>
      <c r="V66" s="83">
        <v>1084749.6855345911</v>
      </c>
      <c r="W66" s="83">
        <v>1084749.6855345911</v>
      </c>
      <c r="X66" s="83">
        <v>1084749.6855345911</v>
      </c>
      <c r="Y66" s="83">
        <v>1084749.6855345911</v>
      </c>
      <c r="Z66" s="83">
        <v>1084749.6855345911</v>
      </c>
      <c r="AA66" s="83">
        <v>1084749.6855345911</v>
      </c>
      <c r="AB66" s="83">
        <v>1084749.6855345911</v>
      </c>
      <c r="AC66" s="83">
        <v>1084749.6855345911</v>
      </c>
      <c r="AD66" s="83">
        <v>1084749.6855345911</v>
      </c>
      <c r="AE66" s="83">
        <v>1084749.6855345911</v>
      </c>
      <c r="AF66" s="87">
        <v>1084749.6855345911</v>
      </c>
    </row>
    <row r="67" spans="1:32" ht="15.75" x14ac:dyDescent="0.25">
      <c r="A67" s="15">
        <v>18</v>
      </c>
      <c r="B67" s="81">
        <v>1261978.7937584803</v>
      </c>
      <c r="C67" s="83">
        <v>1261978.7937584803</v>
      </c>
      <c r="D67" s="83">
        <v>1261978.7937584803</v>
      </c>
      <c r="E67" s="147">
        <v>1278540</v>
      </c>
      <c r="F67" s="106">
        <v>1446497.8470090597</v>
      </c>
      <c r="G67" s="83">
        <v>1261978.7937584803</v>
      </c>
      <c r="H67" s="83">
        <v>1428859</v>
      </c>
      <c r="I67" s="259">
        <v>1409429.3189846012</v>
      </c>
      <c r="J67" s="83">
        <v>1261978.7937584803</v>
      </c>
      <c r="K67" s="83">
        <v>1261978.7937584803</v>
      </c>
      <c r="L67" s="83">
        <v>1261978.7937584803</v>
      </c>
      <c r="M67" s="83">
        <v>1261978.7937584803</v>
      </c>
      <c r="N67" s="83">
        <v>1261978.7937584803</v>
      </c>
      <c r="O67" s="83">
        <v>1261978.7937584803</v>
      </c>
      <c r="P67" s="83">
        <v>1261978.7937584803</v>
      </c>
      <c r="Q67" s="83">
        <v>1261978.7937584803</v>
      </c>
      <c r="R67" s="83">
        <v>1261978.7937584803</v>
      </c>
      <c r="S67" s="83">
        <v>1261978.7937584803</v>
      </c>
      <c r="T67" s="83">
        <v>1261978.7937584803</v>
      </c>
      <c r="U67" s="83">
        <v>1261978.7937584803</v>
      </c>
      <c r="V67" s="83">
        <v>1261978.7937584803</v>
      </c>
      <c r="W67" s="83">
        <v>1261978.7937584803</v>
      </c>
      <c r="X67" s="83">
        <v>1261978.7937584803</v>
      </c>
      <c r="Y67" s="83">
        <v>1261978.7937584803</v>
      </c>
      <c r="Z67" s="83">
        <v>1261978.7937584803</v>
      </c>
      <c r="AA67" s="83">
        <v>1261978.7937584803</v>
      </c>
      <c r="AB67" s="83">
        <v>1261978.7937584803</v>
      </c>
      <c r="AC67" s="83">
        <v>1261978.7937584803</v>
      </c>
      <c r="AD67" s="83">
        <v>1261978.7937584803</v>
      </c>
      <c r="AE67" s="83">
        <v>1261978.7937584803</v>
      </c>
      <c r="AF67" s="87">
        <v>1261978.7937584803</v>
      </c>
    </row>
    <row r="68" spans="1:32" ht="15.75" x14ac:dyDescent="0.25">
      <c r="A68" s="15">
        <v>19</v>
      </c>
      <c r="B68" s="81">
        <v>1343077.3377823408</v>
      </c>
      <c r="C68" s="83">
        <v>1343077.3377823408</v>
      </c>
      <c r="D68" s="83">
        <v>1343077.3377823408</v>
      </c>
      <c r="E68" s="147">
        <v>1404743</v>
      </c>
      <c r="F68" s="106">
        <v>1553036.7557446293</v>
      </c>
      <c r="G68" s="83">
        <v>1343077.3377823408</v>
      </c>
      <c r="H68" s="83">
        <v>1585597</v>
      </c>
      <c r="I68" s="259">
        <v>1557106.5942969823</v>
      </c>
      <c r="J68" s="83">
        <v>1343077.3377823408</v>
      </c>
      <c r="K68" s="83">
        <v>1343077.3377823408</v>
      </c>
      <c r="L68" s="83">
        <v>1343077.3377823408</v>
      </c>
      <c r="M68" s="83">
        <v>1343077.3377823408</v>
      </c>
      <c r="N68" s="83">
        <v>1343077.3377823408</v>
      </c>
      <c r="O68" s="83">
        <v>1343077.3377823408</v>
      </c>
      <c r="P68" s="83">
        <v>1343077.3377823408</v>
      </c>
      <c r="Q68" s="83">
        <v>1343077.3377823408</v>
      </c>
      <c r="R68" s="83">
        <v>1343077.3377823408</v>
      </c>
      <c r="S68" s="83">
        <v>1343077.3377823408</v>
      </c>
      <c r="T68" s="83">
        <v>1343077.3377823408</v>
      </c>
      <c r="U68" s="83">
        <v>1343077.3377823408</v>
      </c>
      <c r="V68" s="83">
        <v>1343077.3377823408</v>
      </c>
      <c r="W68" s="83">
        <v>1343077.3377823408</v>
      </c>
      <c r="X68" s="83">
        <v>1343077.3377823408</v>
      </c>
      <c r="Y68" s="83">
        <v>1343077.3377823408</v>
      </c>
      <c r="Z68" s="83">
        <v>1343077.3377823408</v>
      </c>
      <c r="AA68" s="83">
        <v>1343077.3377823408</v>
      </c>
      <c r="AB68" s="83">
        <v>1343077.3377823408</v>
      </c>
      <c r="AC68" s="83">
        <v>1343077.3377823408</v>
      </c>
      <c r="AD68" s="83">
        <v>1343077.3377823408</v>
      </c>
      <c r="AE68" s="83">
        <v>1343077.3377823408</v>
      </c>
      <c r="AF68" s="87">
        <v>1343077.3377823408</v>
      </c>
    </row>
    <row r="69" spans="1:32" ht="15.75" x14ac:dyDescent="0.25">
      <c r="A69" s="15">
        <v>20</v>
      </c>
      <c r="B69" s="81">
        <v>1382519.0330443317</v>
      </c>
      <c r="C69" s="83">
        <v>1382519.0330443317</v>
      </c>
      <c r="D69" s="83">
        <v>1382519.0330443317</v>
      </c>
      <c r="E69" s="147">
        <v>1527292</v>
      </c>
      <c r="F69" s="106">
        <v>1657678.2840414622</v>
      </c>
      <c r="G69" s="83">
        <v>1382519.0330443317</v>
      </c>
      <c r="H69" s="83">
        <v>1733951</v>
      </c>
      <c r="I69" s="259">
        <v>1695478.0111414702</v>
      </c>
      <c r="J69" s="83">
        <v>1382519.0330443317</v>
      </c>
      <c r="K69" s="83">
        <v>1382519.0330443317</v>
      </c>
      <c r="L69" s="83">
        <v>1382519.0330443317</v>
      </c>
      <c r="M69" s="83">
        <v>1382519.0330443317</v>
      </c>
      <c r="N69" s="83">
        <v>1382519.0330443317</v>
      </c>
      <c r="O69" s="83">
        <v>1382519.0330443317</v>
      </c>
      <c r="P69" s="83">
        <v>1382519.0330443317</v>
      </c>
      <c r="Q69" s="83">
        <v>1382519.0330443317</v>
      </c>
      <c r="R69" s="83">
        <v>1382519.0330443317</v>
      </c>
      <c r="S69" s="83">
        <v>1382519.0330443317</v>
      </c>
      <c r="T69" s="83">
        <v>1382519.0330443317</v>
      </c>
      <c r="U69" s="83">
        <v>1382519.0330443317</v>
      </c>
      <c r="V69" s="83">
        <v>1382519.0330443317</v>
      </c>
      <c r="W69" s="83">
        <v>1382519.0330443317</v>
      </c>
      <c r="X69" s="83">
        <v>1382519.0330443317</v>
      </c>
      <c r="Y69" s="83">
        <v>1382519.0330443317</v>
      </c>
      <c r="Z69" s="83">
        <v>1382519.0330443317</v>
      </c>
      <c r="AA69" s="83">
        <v>1382519.0330443317</v>
      </c>
      <c r="AB69" s="83">
        <v>1382519.0330443317</v>
      </c>
      <c r="AC69" s="83">
        <v>1382519.0330443317</v>
      </c>
      <c r="AD69" s="83">
        <v>1382519.0330443317</v>
      </c>
      <c r="AE69" s="83">
        <v>1382519.0330443317</v>
      </c>
      <c r="AF69" s="87">
        <v>1382519.0330443317</v>
      </c>
    </row>
    <row r="70" spans="1:32" ht="15.75" x14ac:dyDescent="0.25">
      <c r="A70" s="15">
        <v>21</v>
      </c>
      <c r="B70" s="81">
        <v>1426787.2545822102</v>
      </c>
      <c r="C70" s="83">
        <v>1426787.2545822102</v>
      </c>
      <c r="D70" s="83">
        <v>1426787.2545822102</v>
      </c>
      <c r="E70" s="147">
        <v>1646187</v>
      </c>
      <c r="F70" s="106">
        <v>1760349.3075117792</v>
      </c>
      <c r="G70" s="83">
        <v>1426787.2545822102</v>
      </c>
      <c r="H70" s="83">
        <v>1879226</v>
      </c>
      <c r="I70" s="259">
        <v>1829675.2037198206</v>
      </c>
      <c r="J70" s="83">
        <v>1426787.2545822102</v>
      </c>
      <c r="K70" s="83">
        <v>1426787.2545822102</v>
      </c>
      <c r="L70" s="83">
        <v>1426787.2545822102</v>
      </c>
      <c r="M70" s="83">
        <v>1426787.2545822102</v>
      </c>
      <c r="N70" s="83">
        <v>1426787.2545822102</v>
      </c>
      <c r="O70" s="83">
        <v>1426787.2545822102</v>
      </c>
      <c r="P70" s="83">
        <v>1426787.2545822102</v>
      </c>
      <c r="Q70" s="83">
        <v>1426787.2545822102</v>
      </c>
      <c r="R70" s="83">
        <v>1426787.2545822102</v>
      </c>
      <c r="S70" s="83">
        <v>1426787.2545822102</v>
      </c>
      <c r="T70" s="83">
        <v>1426787.2545822102</v>
      </c>
      <c r="U70" s="83">
        <v>1426787.2545822102</v>
      </c>
      <c r="V70" s="83">
        <v>1426787.2545822102</v>
      </c>
      <c r="W70" s="83">
        <v>1426787.2545822102</v>
      </c>
      <c r="X70" s="83">
        <v>1426787.2545822102</v>
      </c>
      <c r="Y70" s="83">
        <v>1426787.2545822102</v>
      </c>
      <c r="Z70" s="83">
        <v>1426787.2545822102</v>
      </c>
      <c r="AA70" s="83">
        <v>1426787.2545822102</v>
      </c>
      <c r="AB70" s="83">
        <v>1426787.2545822102</v>
      </c>
      <c r="AC70" s="83">
        <v>1426787.2545822102</v>
      </c>
      <c r="AD70" s="83">
        <v>1426787.2545822102</v>
      </c>
      <c r="AE70" s="83">
        <v>1426787.2545822102</v>
      </c>
      <c r="AF70" s="87">
        <v>1426787.2545822102</v>
      </c>
    </row>
    <row r="71" spans="1:32" ht="15.75" x14ac:dyDescent="0.25">
      <c r="A71" s="15">
        <v>22</v>
      </c>
      <c r="B71" s="81">
        <v>1491695.4538443284</v>
      </c>
      <c r="C71" s="83">
        <v>1491695.4538443284</v>
      </c>
      <c r="D71" s="83">
        <v>1491695.4538443284</v>
      </c>
      <c r="E71" s="147">
        <v>1761428</v>
      </c>
      <c r="F71" s="106">
        <v>1860976.7017678006</v>
      </c>
      <c r="G71" s="83">
        <v>1491695.4538443284</v>
      </c>
      <c r="H71" s="83">
        <v>2013932</v>
      </c>
      <c r="I71" s="259">
        <v>1949991.1441521582</v>
      </c>
      <c r="J71" s="83">
        <v>1491695.4538443284</v>
      </c>
      <c r="K71" s="83">
        <v>1491695.4538443284</v>
      </c>
      <c r="L71" s="83">
        <v>1491695.4538443284</v>
      </c>
      <c r="M71" s="83">
        <v>1491695.4538443284</v>
      </c>
      <c r="N71" s="83">
        <v>1491695.4538443284</v>
      </c>
      <c r="O71" s="83">
        <v>1491695.4538443284</v>
      </c>
      <c r="P71" s="83">
        <v>1491695.4538443284</v>
      </c>
      <c r="Q71" s="83">
        <v>1491695.4538443284</v>
      </c>
      <c r="R71" s="83">
        <v>1491695.4538443284</v>
      </c>
      <c r="S71" s="83">
        <v>1491695.4538443284</v>
      </c>
      <c r="T71" s="83">
        <v>1491695.4538443284</v>
      </c>
      <c r="U71" s="83">
        <v>1491695.4538443284</v>
      </c>
      <c r="V71" s="83">
        <v>1491695.4538443284</v>
      </c>
      <c r="W71" s="83">
        <v>1491695.4538443284</v>
      </c>
      <c r="X71" s="83">
        <v>1491695.4538443284</v>
      </c>
      <c r="Y71" s="83">
        <v>1491695.4538443284</v>
      </c>
      <c r="Z71" s="83">
        <v>1491695.4538443284</v>
      </c>
      <c r="AA71" s="83">
        <v>1491695.4538443284</v>
      </c>
      <c r="AB71" s="83">
        <v>1491695.4538443284</v>
      </c>
      <c r="AC71" s="83">
        <v>1491695.4538443284</v>
      </c>
      <c r="AD71" s="83">
        <v>1491695.4538443284</v>
      </c>
      <c r="AE71" s="83">
        <v>1491695.4538443284</v>
      </c>
      <c r="AF71" s="87">
        <v>1491695.4538443284</v>
      </c>
    </row>
    <row r="72" spans="1:32" ht="15.75" x14ac:dyDescent="0.25">
      <c r="A72" s="15">
        <v>23</v>
      </c>
      <c r="B72" s="81">
        <v>1561359.161919713</v>
      </c>
      <c r="C72" s="83">
        <v>1561359.161919713</v>
      </c>
      <c r="D72" s="83">
        <v>1561359.161919713</v>
      </c>
      <c r="E72" s="147">
        <v>1873015</v>
      </c>
      <c r="F72" s="106">
        <v>1959487.3424217452</v>
      </c>
      <c r="G72" s="83">
        <v>1561359.161919713</v>
      </c>
      <c r="H72" s="83">
        <v>2139061</v>
      </c>
      <c r="I72" s="259">
        <v>2058903.7442857043</v>
      </c>
      <c r="J72" s="83">
        <v>1561359.161919713</v>
      </c>
      <c r="K72" s="83">
        <v>1561359.161919713</v>
      </c>
      <c r="L72" s="83">
        <v>1561359.161919713</v>
      </c>
      <c r="M72" s="83">
        <v>1561359.161919713</v>
      </c>
      <c r="N72" s="83">
        <v>1561359.161919713</v>
      </c>
      <c r="O72" s="83">
        <v>1561359.161919713</v>
      </c>
      <c r="P72" s="83">
        <v>1561359.161919713</v>
      </c>
      <c r="Q72" s="83">
        <v>1561359.161919713</v>
      </c>
      <c r="R72" s="83">
        <v>1561359.161919713</v>
      </c>
      <c r="S72" s="83">
        <v>1561359.161919713</v>
      </c>
      <c r="T72" s="83">
        <v>1561359.161919713</v>
      </c>
      <c r="U72" s="83">
        <v>1561359.161919713</v>
      </c>
      <c r="V72" s="83">
        <v>1561359.161919713</v>
      </c>
      <c r="W72" s="83">
        <v>1561359.161919713</v>
      </c>
      <c r="X72" s="83">
        <v>1561359.161919713</v>
      </c>
      <c r="Y72" s="83">
        <v>1561359.161919713</v>
      </c>
      <c r="Z72" s="83">
        <v>1561359.161919713</v>
      </c>
      <c r="AA72" s="83">
        <v>1561359.161919713</v>
      </c>
      <c r="AB72" s="83">
        <v>1561359.161919713</v>
      </c>
      <c r="AC72" s="83">
        <v>1561359.161919713</v>
      </c>
      <c r="AD72" s="83">
        <v>1561359.161919713</v>
      </c>
      <c r="AE72" s="83">
        <v>1561359.161919713</v>
      </c>
      <c r="AF72" s="87">
        <v>1561359.161919713</v>
      </c>
    </row>
    <row r="73" spans="1:32" ht="15.75" x14ac:dyDescent="0.25">
      <c r="A73" s="15">
        <v>24</v>
      </c>
      <c r="B73" s="81">
        <v>1632684.9659305294</v>
      </c>
      <c r="C73" s="83">
        <v>1632684.9659305294</v>
      </c>
      <c r="D73" s="83">
        <v>1632684.9659305294</v>
      </c>
      <c r="E73" s="147">
        <v>1980948</v>
      </c>
      <c r="F73" s="106">
        <v>2055808.1050858328</v>
      </c>
      <c r="G73" s="83">
        <v>1632684.9659305294</v>
      </c>
      <c r="H73" s="83">
        <v>2267491</v>
      </c>
      <c r="I73" s="259">
        <v>2171763.8775854805</v>
      </c>
      <c r="J73" s="83">
        <v>1632684.9659305294</v>
      </c>
      <c r="K73" s="83">
        <v>1632684.9659305294</v>
      </c>
      <c r="L73" s="83">
        <v>1632684.9659305294</v>
      </c>
      <c r="M73" s="83">
        <v>1632684.9659305294</v>
      </c>
      <c r="N73" s="83">
        <v>1632684.9659305294</v>
      </c>
      <c r="O73" s="83">
        <v>1632684.9659305294</v>
      </c>
      <c r="P73" s="83">
        <v>1632684.9659305294</v>
      </c>
      <c r="Q73" s="83">
        <v>1632684.9659305294</v>
      </c>
      <c r="R73" s="83">
        <v>1632684.9659305294</v>
      </c>
      <c r="S73" s="83">
        <v>1632684.9659305294</v>
      </c>
      <c r="T73" s="83">
        <v>1632684.9659305294</v>
      </c>
      <c r="U73" s="83">
        <v>1632684.9659305294</v>
      </c>
      <c r="V73" s="83">
        <v>1632684.9659305294</v>
      </c>
      <c r="W73" s="83">
        <v>1632684.9659305294</v>
      </c>
      <c r="X73" s="83">
        <v>1632684.9659305294</v>
      </c>
      <c r="Y73" s="83">
        <v>1632684.9659305294</v>
      </c>
      <c r="Z73" s="83">
        <v>1632684.9659305294</v>
      </c>
      <c r="AA73" s="83">
        <v>1632684.9659305294</v>
      </c>
      <c r="AB73" s="83">
        <v>1632684.9659305294</v>
      </c>
      <c r="AC73" s="83">
        <v>1632684.9659305294</v>
      </c>
      <c r="AD73" s="83">
        <v>1632684.9659305294</v>
      </c>
      <c r="AE73" s="83">
        <v>1632684.9659305294</v>
      </c>
      <c r="AF73" s="87">
        <v>1632684.9659305294</v>
      </c>
    </row>
    <row r="74" spans="1:32" ht="15.75" x14ac:dyDescent="0.25">
      <c r="A74" s="15">
        <v>25</v>
      </c>
      <c r="B74" s="81">
        <v>1670626.5255936675</v>
      </c>
      <c r="C74" s="83">
        <v>1670626.5255936675</v>
      </c>
      <c r="D74" s="83">
        <v>1670626.5255936675</v>
      </c>
      <c r="E74" s="147">
        <v>2085227</v>
      </c>
      <c r="F74" s="106">
        <v>2149865.8653722834</v>
      </c>
      <c r="G74" s="83">
        <v>1670626.5255936675</v>
      </c>
      <c r="H74" s="83">
        <v>2386883</v>
      </c>
      <c r="I74" s="259">
        <v>2274001.3441339214</v>
      </c>
      <c r="J74" s="83">
        <v>1670626.5255936675</v>
      </c>
      <c r="K74" s="83">
        <v>1670626.5255936675</v>
      </c>
      <c r="L74" s="83">
        <v>1670626.5255936675</v>
      </c>
      <c r="M74" s="83">
        <v>1670626.5255936675</v>
      </c>
      <c r="N74" s="83">
        <v>1670626.5255936675</v>
      </c>
      <c r="O74" s="83">
        <v>1670626.5255936675</v>
      </c>
      <c r="P74" s="83">
        <v>1670626.5255936675</v>
      </c>
      <c r="Q74" s="83">
        <v>1670626.5255936675</v>
      </c>
      <c r="R74" s="83">
        <v>1670626.5255936675</v>
      </c>
      <c r="S74" s="83">
        <v>1670626.5255936675</v>
      </c>
      <c r="T74" s="83">
        <v>1670626.5255936675</v>
      </c>
      <c r="U74" s="83">
        <v>1670626.5255936675</v>
      </c>
      <c r="V74" s="83">
        <v>1670626.5255936675</v>
      </c>
      <c r="W74" s="83">
        <v>1670626.5255936675</v>
      </c>
      <c r="X74" s="83">
        <v>1670626.5255936675</v>
      </c>
      <c r="Y74" s="83">
        <v>1670626.5255936675</v>
      </c>
      <c r="Z74" s="83">
        <v>1670626.5255936675</v>
      </c>
      <c r="AA74" s="83">
        <v>1670626.5255936675</v>
      </c>
      <c r="AB74" s="83">
        <v>1670626.5255936675</v>
      </c>
      <c r="AC74" s="83">
        <v>1670626.5255936675</v>
      </c>
      <c r="AD74" s="83">
        <v>1670626.5255936675</v>
      </c>
      <c r="AE74" s="83">
        <v>1670626.5255936675</v>
      </c>
      <c r="AF74" s="87">
        <v>1670626.5255936675</v>
      </c>
    </row>
    <row r="75" spans="1:32" ht="15.75" x14ac:dyDescent="0.25">
      <c r="A75" s="15">
        <v>26</v>
      </c>
      <c r="B75" s="81">
        <v>1765405.3530565882</v>
      </c>
      <c r="C75" s="83">
        <v>1765405.3530565882</v>
      </c>
      <c r="D75" s="83">
        <v>1765405.3530565882</v>
      </c>
      <c r="E75" s="147">
        <v>2185852</v>
      </c>
      <c r="F75" s="106">
        <v>2241587.4988933159</v>
      </c>
      <c r="G75" s="83">
        <v>1765405.3530565882</v>
      </c>
      <c r="H75" s="83">
        <v>2501806</v>
      </c>
      <c r="I75" s="259">
        <v>2372065.1718958109</v>
      </c>
      <c r="J75" s="83">
        <v>1765405.3530565882</v>
      </c>
      <c r="K75" s="83">
        <v>1765405.3530565882</v>
      </c>
      <c r="L75" s="83">
        <v>1765405.3530565882</v>
      </c>
      <c r="M75" s="83">
        <v>1765405.3530565882</v>
      </c>
      <c r="N75" s="83">
        <v>1765405.3530565882</v>
      </c>
      <c r="O75" s="83">
        <v>1765405.3530565882</v>
      </c>
      <c r="P75" s="83">
        <v>1765405.3530565882</v>
      </c>
      <c r="Q75" s="83">
        <v>1765405.3530565882</v>
      </c>
      <c r="R75" s="83">
        <v>1765405.3530565882</v>
      </c>
      <c r="S75" s="83">
        <v>1765405.3530565882</v>
      </c>
      <c r="T75" s="83">
        <v>1765405.3530565882</v>
      </c>
      <c r="U75" s="83">
        <v>1765405.3530565882</v>
      </c>
      <c r="V75" s="83">
        <v>1765405.3530565882</v>
      </c>
      <c r="W75" s="83">
        <v>1765405.3530565882</v>
      </c>
      <c r="X75" s="83">
        <v>1765405.3530565882</v>
      </c>
      <c r="Y75" s="83">
        <v>1765405.3530565882</v>
      </c>
      <c r="Z75" s="83">
        <v>1765405.3530565882</v>
      </c>
      <c r="AA75" s="83">
        <v>1765405.3530565882</v>
      </c>
      <c r="AB75" s="83">
        <v>1765405.3530565882</v>
      </c>
      <c r="AC75" s="83">
        <v>1765405.3530565882</v>
      </c>
      <c r="AD75" s="83">
        <v>1765405.3530565882</v>
      </c>
      <c r="AE75" s="83">
        <v>1765405.3530565882</v>
      </c>
      <c r="AF75" s="87">
        <v>1765405.3530565882</v>
      </c>
    </row>
    <row r="76" spans="1:32" ht="15.75" x14ac:dyDescent="0.25">
      <c r="A76" s="15">
        <v>27</v>
      </c>
      <c r="B76" s="81">
        <v>1846440.9783443252</v>
      </c>
      <c r="C76" s="83">
        <v>1846440.9783443252</v>
      </c>
      <c r="D76" s="83">
        <v>1846440.9783443252</v>
      </c>
      <c r="E76" s="147">
        <v>2282823</v>
      </c>
      <c r="F76" s="106">
        <v>2330899.8812611522</v>
      </c>
      <c r="G76" s="83">
        <v>1846440.9783443252</v>
      </c>
      <c r="H76" s="83">
        <v>2610748</v>
      </c>
      <c r="I76" s="259">
        <v>2464194.1154723121</v>
      </c>
      <c r="J76" s="83">
        <v>1846440.9783443252</v>
      </c>
      <c r="K76" s="83">
        <v>1846440.9783443252</v>
      </c>
      <c r="L76" s="83">
        <v>1846440.9783443252</v>
      </c>
      <c r="M76" s="83">
        <v>1846440.9783443252</v>
      </c>
      <c r="N76" s="83">
        <v>1846440.9783443252</v>
      </c>
      <c r="O76" s="83">
        <v>1846440.9783443252</v>
      </c>
      <c r="P76" s="83">
        <v>1846440.9783443252</v>
      </c>
      <c r="Q76" s="83">
        <v>1846440.9783443252</v>
      </c>
      <c r="R76" s="83">
        <v>1846440.9783443252</v>
      </c>
      <c r="S76" s="83">
        <v>1846440.9783443252</v>
      </c>
      <c r="T76" s="83">
        <v>1846440.9783443252</v>
      </c>
      <c r="U76" s="83">
        <v>1846440.9783443252</v>
      </c>
      <c r="V76" s="83">
        <v>1846440.9783443252</v>
      </c>
      <c r="W76" s="83">
        <v>1846440.9783443252</v>
      </c>
      <c r="X76" s="83">
        <v>1846440.9783443252</v>
      </c>
      <c r="Y76" s="83">
        <v>1846440.9783443252</v>
      </c>
      <c r="Z76" s="83">
        <v>1846440.9783443252</v>
      </c>
      <c r="AA76" s="83">
        <v>1846440.9783443252</v>
      </c>
      <c r="AB76" s="83">
        <v>1846440.9783443252</v>
      </c>
      <c r="AC76" s="83">
        <v>1846440.9783443252</v>
      </c>
      <c r="AD76" s="83">
        <v>1846440.9783443252</v>
      </c>
      <c r="AE76" s="83">
        <v>1846440.9783443252</v>
      </c>
      <c r="AF76" s="87">
        <v>1846440.9783443252</v>
      </c>
    </row>
    <row r="77" spans="1:32" ht="15.75" x14ac:dyDescent="0.25">
      <c r="A77" s="15">
        <v>28</v>
      </c>
      <c r="B77" s="81">
        <v>1897514.3315712188</v>
      </c>
      <c r="C77" s="83">
        <v>1897514.3315712188</v>
      </c>
      <c r="D77" s="83">
        <v>1897514.3315712188</v>
      </c>
      <c r="E77" s="147">
        <v>2376140</v>
      </c>
      <c r="F77" s="106">
        <v>2417729.8880880084</v>
      </c>
      <c r="G77" s="83">
        <v>1897514.3315712188</v>
      </c>
      <c r="H77" s="83">
        <v>2714238</v>
      </c>
      <c r="I77" s="259">
        <v>2550689.1844423986</v>
      </c>
      <c r="J77" s="83">
        <v>1897514.3315712188</v>
      </c>
      <c r="K77" s="83">
        <v>1897514.3315712188</v>
      </c>
      <c r="L77" s="83">
        <v>1897514.3315712188</v>
      </c>
      <c r="M77" s="83">
        <v>1897514.3315712188</v>
      </c>
      <c r="N77" s="83">
        <v>1897514.3315712188</v>
      </c>
      <c r="O77" s="83">
        <v>1897514.3315712188</v>
      </c>
      <c r="P77" s="83">
        <v>1897514.3315712188</v>
      </c>
      <c r="Q77" s="83">
        <v>1897514.3315712188</v>
      </c>
      <c r="R77" s="83">
        <v>1897514.3315712188</v>
      </c>
      <c r="S77" s="83">
        <v>1897514.3315712188</v>
      </c>
      <c r="T77" s="83">
        <v>1897514.3315712188</v>
      </c>
      <c r="U77" s="83">
        <v>1897514.3315712188</v>
      </c>
      <c r="V77" s="83">
        <v>1897514.3315712188</v>
      </c>
      <c r="W77" s="83">
        <v>1897514.3315712188</v>
      </c>
      <c r="X77" s="83">
        <v>1897514.3315712188</v>
      </c>
      <c r="Y77" s="83">
        <v>1897514.3315712188</v>
      </c>
      <c r="Z77" s="83">
        <v>1897514.3315712188</v>
      </c>
      <c r="AA77" s="83">
        <v>1897514.3315712188</v>
      </c>
      <c r="AB77" s="83">
        <v>1897514.3315712188</v>
      </c>
      <c r="AC77" s="83">
        <v>1897514.3315712188</v>
      </c>
      <c r="AD77" s="83">
        <v>1897514.3315712188</v>
      </c>
      <c r="AE77" s="83">
        <v>1897514.3315712188</v>
      </c>
      <c r="AF77" s="87">
        <v>1897514.3315712188</v>
      </c>
    </row>
    <row r="78" spans="1:32" ht="15.75" x14ac:dyDescent="0.25">
      <c r="A78" s="15">
        <v>29</v>
      </c>
      <c r="B78" s="81">
        <v>1955558.574222055</v>
      </c>
      <c r="C78" s="83">
        <v>1955558.574222055</v>
      </c>
      <c r="D78" s="83">
        <v>1955558.574222055</v>
      </c>
      <c r="E78" s="147">
        <v>2465803</v>
      </c>
      <c r="F78" s="106">
        <v>2502004.3949861079</v>
      </c>
      <c r="G78" s="83">
        <v>1955558.574222055</v>
      </c>
      <c r="H78" s="83">
        <v>2812187</v>
      </c>
      <c r="I78" s="259">
        <v>2631255.5044707856</v>
      </c>
      <c r="J78" s="83">
        <v>1955558.574222055</v>
      </c>
      <c r="K78" s="83">
        <v>1955558.574222055</v>
      </c>
      <c r="L78" s="83">
        <v>1955558.574222055</v>
      </c>
      <c r="M78" s="83">
        <v>1955558.574222055</v>
      </c>
      <c r="N78" s="83">
        <v>1955558.574222055</v>
      </c>
      <c r="O78" s="83">
        <v>1955558.574222055</v>
      </c>
      <c r="P78" s="83">
        <v>1955558.574222055</v>
      </c>
      <c r="Q78" s="83">
        <v>1955558.574222055</v>
      </c>
      <c r="R78" s="83">
        <v>1955558.574222055</v>
      </c>
      <c r="S78" s="83">
        <v>1955558.574222055</v>
      </c>
      <c r="T78" s="83">
        <v>1955558.574222055</v>
      </c>
      <c r="U78" s="83">
        <v>1955558.574222055</v>
      </c>
      <c r="V78" s="83">
        <v>1955558.574222055</v>
      </c>
      <c r="W78" s="83">
        <v>1955558.574222055</v>
      </c>
      <c r="X78" s="83">
        <v>1955558.574222055</v>
      </c>
      <c r="Y78" s="83">
        <v>1955558.574222055</v>
      </c>
      <c r="Z78" s="83">
        <v>1955558.574222055</v>
      </c>
      <c r="AA78" s="83">
        <v>1955558.574222055</v>
      </c>
      <c r="AB78" s="83">
        <v>1955558.574222055</v>
      </c>
      <c r="AC78" s="83">
        <v>1955558.574222055</v>
      </c>
      <c r="AD78" s="83">
        <v>1955558.574222055</v>
      </c>
      <c r="AE78" s="83">
        <v>1955558.574222055</v>
      </c>
      <c r="AF78" s="87">
        <v>1955558.574222055</v>
      </c>
    </row>
    <row r="79" spans="1:32" ht="15.75" x14ac:dyDescent="0.25">
      <c r="A79" s="15">
        <v>30</v>
      </c>
      <c r="B79" s="81">
        <v>2079348.377017305</v>
      </c>
      <c r="C79" s="83">
        <v>2079348.377017305</v>
      </c>
      <c r="D79" s="83">
        <v>2079348.377017305</v>
      </c>
      <c r="E79" s="147">
        <v>2551812</v>
      </c>
      <c r="F79" s="106">
        <v>2583650.2775676679</v>
      </c>
      <c r="G79" s="83">
        <v>2079348.377017305</v>
      </c>
      <c r="H79" s="83">
        <v>2903923</v>
      </c>
      <c r="I79" s="259">
        <v>2705891.8886207785</v>
      </c>
      <c r="J79" s="83">
        <v>2079348.377017305</v>
      </c>
      <c r="K79" s="83">
        <v>2079348.377017305</v>
      </c>
      <c r="L79" s="83">
        <v>2079348.377017305</v>
      </c>
      <c r="M79" s="83">
        <v>2079348.377017305</v>
      </c>
      <c r="N79" s="83">
        <v>2079348.377017305</v>
      </c>
      <c r="O79" s="83">
        <v>2079348.377017305</v>
      </c>
      <c r="P79" s="83">
        <v>2079348.377017305</v>
      </c>
      <c r="Q79" s="83">
        <v>2079348.377017305</v>
      </c>
      <c r="R79" s="83">
        <v>2079348.377017305</v>
      </c>
      <c r="S79" s="83">
        <v>2079348.377017305</v>
      </c>
      <c r="T79" s="83">
        <v>2079348.377017305</v>
      </c>
      <c r="U79" s="83">
        <v>2079348.377017305</v>
      </c>
      <c r="V79" s="83">
        <v>2079348.377017305</v>
      </c>
      <c r="W79" s="83">
        <v>2079348.377017305</v>
      </c>
      <c r="X79" s="83">
        <v>2079348.377017305</v>
      </c>
      <c r="Y79" s="83">
        <v>2079348.377017305</v>
      </c>
      <c r="Z79" s="83">
        <v>2079348.377017305</v>
      </c>
      <c r="AA79" s="83">
        <v>2079348.377017305</v>
      </c>
      <c r="AB79" s="83">
        <v>2079348.377017305</v>
      </c>
      <c r="AC79" s="83">
        <v>2079348.377017305</v>
      </c>
      <c r="AD79" s="83">
        <v>2079348.377017305</v>
      </c>
      <c r="AE79" s="83">
        <v>2079348.377017305</v>
      </c>
      <c r="AF79" s="87">
        <v>2079348.377017305</v>
      </c>
    </row>
    <row r="80" spans="1:32" ht="15.75" x14ac:dyDescent="0.25">
      <c r="A80" s="15">
        <v>31</v>
      </c>
      <c r="B80" s="81">
        <v>2114453.4587164749</v>
      </c>
      <c r="C80" s="83">
        <v>2114453.4587164749</v>
      </c>
      <c r="D80" s="83">
        <v>2114453.4587164749</v>
      </c>
      <c r="E80" s="147">
        <v>2634167</v>
      </c>
      <c r="F80" s="106">
        <v>2662594.4114449099</v>
      </c>
      <c r="G80" s="83">
        <v>2114453.4587164749</v>
      </c>
      <c r="H80" s="83">
        <v>2990118</v>
      </c>
      <c r="I80" s="259">
        <v>2774308.8542248979</v>
      </c>
      <c r="J80" s="83">
        <v>2114453.4587164749</v>
      </c>
      <c r="K80" s="83">
        <v>2114453.4587164749</v>
      </c>
      <c r="L80" s="83">
        <v>2114453.4587164749</v>
      </c>
      <c r="M80" s="83">
        <v>2114453.4587164749</v>
      </c>
      <c r="N80" s="83">
        <v>2114453.4587164749</v>
      </c>
      <c r="O80" s="83">
        <v>2114453.4587164749</v>
      </c>
      <c r="P80" s="83">
        <v>2114453.4587164749</v>
      </c>
      <c r="Q80" s="83">
        <v>2114453.4587164749</v>
      </c>
      <c r="R80" s="83">
        <v>2114453.4587164749</v>
      </c>
      <c r="S80" s="83">
        <v>2114453.4587164749</v>
      </c>
      <c r="T80" s="83">
        <v>2114453.4587164749</v>
      </c>
      <c r="U80" s="83">
        <v>2114453.4587164749</v>
      </c>
      <c r="V80" s="83">
        <v>2114453.4587164749</v>
      </c>
      <c r="W80" s="83">
        <v>2114453.4587164749</v>
      </c>
      <c r="X80" s="83">
        <v>2114453.4587164749</v>
      </c>
      <c r="Y80" s="83">
        <v>2114453.4587164749</v>
      </c>
      <c r="Z80" s="83">
        <v>2114453.4587164749</v>
      </c>
      <c r="AA80" s="83">
        <v>2114453.4587164749</v>
      </c>
      <c r="AB80" s="83">
        <v>2114453.4587164749</v>
      </c>
      <c r="AC80" s="83">
        <v>2114453.4587164749</v>
      </c>
      <c r="AD80" s="83">
        <v>2114453.4587164749</v>
      </c>
      <c r="AE80" s="83">
        <v>2114453.4587164749</v>
      </c>
      <c r="AF80" s="87">
        <v>2114453.4587164749</v>
      </c>
    </row>
    <row r="81" spans="1:32" ht="15.75" x14ac:dyDescent="0.25">
      <c r="A81" s="15">
        <v>32</v>
      </c>
      <c r="B81" s="81">
        <v>2175015.8850624659</v>
      </c>
      <c r="C81" s="83">
        <v>2175015.8850624659</v>
      </c>
      <c r="D81" s="83">
        <v>2175015.8850624659</v>
      </c>
      <c r="E81" s="147">
        <v>2712868</v>
      </c>
      <c r="F81" s="106">
        <v>2738763.6722300518</v>
      </c>
      <c r="G81" s="83">
        <v>2175015.8850624659</v>
      </c>
      <c r="H81" s="83">
        <v>3067797</v>
      </c>
      <c r="I81" s="259">
        <v>2835303.3461406487</v>
      </c>
      <c r="J81" s="83">
        <v>2175015.8850624659</v>
      </c>
      <c r="K81" s="83">
        <v>2175015.8850624659</v>
      </c>
      <c r="L81" s="83">
        <v>2175015.8850624659</v>
      </c>
      <c r="M81" s="83">
        <v>2175015.8850624659</v>
      </c>
      <c r="N81" s="83">
        <v>2175015.8850624659</v>
      </c>
      <c r="O81" s="83">
        <v>2175015.8850624659</v>
      </c>
      <c r="P81" s="83">
        <v>2175015.8850624659</v>
      </c>
      <c r="Q81" s="83">
        <v>2175015.8850624659</v>
      </c>
      <c r="R81" s="83">
        <v>2175015.8850624659</v>
      </c>
      <c r="S81" s="83">
        <v>2175015.8850624659</v>
      </c>
      <c r="T81" s="83">
        <v>2175015.8850624659</v>
      </c>
      <c r="U81" s="83">
        <v>2175015.8850624659</v>
      </c>
      <c r="V81" s="83">
        <v>2175015.8850624659</v>
      </c>
      <c r="W81" s="83">
        <v>2175015.8850624659</v>
      </c>
      <c r="X81" s="83">
        <v>2175015.8850624659</v>
      </c>
      <c r="Y81" s="83">
        <v>2175015.8850624659</v>
      </c>
      <c r="Z81" s="83">
        <v>2175015.8850624659</v>
      </c>
      <c r="AA81" s="83">
        <v>2175015.8850624659</v>
      </c>
      <c r="AB81" s="83">
        <v>2175015.8850624659</v>
      </c>
      <c r="AC81" s="83">
        <v>2175015.8850624659</v>
      </c>
      <c r="AD81" s="83">
        <v>2175015.8850624659</v>
      </c>
      <c r="AE81" s="83">
        <v>2175015.8850624659</v>
      </c>
      <c r="AF81" s="87">
        <v>2175015.8850624659</v>
      </c>
    </row>
    <row r="82" spans="1:32" ht="15.75" x14ac:dyDescent="0.25">
      <c r="A82" s="15">
        <v>33</v>
      </c>
      <c r="B82" s="81">
        <v>2289657.8895256678</v>
      </c>
      <c r="C82" s="83">
        <v>2289657.8895256678</v>
      </c>
      <c r="D82" s="83">
        <v>2289657.8895256678</v>
      </c>
      <c r="E82" s="147">
        <v>2787915</v>
      </c>
      <c r="F82" s="106">
        <v>2812084.9355353154</v>
      </c>
      <c r="G82" s="83">
        <v>2289657.8895256678</v>
      </c>
      <c r="H82" s="83">
        <v>3139097</v>
      </c>
      <c r="I82" s="259">
        <v>2889130.5884166337</v>
      </c>
      <c r="J82" s="83">
        <v>2289657.8895256678</v>
      </c>
      <c r="K82" s="83">
        <v>2289657.8895256678</v>
      </c>
      <c r="L82" s="83">
        <v>2289657.8895256678</v>
      </c>
      <c r="M82" s="83">
        <v>2289657.8895256678</v>
      </c>
      <c r="N82" s="83">
        <v>2289657.8895256678</v>
      </c>
      <c r="O82" s="83">
        <v>2289657.8895256678</v>
      </c>
      <c r="P82" s="83">
        <v>2289657.8895256678</v>
      </c>
      <c r="Q82" s="83">
        <v>2289657.8895256678</v>
      </c>
      <c r="R82" s="83">
        <v>2289657.8895256678</v>
      </c>
      <c r="S82" s="83">
        <v>2289657.8895256678</v>
      </c>
      <c r="T82" s="83">
        <v>2289657.8895256678</v>
      </c>
      <c r="U82" s="83">
        <v>2289657.8895256678</v>
      </c>
      <c r="V82" s="83">
        <v>2289657.8895256678</v>
      </c>
      <c r="W82" s="83">
        <v>2289657.8895256678</v>
      </c>
      <c r="X82" s="83">
        <v>2289657.8895256678</v>
      </c>
      <c r="Y82" s="83">
        <v>2289657.8895256678</v>
      </c>
      <c r="Z82" s="83">
        <v>2289657.8895256678</v>
      </c>
      <c r="AA82" s="83">
        <v>2289657.8895256678</v>
      </c>
      <c r="AB82" s="83">
        <v>2289657.8895256678</v>
      </c>
      <c r="AC82" s="83">
        <v>2289657.8895256678</v>
      </c>
      <c r="AD82" s="83">
        <v>2289657.8895256678</v>
      </c>
      <c r="AE82" s="83">
        <v>2289657.8895256678</v>
      </c>
      <c r="AF82" s="87">
        <v>2289657.8895256678</v>
      </c>
    </row>
    <row r="83" spans="1:32" ht="15.75" x14ac:dyDescent="0.25">
      <c r="A83" s="15">
        <v>34</v>
      </c>
      <c r="B83" s="81">
        <v>2304339.1064469726</v>
      </c>
      <c r="C83" s="83">
        <v>2304339.1064469726</v>
      </c>
      <c r="D83" s="83">
        <v>2304339.1064469726</v>
      </c>
      <c r="E83" s="147">
        <v>2859308</v>
      </c>
      <c r="F83" s="106">
        <v>2882485.0769729177</v>
      </c>
      <c r="G83" s="83">
        <v>2304339.1064469726</v>
      </c>
      <c r="H83" s="83">
        <v>3203515</v>
      </c>
      <c r="I83" s="259">
        <v>2935693.4676196026</v>
      </c>
      <c r="J83" s="83">
        <v>2304339.1064469726</v>
      </c>
      <c r="K83" s="83">
        <v>2304339.1064469726</v>
      </c>
      <c r="L83" s="83">
        <v>2304339.1064469726</v>
      </c>
      <c r="M83" s="83">
        <v>2304339.1064469726</v>
      </c>
      <c r="N83" s="83">
        <v>2304339.1064469726</v>
      </c>
      <c r="O83" s="83">
        <v>2304339.1064469726</v>
      </c>
      <c r="P83" s="83">
        <v>2304339.1064469726</v>
      </c>
      <c r="Q83" s="83">
        <v>2304339.1064469726</v>
      </c>
      <c r="R83" s="83">
        <v>2304339.1064469726</v>
      </c>
      <c r="S83" s="83">
        <v>2304339.1064469726</v>
      </c>
      <c r="T83" s="83">
        <v>2304339.1064469726</v>
      </c>
      <c r="U83" s="83">
        <v>2304339.1064469726</v>
      </c>
      <c r="V83" s="83">
        <v>2304339.1064469726</v>
      </c>
      <c r="W83" s="83">
        <v>2304339.1064469726</v>
      </c>
      <c r="X83" s="83">
        <v>2304339.1064469726</v>
      </c>
      <c r="Y83" s="83">
        <v>2304339.1064469726</v>
      </c>
      <c r="Z83" s="83">
        <v>2304339.1064469726</v>
      </c>
      <c r="AA83" s="83">
        <v>2304339.1064469726</v>
      </c>
      <c r="AB83" s="83">
        <v>2304339.1064469726</v>
      </c>
      <c r="AC83" s="83">
        <v>2304339.1064469726</v>
      </c>
      <c r="AD83" s="83">
        <v>2304339.1064469726</v>
      </c>
      <c r="AE83" s="83">
        <v>2304339.1064469726</v>
      </c>
      <c r="AF83" s="87">
        <v>2304339.1064469726</v>
      </c>
    </row>
    <row r="84" spans="1:32" ht="15.75" x14ac:dyDescent="0.25">
      <c r="A84" s="15">
        <v>35</v>
      </c>
      <c r="B84" s="88">
        <v>2399298.6046993779</v>
      </c>
      <c r="C84" s="84">
        <v>2399298.6046993779</v>
      </c>
      <c r="D84" s="84">
        <v>2399298.6046993779</v>
      </c>
      <c r="E84" s="148">
        <v>2927047</v>
      </c>
      <c r="F84" s="106">
        <v>2949890.9721550811</v>
      </c>
      <c r="G84" s="84">
        <v>2399298.6046993779</v>
      </c>
      <c r="H84" s="83">
        <v>3261646</v>
      </c>
      <c r="I84" s="259">
        <v>2975575.4010335756</v>
      </c>
      <c r="J84" s="84">
        <v>2399298.6046993779</v>
      </c>
      <c r="K84" s="84">
        <v>2399298.6046993779</v>
      </c>
      <c r="L84" s="84">
        <v>2399298.6046993779</v>
      </c>
      <c r="M84" s="84">
        <v>2399298.6046993779</v>
      </c>
      <c r="N84" s="84">
        <v>2399298.6046993779</v>
      </c>
      <c r="O84" s="84">
        <v>2399298.6046993779</v>
      </c>
      <c r="P84" s="84">
        <v>2399298.6046993779</v>
      </c>
      <c r="Q84" s="84">
        <v>2399298.6046993779</v>
      </c>
      <c r="R84" s="84">
        <v>2399298.6046993779</v>
      </c>
      <c r="S84" s="84">
        <v>2399298.6046993779</v>
      </c>
      <c r="T84" s="84">
        <v>2399298.6046993779</v>
      </c>
      <c r="U84" s="84">
        <v>2399298.6046993779</v>
      </c>
      <c r="V84" s="84">
        <v>2399298.6046993779</v>
      </c>
      <c r="W84" s="84">
        <v>2399298.6046993779</v>
      </c>
      <c r="X84" s="84">
        <v>2399298.6046993779</v>
      </c>
      <c r="Y84" s="84">
        <v>2399298.6046993779</v>
      </c>
      <c r="Z84" s="84">
        <v>2399298.6046993779</v>
      </c>
      <c r="AA84" s="84">
        <v>2399298.6046993779</v>
      </c>
      <c r="AB84" s="84">
        <v>2399298.6046993779</v>
      </c>
      <c r="AC84" s="84">
        <v>2399298.6046993779</v>
      </c>
      <c r="AD84" s="84">
        <v>2399298.6046993779</v>
      </c>
      <c r="AE84" s="84">
        <v>2399298.6046993779</v>
      </c>
      <c r="AF84" s="89">
        <v>2399298.6046993779</v>
      </c>
    </row>
    <row r="85" spans="1:32" ht="15.75" x14ac:dyDescent="0.25">
      <c r="A85" s="15">
        <v>36</v>
      </c>
      <c r="B85" s="88">
        <v>2474541.5646278556</v>
      </c>
      <c r="C85" s="84">
        <v>2474541.5646278556</v>
      </c>
      <c r="D85" s="84">
        <v>2474541.5646278556</v>
      </c>
      <c r="E85" s="148">
        <v>2991132</v>
      </c>
      <c r="F85" s="106">
        <v>3014229.4966940228</v>
      </c>
      <c r="G85" s="84">
        <v>2474541.5646278556</v>
      </c>
      <c r="H85" s="83">
        <v>3319751</v>
      </c>
      <c r="I85" s="259">
        <v>3015449.1295955619</v>
      </c>
      <c r="J85" s="84">
        <v>2474541.5646278556</v>
      </c>
      <c r="K85" s="84">
        <v>2474541.5646278556</v>
      </c>
      <c r="L85" s="84">
        <v>2474541.5646278556</v>
      </c>
      <c r="M85" s="84">
        <v>2474541.5646278556</v>
      </c>
      <c r="N85" s="84">
        <v>2474541.5646278556</v>
      </c>
      <c r="O85" s="84">
        <v>2474541.5646278556</v>
      </c>
      <c r="P85" s="84">
        <v>2474541.5646278556</v>
      </c>
      <c r="Q85" s="84">
        <v>2474541.5646278556</v>
      </c>
      <c r="R85" s="84">
        <v>2474541.5646278556</v>
      </c>
      <c r="S85" s="84">
        <v>2474541.5646278556</v>
      </c>
      <c r="T85" s="84">
        <v>2474541.5646278556</v>
      </c>
      <c r="U85" s="84">
        <v>2474541.5646278556</v>
      </c>
      <c r="V85" s="84">
        <v>2474541.5646278556</v>
      </c>
      <c r="W85" s="84">
        <v>2474541.5646278556</v>
      </c>
      <c r="X85" s="84">
        <v>2474541.5646278556</v>
      </c>
      <c r="Y85" s="84">
        <v>2474541.5646278556</v>
      </c>
      <c r="Z85" s="84">
        <v>2474541.5646278556</v>
      </c>
      <c r="AA85" s="84">
        <v>2474541.5646278556</v>
      </c>
      <c r="AB85" s="84">
        <v>2474541.5646278556</v>
      </c>
      <c r="AC85" s="84">
        <v>2474541.5646278556</v>
      </c>
      <c r="AD85" s="84">
        <v>2474541.5646278556</v>
      </c>
      <c r="AE85" s="84">
        <v>2474541.5646278556</v>
      </c>
      <c r="AF85" s="89">
        <v>2474541.5646278556</v>
      </c>
    </row>
    <row r="86" spans="1:32" ht="15.75" x14ac:dyDescent="0.25">
      <c r="A86" s="15">
        <v>37</v>
      </c>
      <c r="B86" s="88">
        <v>2485109.0587775521</v>
      </c>
      <c r="C86" s="84">
        <v>2485109.0587775521</v>
      </c>
      <c r="D86" s="84">
        <v>2485109.0587775521</v>
      </c>
      <c r="E86" s="148">
        <v>3051563</v>
      </c>
      <c r="F86" s="106">
        <v>3075427.5262019662</v>
      </c>
      <c r="G86" s="84">
        <v>2485109.0587775521</v>
      </c>
      <c r="H86" s="83">
        <v>3371877</v>
      </c>
      <c r="I86" s="259">
        <v>3050242.9120481089</v>
      </c>
      <c r="J86" s="84">
        <v>2485109.0587775521</v>
      </c>
      <c r="K86" s="84">
        <v>2485109.0587775521</v>
      </c>
      <c r="L86" s="84">
        <v>2485109.0587775521</v>
      </c>
      <c r="M86" s="84">
        <v>2485109.0587775521</v>
      </c>
      <c r="N86" s="84">
        <v>2485109.0587775521</v>
      </c>
      <c r="O86" s="84">
        <v>2485109.0587775521</v>
      </c>
      <c r="P86" s="84">
        <v>2485109.0587775521</v>
      </c>
      <c r="Q86" s="84">
        <v>2485109.0587775521</v>
      </c>
      <c r="R86" s="84">
        <v>2485109.0587775521</v>
      </c>
      <c r="S86" s="84">
        <v>2485109.0587775521</v>
      </c>
      <c r="T86" s="84">
        <v>2485109.0587775521</v>
      </c>
      <c r="U86" s="84">
        <v>2485109.0587775521</v>
      </c>
      <c r="V86" s="84">
        <v>2485109.0587775521</v>
      </c>
      <c r="W86" s="84">
        <v>2485109.0587775521</v>
      </c>
      <c r="X86" s="84">
        <v>2485109.0587775521</v>
      </c>
      <c r="Y86" s="84">
        <v>2485109.0587775521</v>
      </c>
      <c r="Z86" s="84">
        <v>2485109.0587775521</v>
      </c>
      <c r="AA86" s="84">
        <v>2485109.0587775521</v>
      </c>
      <c r="AB86" s="84">
        <v>2485109.0587775521</v>
      </c>
      <c r="AC86" s="84">
        <v>2485109.0587775521</v>
      </c>
      <c r="AD86" s="84">
        <v>2485109.0587775521</v>
      </c>
      <c r="AE86" s="84">
        <v>2485109.0587775521</v>
      </c>
      <c r="AF86" s="89">
        <v>2485109.0587775521</v>
      </c>
    </row>
    <row r="87" spans="1:32" ht="15.75" x14ac:dyDescent="0.25">
      <c r="A87" s="15">
        <v>38</v>
      </c>
      <c r="B87" s="88">
        <v>2571671.0900348201</v>
      </c>
      <c r="C87" s="84">
        <v>2571671.0900348201</v>
      </c>
      <c r="D87" s="84">
        <v>2571671.0900348201</v>
      </c>
      <c r="E87" s="148">
        <v>3108340</v>
      </c>
      <c r="F87" s="106">
        <v>3133411.9362911265</v>
      </c>
      <c r="G87" s="84">
        <v>2571671.0900348201</v>
      </c>
      <c r="H87" s="83">
        <v>3425701</v>
      </c>
      <c r="I87" s="259">
        <v>3080477.122702552</v>
      </c>
      <c r="J87" s="84">
        <v>2571671.0900348201</v>
      </c>
      <c r="K87" s="84">
        <v>2571671.0900348201</v>
      </c>
      <c r="L87" s="84">
        <v>2571671.0900348201</v>
      </c>
      <c r="M87" s="84">
        <v>2571671.0900348201</v>
      </c>
      <c r="N87" s="84">
        <v>2571671.0900348201</v>
      </c>
      <c r="O87" s="84">
        <v>2571671.0900348201</v>
      </c>
      <c r="P87" s="84">
        <v>2571671.0900348201</v>
      </c>
      <c r="Q87" s="84">
        <v>2571671.0900348201</v>
      </c>
      <c r="R87" s="84">
        <v>2571671.0900348201</v>
      </c>
      <c r="S87" s="84">
        <v>2571671.0900348201</v>
      </c>
      <c r="T87" s="84">
        <v>2571671.0900348201</v>
      </c>
      <c r="U87" s="84">
        <v>2571671.0900348201</v>
      </c>
      <c r="V87" s="84">
        <v>2571671.0900348201</v>
      </c>
      <c r="W87" s="84">
        <v>2571671.0900348201</v>
      </c>
      <c r="X87" s="84">
        <v>2571671.0900348201</v>
      </c>
      <c r="Y87" s="84">
        <v>2571671.0900348201</v>
      </c>
      <c r="Z87" s="84">
        <v>2571671.0900348201</v>
      </c>
      <c r="AA87" s="84">
        <v>2571671.0900348201</v>
      </c>
      <c r="AB87" s="84">
        <v>2571671.0900348201</v>
      </c>
      <c r="AC87" s="84">
        <v>2571671.0900348201</v>
      </c>
      <c r="AD87" s="84">
        <v>2571671.0900348201</v>
      </c>
      <c r="AE87" s="84">
        <v>2571671.0900348201</v>
      </c>
      <c r="AF87" s="89">
        <v>2571671.0900348201</v>
      </c>
    </row>
    <row r="88" spans="1:32" ht="15.75" x14ac:dyDescent="0.25">
      <c r="A88" s="15">
        <v>39</v>
      </c>
      <c r="B88" s="88">
        <v>2491077.6760067116</v>
      </c>
      <c r="C88" s="84">
        <v>2491077.6760067116</v>
      </c>
      <c r="D88" s="84">
        <v>2491077.6760067116</v>
      </c>
      <c r="E88" s="148">
        <v>3161463</v>
      </c>
      <c r="F88" s="106">
        <v>3188109.6025737263</v>
      </c>
      <c r="G88" s="84">
        <v>2491077.6760067116</v>
      </c>
      <c r="H88" s="83">
        <v>3481454</v>
      </c>
      <c r="I88" s="259">
        <v>3104425.0226339623</v>
      </c>
      <c r="J88" s="84">
        <v>2491077.6760067116</v>
      </c>
      <c r="K88" s="84">
        <v>2491077.6760067116</v>
      </c>
      <c r="L88" s="84">
        <v>2491077.6760067116</v>
      </c>
      <c r="M88" s="84">
        <v>2491077.6760067116</v>
      </c>
      <c r="N88" s="84">
        <v>2491077.6760067116</v>
      </c>
      <c r="O88" s="84">
        <v>2491077.6760067116</v>
      </c>
      <c r="P88" s="84">
        <v>2491077.6760067116</v>
      </c>
      <c r="Q88" s="84">
        <v>2491077.6760067116</v>
      </c>
      <c r="R88" s="84">
        <v>2491077.6760067116</v>
      </c>
      <c r="S88" s="84">
        <v>2491077.6760067116</v>
      </c>
      <c r="T88" s="84">
        <v>2491077.6760067116</v>
      </c>
      <c r="U88" s="84">
        <v>2491077.6760067116</v>
      </c>
      <c r="V88" s="84">
        <v>2491077.6760067116</v>
      </c>
      <c r="W88" s="84">
        <v>2491077.6760067116</v>
      </c>
      <c r="X88" s="84">
        <v>2491077.6760067116</v>
      </c>
      <c r="Y88" s="84">
        <v>2491077.6760067116</v>
      </c>
      <c r="Z88" s="84">
        <v>2491077.6760067116</v>
      </c>
      <c r="AA88" s="84">
        <v>2491077.6760067116</v>
      </c>
      <c r="AB88" s="84">
        <v>2491077.6760067116</v>
      </c>
      <c r="AC88" s="84">
        <v>2491077.6760067116</v>
      </c>
      <c r="AD88" s="84">
        <v>2491077.6760067116</v>
      </c>
      <c r="AE88" s="84">
        <v>2491077.6760067116</v>
      </c>
      <c r="AF88" s="89">
        <v>2491077.6760067116</v>
      </c>
    </row>
    <row r="89" spans="1:32" ht="15.75" x14ac:dyDescent="0.25">
      <c r="A89" s="15">
        <v>40</v>
      </c>
      <c r="B89" s="88">
        <v>2513073.8789831721</v>
      </c>
      <c r="C89" s="84">
        <v>2513073.8789831721</v>
      </c>
      <c r="D89" s="84">
        <v>2513073.8789831721</v>
      </c>
      <c r="E89" s="148">
        <v>3210932</v>
      </c>
      <c r="F89" s="106">
        <v>3239447.4006619854</v>
      </c>
      <c r="G89" s="84">
        <v>2513073.8789831721</v>
      </c>
      <c r="H89" s="83">
        <v>3528363</v>
      </c>
      <c r="I89" s="259">
        <v>3120595.1113702036</v>
      </c>
      <c r="J89" s="84">
        <v>2513073.8789831721</v>
      </c>
      <c r="K89" s="84">
        <v>2513073.8789831721</v>
      </c>
      <c r="L89" s="84">
        <v>2513073.8789831721</v>
      </c>
      <c r="M89" s="84">
        <v>2513073.8789831721</v>
      </c>
      <c r="N89" s="84">
        <v>2513073.8789831721</v>
      </c>
      <c r="O89" s="84">
        <v>2513073.8789831721</v>
      </c>
      <c r="P89" s="84">
        <v>2513073.8789831721</v>
      </c>
      <c r="Q89" s="84">
        <v>2513073.8789831721</v>
      </c>
      <c r="R89" s="84">
        <v>2513073.8789831721</v>
      </c>
      <c r="S89" s="84">
        <v>2513073.8789831721</v>
      </c>
      <c r="T89" s="84">
        <v>2513073.8789831721</v>
      </c>
      <c r="U89" s="84">
        <v>2513073.8789831721</v>
      </c>
      <c r="V89" s="84">
        <v>2513073.8789831721</v>
      </c>
      <c r="W89" s="84">
        <v>2513073.8789831721</v>
      </c>
      <c r="X89" s="84">
        <v>2513073.8789831721</v>
      </c>
      <c r="Y89" s="84">
        <v>2513073.8789831721</v>
      </c>
      <c r="Z89" s="84">
        <v>2513073.8789831721</v>
      </c>
      <c r="AA89" s="84">
        <v>2513073.8789831721</v>
      </c>
      <c r="AB89" s="84">
        <v>2513073.8789831721</v>
      </c>
      <c r="AC89" s="84">
        <v>2513073.8789831721</v>
      </c>
      <c r="AD89" s="84">
        <v>2513073.8789831721</v>
      </c>
      <c r="AE89" s="84">
        <v>2513073.8789831721</v>
      </c>
      <c r="AF89" s="89">
        <v>2513073.8789831721</v>
      </c>
    </row>
    <row r="90" spans="1:32" ht="15.75" x14ac:dyDescent="0.25">
      <c r="A90" s="15">
        <v>41</v>
      </c>
      <c r="B90" s="88">
        <v>2573103.2886727895</v>
      </c>
      <c r="C90" s="84">
        <v>2573103.2886727895</v>
      </c>
      <c r="D90" s="84">
        <v>2573103.2886727895</v>
      </c>
      <c r="E90" s="148">
        <v>3256747</v>
      </c>
      <c r="F90" s="106">
        <v>3287352.2061681217</v>
      </c>
      <c r="G90" s="84">
        <v>2573103.2886727895</v>
      </c>
      <c r="H90" s="83">
        <v>3569206</v>
      </c>
      <c r="I90" s="259">
        <v>3129886.6995629431</v>
      </c>
      <c r="J90" s="84">
        <v>2573103.2886727895</v>
      </c>
      <c r="K90" s="84">
        <v>2573103.2886727895</v>
      </c>
      <c r="L90" s="84">
        <v>2573103.2886727895</v>
      </c>
      <c r="M90" s="84">
        <v>2573103.2886727895</v>
      </c>
      <c r="N90" s="84">
        <v>2573103.2886727895</v>
      </c>
      <c r="O90" s="84">
        <v>2573103.2886727895</v>
      </c>
      <c r="P90" s="84">
        <v>2573103.2886727895</v>
      </c>
      <c r="Q90" s="84">
        <v>2573103.2886727895</v>
      </c>
      <c r="R90" s="84">
        <v>2573103.2886727895</v>
      </c>
      <c r="S90" s="84">
        <v>2573103.2886727895</v>
      </c>
      <c r="T90" s="84">
        <v>2573103.2886727895</v>
      </c>
      <c r="U90" s="84">
        <v>2573103.2886727895</v>
      </c>
      <c r="V90" s="84">
        <v>2573103.2886727895</v>
      </c>
      <c r="W90" s="84">
        <v>2573103.2886727895</v>
      </c>
      <c r="X90" s="84">
        <v>2573103.2886727895</v>
      </c>
      <c r="Y90" s="84">
        <v>2573103.2886727895</v>
      </c>
      <c r="Z90" s="84">
        <v>2573103.2886727895</v>
      </c>
      <c r="AA90" s="84">
        <v>2573103.2886727895</v>
      </c>
      <c r="AB90" s="84">
        <v>2573103.2886727895</v>
      </c>
      <c r="AC90" s="84">
        <v>2573103.2886727895</v>
      </c>
      <c r="AD90" s="84">
        <v>2573103.2886727895</v>
      </c>
      <c r="AE90" s="84">
        <v>2573103.2886727895</v>
      </c>
      <c r="AF90" s="89">
        <v>2573103.2886727895</v>
      </c>
    </row>
    <row r="91" spans="1:32" ht="15.75" x14ac:dyDescent="0.25">
      <c r="A91" s="15">
        <v>42</v>
      </c>
      <c r="B91" s="88">
        <v>2576255.8293018681</v>
      </c>
      <c r="C91" s="84">
        <v>2576255.8293018681</v>
      </c>
      <c r="D91" s="84">
        <v>2576255.8293018681</v>
      </c>
      <c r="E91" s="148">
        <v>3298908</v>
      </c>
      <c r="F91" s="106">
        <v>3331750.8947043559</v>
      </c>
      <c r="G91" s="84">
        <v>2576255.8293018681</v>
      </c>
      <c r="H91" s="83">
        <v>3596338</v>
      </c>
      <c r="I91" s="259">
        <v>3136417.9169719834</v>
      </c>
      <c r="J91" s="84">
        <v>2576255.8293018681</v>
      </c>
      <c r="K91" s="84">
        <v>2576255.8293018681</v>
      </c>
      <c r="L91" s="84">
        <v>2576255.8293018681</v>
      </c>
      <c r="M91" s="84">
        <v>2576255.8293018681</v>
      </c>
      <c r="N91" s="84">
        <v>2576255.8293018681</v>
      </c>
      <c r="O91" s="84">
        <v>2576255.8293018681</v>
      </c>
      <c r="P91" s="84">
        <v>2576255.8293018681</v>
      </c>
      <c r="Q91" s="84">
        <v>2576255.8293018681</v>
      </c>
      <c r="R91" s="84">
        <v>2576255.8293018681</v>
      </c>
      <c r="S91" s="84">
        <v>2576255.8293018681</v>
      </c>
      <c r="T91" s="84">
        <v>2576255.8293018681</v>
      </c>
      <c r="U91" s="84">
        <v>2576255.8293018681</v>
      </c>
      <c r="V91" s="84">
        <v>2576255.8293018681</v>
      </c>
      <c r="W91" s="84">
        <v>2576255.8293018681</v>
      </c>
      <c r="X91" s="84">
        <v>2576255.8293018681</v>
      </c>
      <c r="Y91" s="84">
        <v>2576255.8293018681</v>
      </c>
      <c r="Z91" s="84">
        <v>2576255.8293018681</v>
      </c>
      <c r="AA91" s="84">
        <v>2576255.8293018681</v>
      </c>
      <c r="AB91" s="84">
        <v>2576255.8293018681</v>
      </c>
      <c r="AC91" s="84">
        <v>2576255.8293018681</v>
      </c>
      <c r="AD91" s="84">
        <v>2576255.8293018681</v>
      </c>
      <c r="AE91" s="84">
        <v>2576255.8293018681</v>
      </c>
      <c r="AF91" s="89">
        <v>2576255.8293018681</v>
      </c>
    </row>
    <row r="92" spans="1:32" ht="15.75" x14ac:dyDescent="0.25">
      <c r="A92" s="15">
        <v>43</v>
      </c>
      <c r="B92" s="88">
        <v>2594798.9767670799</v>
      </c>
      <c r="C92" s="84">
        <v>2594798.9767670799</v>
      </c>
      <c r="D92" s="84">
        <v>2594798.9767670799</v>
      </c>
      <c r="E92" s="148">
        <v>3337415</v>
      </c>
      <c r="F92" s="106">
        <v>3372570.3418829078</v>
      </c>
      <c r="G92" s="84">
        <v>2594798.9767670799</v>
      </c>
      <c r="H92" s="83">
        <v>3611232</v>
      </c>
      <c r="I92" s="259">
        <v>3138945.4162935913</v>
      </c>
      <c r="J92" s="84">
        <v>2594798.9767670799</v>
      </c>
      <c r="K92" s="84">
        <v>2594798.9767670799</v>
      </c>
      <c r="L92" s="84">
        <v>2594798.9767670799</v>
      </c>
      <c r="M92" s="84">
        <v>2594798.9767670799</v>
      </c>
      <c r="N92" s="84">
        <v>2594798.9767670799</v>
      </c>
      <c r="O92" s="84">
        <v>2594798.9767670799</v>
      </c>
      <c r="P92" s="84">
        <v>2594798.9767670799</v>
      </c>
      <c r="Q92" s="84">
        <v>2594798.9767670799</v>
      </c>
      <c r="R92" s="84">
        <v>2594798.9767670799</v>
      </c>
      <c r="S92" s="84">
        <v>2594798.9767670799</v>
      </c>
      <c r="T92" s="84">
        <v>2594798.9767670799</v>
      </c>
      <c r="U92" s="84">
        <v>2594798.9767670799</v>
      </c>
      <c r="V92" s="84">
        <v>2594798.9767670799</v>
      </c>
      <c r="W92" s="84">
        <v>2594798.9767670799</v>
      </c>
      <c r="X92" s="84">
        <v>2594798.9767670799</v>
      </c>
      <c r="Y92" s="84">
        <v>2594798.9767670799</v>
      </c>
      <c r="Z92" s="84">
        <v>2594798.9767670799</v>
      </c>
      <c r="AA92" s="84">
        <v>2594798.9767670799</v>
      </c>
      <c r="AB92" s="84">
        <v>2594798.9767670799</v>
      </c>
      <c r="AC92" s="84">
        <v>2594798.9767670799</v>
      </c>
      <c r="AD92" s="84">
        <v>2594798.9767670799</v>
      </c>
      <c r="AE92" s="84">
        <v>2594798.9767670799</v>
      </c>
      <c r="AF92" s="89">
        <v>2594798.9767670799</v>
      </c>
    </row>
    <row r="93" spans="1:32" ht="15.75" x14ac:dyDescent="0.25">
      <c r="A93" s="15">
        <v>44</v>
      </c>
      <c r="B93" s="88">
        <v>2562348.3844630281</v>
      </c>
      <c r="C93" s="84">
        <v>2562348.3844630281</v>
      </c>
      <c r="D93" s="84">
        <v>2562348.3844630281</v>
      </c>
      <c r="E93" s="148">
        <v>3372268</v>
      </c>
      <c r="F93" s="106">
        <v>3409737.4233159982</v>
      </c>
      <c r="G93" s="84">
        <v>2562348.3844630281</v>
      </c>
      <c r="H93" s="83">
        <v>3617414</v>
      </c>
      <c r="I93" s="259">
        <v>3137361.0061673475</v>
      </c>
      <c r="J93" s="84">
        <v>2562348.3844630281</v>
      </c>
      <c r="K93" s="84">
        <v>2562348.3844630281</v>
      </c>
      <c r="L93" s="84">
        <v>2562348.3844630281</v>
      </c>
      <c r="M93" s="84">
        <v>2562348.3844630281</v>
      </c>
      <c r="N93" s="84">
        <v>2562348.3844630281</v>
      </c>
      <c r="O93" s="84">
        <v>2562348.3844630281</v>
      </c>
      <c r="P93" s="84">
        <v>2562348.3844630281</v>
      </c>
      <c r="Q93" s="84">
        <v>2562348.3844630281</v>
      </c>
      <c r="R93" s="84">
        <v>2562348.3844630281</v>
      </c>
      <c r="S93" s="84">
        <v>2562348.3844630281</v>
      </c>
      <c r="T93" s="84">
        <v>2562348.3844630281</v>
      </c>
      <c r="U93" s="84">
        <v>2562348.3844630281</v>
      </c>
      <c r="V93" s="84">
        <v>2562348.3844630281</v>
      </c>
      <c r="W93" s="84">
        <v>2562348.3844630281</v>
      </c>
      <c r="X93" s="84">
        <v>2562348.3844630281</v>
      </c>
      <c r="Y93" s="84">
        <v>2562348.3844630281</v>
      </c>
      <c r="Z93" s="84">
        <v>2562348.3844630281</v>
      </c>
      <c r="AA93" s="84">
        <v>2562348.3844630281</v>
      </c>
      <c r="AB93" s="84">
        <v>2562348.3844630281</v>
      </c>
      <c r="AC93" s="84">
        <v>2562348.3844630281</v>
      </c>
      <c r="AD93" s="84">
        <v>2562348.3844630281</v>
      </c>
      <c r="AE93" s="84">
        <v>2562348.3844630281</v>
      </c>
      <c r="AF93" s="89">
        <v>2562348.3844630281</v>
      </c>
    </row>
    <row r="94" spans="1:32" ht="15.75" x14ac:dyDescent="0.25">
      <c r="A94" s="15">
        <v>45</v>
      </c>
      <c r="B94" s="88">
        <v>2711859.9076505206</v>
      </c>
      <c r="C94" s="84">
        <v>2711859.9076505206</v>
      </c>
      <c r="D94" s="84">
        <v>2711859.9076505206</v>
      </c>
      <c r="E94" s="148">
        <v>3403467</v>
      </c>
      <c r="F94" s="106">
        <v>3443179.014615844</v>
      </c>
      <c r="G94" s="84">
        <v>2711859.9076505206</v>
      </c>
      <c r="H94" s="83">
        <v>3614852</v>
      </c>
      <c r="I94" s="259">
        <v>3133464.6389118554</v>
      </c>
      <c r="J94" s="84">
        <v>2711859.9076505206</v>
      </c>
      <c r="K94" s="84">
        <v>2711859.9076505206</v>
      </c>
      <c r="L94" s="84">
        <v>2711859.9076505206</v>
      </c>
      <c r="M94" s="84">
        <v>2711859.9076505206</v>
      </c>
      <c r="N94" s="84">
        <v>2711859.9076505206</v>
      </c>
      <c r="O94" s="84">
        <v>2711859.9076505206</v>
      </c>
      <c r="P94" s="84">
        <v>2711859.9076505206</v>
      </c>
      <c r="Q94" s="84">
        <v>2711859.9076505206</v>
      </c>
      <c r="R94" s="84">
        <v>2711859.9076505206</v>
      </c>
      <c r="S94" s="84">
        <v>2711859.9076505206</v>
      </c>
      <c r="T94" s="84">
        <v>2711859.9076505206</v>
      </c>
      <c r="U94" s="84">
        <v>2711859.9076505206</v>
      </c>
      <c r="V94" s="84">
        <v>2711859.9076505206</v>
      </c>
      <c r="W94" s="84">
        <v>2711859.9076505206</v>
      </c>
      <c r="X94" s="84">
        <v>2711859.9076505206</v>
      </c>
      <c r="Y94" s="84">
        <v>2711859.9076505206</v>
      </c>
      <c r="Z94" s="84">
        <v>2711859.9076505206</v>
      </c>
      <c r="AA94" s="84">
        <v>2711859.9076505206</v>
      </c>
      <c r="AB94" s="84">
        <v>2711859.9076505206</v>
      </c>
      <c r="AC94" s="84">
        <v>2711859.9076505206</v>
      </c>
      <c r="AD94" s="84">
        <v>2711859.9076505206</v>
      </c>
      <c r="AE94" s="84">
        <v>2711859.9076505206</v>
      </c>
      <c r="AF94" s="89">
        <v>2711859.9076505206</v>
      </c>
    </row>
    <row r="95" spans="1:32" ht="15.75" x14ac:dyDescent="0.25">
      <c r="A95" s="15">
        <v>46</v>
      </c>
      <c r="B95" s="88">
        <v>2674959.3676841864</v>
      </c>
      <c r="C95" s="84">
        <v>2674959.3676841864</v>
      </c>
      <c r="D95" s="84">
        <v>2674959.3676841864</v>
      </c>
      <c r="E95" s="148">
        <v>3431012</v>
      </c>
      <c r="F95" s="106">
        <v>3472821.9913946679</v>
      </c>
      <c r="G95" s="84">
        <v>2674959.3676841864</v>
      </c>
      <c r="H95" s="83">
        <v>3611204</v>
      </c>
      <c r="I95" s="259">
        <v>3134045.6613236447</v>
      </c>
      <c r="J95" s="84">
        <v>2674959.3676841864</v>
      </c>
      <c r="K95" s="84">
        <v>2674959.3676841864</v>
      </c>
      <c r="L95" s="84">
        <v>2674959.3676841864</v>
      </c>
      <c r="M95" s="84">
        <v>2674959.3676841864</v>
      </c>
      <c r="N95" s="84">
        <v>2674959.3676841864</v>
      </c>
      <c r="O95" s="84">
        <v>2674959.3676841864</v>
      </c>
      <c r="P95" s="84">
        <v>2674959.3676841864</v>
      </c>
      <c r="Q95" s="84">
        <v>2674959.3676841864</v>
      </c>
      <c r="R95" s="84">
        <v>2674959.3676841864</v>
      </c>
      <c r="S95" s="84">
        <v>2674959.3676841864</v>
      </c>
      <c r="T95" s="84">
        <v>2674959.3676841864</v>
      </c>
      <c r="U95" s="84">
        <v>2674959.3676841864</v>
      </c>
      <c r="V95" s="84">
        <v>2674959.3676841864</v>
      </c>
      <c r="W95" s="84">
        <v>2674959.3676841864</v>
      </c>
      <c r="X95" s="84">
        <v>2674959.3676841864</v>
      </c>
      <c r="Y95" s="84">
        <v>2674959.3676841864</v>
      </c>
      <c r="Z95" s="84">
        <v>2674959.3676841864</v>
      </c>
      <c r="AA95" s="84">
        <v>2674959.3676841864</v>
      </c>
      <c r="AB95" s="84">
        <v>2674959.3676841864</v>
      </c>
      <c r="AC95" s="84">
        <v>2674959.3676841864</v>
      </c>
      <c r="AD95" s="84">
        <v>2674959.3676841864</v>
      </c>
      <c r="AE95" s="84">
        <v>2674959.3676841864</v>
      </c>
      <c r="AF95" s="89">
        <v>2674959.3676841864</v>
      </c>
    </row>
    <row r="96" spans="1:32" ht="15.75" x14ac:dyDescent="0.25">
      <c r="A96" s="15">
        <v>47</v>
      </c>
      <c r="B96" s="88">
        <v>2651102.5972959921</v>
      </c>
      <c r="C96" s="84">
        <v>2651102.5972959921</v>
      </c>
      <c r="D96" s="84">
        <v>2651102.5972959921</v>
      </c>
      <c r="E96" s="148">
        <v>3454903</v>
      </c>
      <c r="F96" s="106">
        <v>3498593.2292646868</v>
      </c>
      <c r="G96" s="84">
        <v>2651102.5972959921</v>
      </c>
      <c r="H96" s="83">
        <v>3599315</v>
      </c>
      <c r="I96" s="259">
        <v>3135047.4669877039</v>
      </c>
      <c r="J96" s="84">
        <v>2651102.5972959921</v>
      </c>
      <c r="K96" s="84">
        <v>2651102.5972959921</v>
      </c>
      <c r="L96" s="84">
        <v>2651102.5972959921</v>
      </c>
      <c r="M96" s="84">
        <v>2651102.5972959921</v>
      </c>
      <c r="N96" s="84">
        <v>2651102.5972959921</v>
      </c>
      <c r="O96" s="84">
        <v>2651102.5972959921</v>
      </c>
      <c r="P96" s="84">
        <v>2651102.5972959921</v>
      </c>
      <c r="Q96" s="84">
        <v>2651102.5972959921</v>
      </c>
      <c r="R96" s="84">
        <v>2651102.5972959921</v>
      </c>
      <c r="S96" s="84">
        <v>2651102.5972959921</v>
      </c>
      <c r="T96" s="84">
        <v>2651102.5972959921</v>
      </c>
      <c r="U96" s="84">
        <v>2651102.5972959921</v>
      </c>
      <c r="V96" s="84">
        <v>2651102.5972959921</v>
      </c>
      <c r="W96" s="84">
        <v>2651102.5972959921</v>
      </c>
      <c r="X96" s="84">
        <v>2651102.5972959921</v>
      </c>
      <c r="Y96" s="84">
        <v>2651102.5972959921</v>
      </c>
      <c r="Z96" s="84">
        <v>2651102.5972959921</v>
      </c>
      <c r="AA96" s="84">
        <v>2651102.5972959921</v>
      </c>
      <c r="AB96" s="84">
        <v>2651102.5972959921</v>
      </c>
      <c r="AC96" s="84">
        <v>2651102.5972959921</v>
      </c>
      <c r="AD96" s="84">
        <v>2651102.5972959921</v>
      </c>
      <c r="AE96" s="84">
        <v>2651102.5972959921</v>
      </c>
      <c r="AF96" s="89">
        <v>2651102.5972959921</v>
      </c>
    </row>
    <row r="97" spans="1:32" ht="15.75" x14ac:dyDescent="0.25">
      <c r="A97" s="15">
        <v>48</v>
      </c>
      <c r="B97" s="88">
        <v>2717525.7902767002</v>
      </c>
      <c r="C97" s="84">
        <v>2717525.7902767002</v>
      </c>
      <c r="D97" s="84">
        <v>2717525.7902767002</v>
      </c>
      <c r="E97" s="148">
        <v>3475140</v>
      </c>
      <c r="F97" s="106">
        <v>3520419.6038381224</v>
      </c>
      <c r="G97" s="84">
        <v>2717525.7902767002</v>
      </c>
      <c r="H97" s="83">
        <v>3587194</v>
      </c>
      <c r="I97" s="259">
        <v>3145236.1612000698</v>
      </c>
      <c r="J97" s="84">
        <v>2717525.7902767002</v>
      </c>
      <c r="K97" s="84">
        <v>2717525.7902767002</v>
      </c>
      <c r="L97" s="84">
        <v>2717525.7902767002</v>
      </c>
      <c r="M97" s="84">
        <v>2717525.7902767002</v>
      </c>
      <c r="N97" s="84">
        <v>2717525.7902767002</v>
      </c>
      <c r="O97" s="84">
        <v>2717525.7902767002</v>
      </c>
      <c r="P97" s="84">
        <v>2717525.7902767002</v>
      </c>
      <c r="Q97" s="84">
        <v>2717525.7902767002</v>
      </c>
      <c r="R97" s="84">
        <v>2717525.7902767002</v>
      </c>
      <c r="S97" s="84">
        <v>2717525.7902767002</v>
      </c>
      <c r="T97" s="84">
        <v>2717525.7902767002</v>
      </c>
      <c r="U97" s="84">
        <v>2717525.7902767002</v>
      </c>
      <c r="V97" s="84">
        <v>2717525.7902767002</v>
      </c>
      <c r="W97" s="84">
        <v>2717525.7902767002</v>
      </c>
      <c r="X97" s="84">
        <v>2717525.7902767002</v>
      </c>
      <c r="Y97" s="84">
        <v>2717525.7902767002</v>
      </c>
      <c r="Z97" s="84">
        <v>2717525.7902767002</v>
      </c>
      <c r="AA97" s="84">
        <v>2717525.7902767002</v>
      </c>
      <c r="AB97" s="84">
        <v>2717525.7902767002</v>
      </c>
      <c r="AC97" s="84">
        <v>2717525.7902767002</v>
      </c>
      <c r="AD97" s="84">
        <v>2717525.7902767002</v>
      </c>
      <c r="AE97" s="84">
        <v>2717525.7902767002</v>
      </c>
      <c r="AF97" s="89">
        <v>2717525.7902767002</v>
      </c>
    </row>
    <row r="98" spans="1:32" ht="15.75" x14ac:dyDescent="0.25">
      <c r="A98" s="15">
        <v>49</v>
      </c>
      <c r="B98" s="88">
        <v>2631359.5904658721</v>
      </c>
      <c r="C98" s="84">
        <v>2631359.5904658721</v>
      </c>
      <c r="D98" s="84">
        <v>2631359.5904658721</v>
      </c>
      <c r="E98" s="148">
        <v>3491723</v>
      </c>
      <c r="F98" s="106">
        <v>3538227.9907271946</v>
      </c>
      <c r="G98" s="84">
        <v>2631359.5904658721</v>
      </c>
      <c r="H98" s="83">
        <v>3572221</v>
      </c>
      <c r="I98" s="259">
        <v>3159109.593563837</v>
      </c>
      <c r="J98" s="84">
        <v>2631359.5904658721</v>
      </c>
      <c r="K98" s="84">
        <v>2631359.5904658721</v>
      </c>
      <c r="L98" s="84">
        <v>2631359.5904658721</v>
      </c>
      <c r="M98" s="84">
        <v>2631359.5904658721</v>
      </c>
      <c r="N98" s="84">
        <v>2631359.5904658721</v>
      </c>
      <c r="O98" s="84">
        <v>2631359.5904658721</v>
      </c>
      <c r="P98" s="84">
        <v>2631359.5904658721</v>
      </c>
      <c r="Q98" s="84">
        <v>2631359.5904658721</v>
      </c>
      <c r="R98" s="84">
        <v>2631359.5904658721</v>
      </c>
      <c r="S98" s="84">
        <v>2631359.5904658721</v>
      </c>
      <c r="T98" s="84">
        <v>2631359.5904658721</v>
      </c>
      <c r="U98" s="84">
        <v>2631359.5904658721</v>
      </c>
      <c r="V98" s="84">
        <v>2631359.5904658721</v>
      </c>
      <c r="W98" s="84">
        <v>2631359.5904658721</v>
      </c>
      <c r="X98" s="84">
        <v>2631359.5904658721</v>
      </c>
      <c r="Y98" s="84">
        <v>2631359.5904658721</v>
      </c>
      <c r="Z98" s="84">
        <v>2631359.5904658721</v>
      </c>
      <c r="AA98" s="84">
        <v>2631359.5904658721</v>
      </c>
      <c r="AB98" s="84">
        <v>2631359.5904658721</v>
      </c>
      <c r="AC98" s="84">
        <v>2631359.5904658721</v>
      </c>
      <c r="AD98" s="84">
        <v>2631359.5904658721</v>
      </c>
      <c r="AE98" s="84">
        <v>2631359.5904658721</v>
      </c>
      <c r="AF98" s="89">
        <v>2631359.5904658721</v>
      </c>
    </row>
    <row r="99" spans="1:32" ht="15.75" x14ac:dyDescent="0.25">
      <c r="A99" s="15">
        <v>50</v>
      </c>
      <c r="B99" s="88">
        <v>2715149.9600725952</v>
      </c>
      <c r="C99" s="84">
        <v>2715149.9600725952</v>
      </c>
      <c r="D99" s="84">
        <v>2715149.9600725952</v>
      </c>
      <c r="E99" s="148">
        <v>3504652</v>
      </c>
      <c r="F99" s="106">
        <v>3551945.2655441212</v>
      </c>
      <c r="G99" s="84">
        <v>2715149.9600725952</v>
      </c>
      <c r="H99" s="83">
        <v>3566337</v>
      </c>
      <c r="I99" s="259">
        <v>3173649.6410579425</v>
      </c>
      <c r="J99" s="84">
        <v>2715149.9600725952</v>
      </c>
      <c r="K99" s="84">
        <v>2715149.9600725952</v>
      </c>
      <c r="L99" s="84">
        <v>2715149.9600725952</v>
      </c>
      <c r="M99" s="84">
        <v>2715149.9600725952</v>
      </c>
      <c r="N99" s="84">
        <v>2715149.9600725952</v>
      </c>
      <c r="O99" s="84">
        <v>2715149.9600725952</v>
      </c>
      <c r="P99" s="84">
        <v>2715149.9600725952</v>
      </c>
      <c r="Q99" s="84">
        <v>2715149.9600725952</v>
      </c>
      <c r="R99" s="84">
        <v>2715149.9600725952</v>
      </c>
      <c r="S99" s="84">
        <v>2715149.9600725952</v>
      </c>
      <c r="T99" s="84">
        <v>2715149.9600725952</v>
      </c>
      <c r="U99" s="84">
        <v>2715149.9600725952</v>
      </c>
      <c r="V99" s="84">
        <v>2715149.9600725952</v>
      </c>
      <c r="W99" s="84">
        <v>2715149.9600725952</v>
      </c>
      <c r="X99" s="84">
        <v>2715149.9600725952</v>
      </c>
      <c r="Y99" s="84">
        <v>2715149.9600725952</v>
      </c>
      <c r="Z99" s="84">
        <v>2715149.9600725952</v>
      </c>
      <c r="AA99" s="84">
        <v>2715149.9600725952</v>
      </c>
      <c r="AB99" s="84">
        <v>2715149.9600725952</v>
      </c>
      <c r="AC99" s="84">
        <v>2715149.9600725952</v>
      </c>
      <c r="AD99" s="84">
        <v>2715149.9600725952</v>
      </c>
      <c r="AE99" s="84">
        <v>2715149.9600725952</v>
      </c>
      <c r="AF99" s="89">
        <v>2715149.9600725952</v>
      </c>
    </row>
    <row r="100" spans="1:32" ht="15.75" x14ac:dyDescent="0.25">
      <c r="A100" s="15">
        <v>51</v>
      </c>
      <c r="B100" s="88">
        <v>2685540.0683017694</v>
      </c>
      <c r="C100" s="84">
        <v>2685540.0683017694</v>
      </c>
      <c r="D100" s="84">
        <v>2685540.0683017694</v>
      </c>
      <c r="E100" s="148">
        <v>3513927</v>
      </c>
      <c r="F100" s="106">
        <v>3561498.3039011238</v>
      </c>
      <c r="G100" s="84">
        <v>2685540.0683017694</v>
      </c>
      <c r="H100" s="83">
        <v>3562306</v>
      </c>
      <c r="I100" s="259">
        <v>3183903.4074445749</v>
      </c>
      <c r="J100" s="84">
        <v>2685540.0683017694</v>
      </c>
      <c r="K100" s="84">
        <v>2685540.0683017694</v>
      </c>
      <c r="L100" s="84">
        <v>2685540.0683017694</v>
      </c>
      <c r="M100" s="84">
        <v>2685540.0683017694</v>
      </c>
      <c r="N100" s="84">
        <v>2685540.0683017694</v>
      </c>
      <c r="O100" s="84">
        <v>2685540.0683017694</v>
      </c>
      <c r="P100" s="84">
        <v>2685540.0683017694</v>
      </c>
      <c r="Q100" s="84">
        <v>2685540.0683017694</v>
      </c>
      <c r="R100" s="84">
        <v>2685540.0683017694</v>
      </c>
      <c r="S100" s="84">
        <v>2685540.0683017694</v>
      </c>
      <c r="T100" s="84">
        <v>2685540.0683017694</v>
      </c>
      <c r="U100" s="84">
        <v>2685540.0683017694</v>
      </c>
      <c r="V100" s="84">
        <v>2685540.0683017694</v>
      </c>
      <c r="W100" s="84">
        <v>2685540.0683017694</v>
      </c>
      <c r="X100" s="84">
        <v>2685540.0683017694</v>
      </c>
      <c r="Y100" s="84">
        <v>2685540.0683017694</v>
      </c>
      <c r="Z100" s="84">
        <v>2685540.0683017694</v>
      </c>
      <c r="AA100" s="84">
        <v>2685540.0683017694</v>
      </c>
      <c r="AB100" s="84">
        <v>2685540.0683017694</v>
      </c>
      <c r="AC100" s="84">
        <v>2685540.0683017694</v>
      </c>
      <c r="AD100" s="84">
        <v>2685540.0683017694</v>
      </c>
      <c r="AE100" s="84">
        <v>2685540.0683017694</v>
      </c>
      <c r="AF100" s="89">
        <v>2685540.0683017694</v>
      </c>
    </row>
    <row r="101" spans="1:32" ht="15.75" x14ac:dyDescent="0.25">
      <c r="A101" s="15">
        <v>52</v>
      </c>
      <c r="B101" s="88">
        <v>2707556.3122203099</v>
      </c>
      <c r="C101" s="84">
        <v>2707556.3122203099</v>
      </c>
      <c r="D101" s="84">
        <v>2707556.3122203099</v>
      </c>
      <c r="E101" s="148">
        <v>3519548</v>
      </c>
      <c r="F101" s="106">
        <v>3566813.9814104214</v>
      </c>
      <c r="G101" s="84">
        <v>2707556.3122203099</v>
      </c>
      <c r="H101" s="83">
        <v>3557657</v>
      </c>
      <c r="I101" s="259">
        <v>3190027.581677739</v>
      </c>
      <c r="J101" s="84">
        <v>2707556.3122203099</v>
      </c>
      <c r="K101" s="84">
        <v>2707556.3122203099</v>
      </c>
      <c r="L101" s="84">
        <v>2707556.3122203099</v>
      </c>
      <c r="M101" s="84">
        <v>2707556.3122203099</v>
      </c>
      <c r="N101" s="84">
        <v>2707556.3122203099</v>
      </c>
      <c r="O101" s="84">
        <v>2707556.3122203099</v>
      </c>
      <c r="P101" s="84">
        <v>2707556.3122203099</v>
      </c>
      <c r="Q101" s="84">
        <v>2707556.3122203099</v>
      </c>
      <c r="R101" s="84">
        <v>2707556.3122203099</v>
      </c>
      <c r="S101" s="84">
        <v>2707556.3122203099</v>
      </c>
      <c r="T101" s="84">
        <v>2707556.3122203099</v>
      </c>
      <c r="U101" s="84">
        <v>2707556.3122203099</v>
      </c>
      <c r="V101" s="84">
        <v>2707556.3122203099</v>
      </c>
      <c r="W101" s="84">
        <v>2707556.3122203099</v>
      </c>
      <c r="X101" s="84">
        <v>2707556.3122203099</v>
      </c>
      <c r="Y101" s="84">
        <v>2707556.3122203099</v>
      </c>
      <c r="Z101" s="84">
        <v>2707556.3122203099</v>
      </c>
      <c r="AA101" s="84">
        <v>2707556.3122203099</v>
      </c>
      <c r="AB101" s="84">
        <v>2707556.3122203099</v>
      </c>
      <c r="AC101" s="84">
        <v>2707556.3122203099</v>
      </c>
      <c r="AD101" s="84">
        <v>2707556.3122203099</v>
      </c>
      <c r="AE101" s="84">
        <v>2707556.3122203099</v>
      </c>
      <c r="AF101" s="89">
        <v>2707556.3122203099</v>
      </c>
    </row>
    <row r="102" spans="1:32" ht="15.75" x14ac:dyDescent="0.25">
      <c r="A102" s="15">
        <v>53</v>
      </c>
      <c r="B102" s="88">
        <v>2782786.5168752372</v>
      </c>
      <c r="C102" s="84">
        <v>2782786.5168752372</v>
      </c>
      <c r="D102" s="84">
        <v>2782786.5168752372</v>
      </c>
      <c r="E102" s="148">
        <v>3521515</v>
      </c>
      <c r="F102" s="106">
        <v>3567819.1736842347</v>
      </c>
      <c r="G102" s="84">
        <v>2782786.5168752372</v>
      </c>
      <c r="H102" s="83">
        <v>3553082</v>
      </c>
      <c r="I102" s="259">
        <v>3191432.6379756336</v>
      </c>
      <c r="J102" s="84">
        <v>2782786.5168752372</v>
      </c>
      <c r="K102" s="84">
        <v>2782786.5168752372</v>
      </c>
      <c r="L102" s="84">
        <v>2782786.5168752372</v>
      </c>
      <c r="M102" s="84">
        <v>2782786.5168752372</v>
      </c>
      <c r="N102" s="84">
        <v>2782786.5168752372</v>
      </c>
      <c r="O102" s="84">
        <v>2782786.5168752372</v>
      </c>
      <c r="P102" s="84">
        <v>2782786.5168752372</v>
      </c>
      <c r="Q102" s="84">
        <v>2782786.5168752372</v>
      </c>
      <c r="R102" s="84">
        <v>2782786.5168752372</v>
      </c>
      <c r="S102" s="84">
        <v>2782786.5168752372</v>
      </c>
      <c r="T102" s="84">
        <v>2782786.5168752372</v>
      </c>
      <c r="U102" s="84">
        <v>2782786.5168752372</v>
      </c>
      <c r="V102" s="84">
        <v>2782786.5168752372</v>
      </c>
      <c r="W102" s="84">
        <v>2782786.5168752372</v>
      </c>
      <c r="X102" s="84">
        <v>2782786.5168752372</v>
      </c>
      <c r="Y102" s="84">
        <v>2782786.5168752372</v>
      </c>
      <c r="Z102" s="84">
        <v>2782786.5168752372</v>
      </c>
      <c r="AA102" s="84">
        <v>2782786.5168752372</v>
      </c>
      <c r="AB102" s="84">
        <v>2782786.5168752372</v>
      </c>
      <c r="AC102" s="84">
        <v>2782786.5168752372</v>
      </c>
      <c r="AD102" s="84">
        <v>2782786.5168752372</v>
      </c>
      <c r="AE102" s="84">
        <v>2782786.5168752372</v>
      </c>
      <c r="AF102" s="89">
        <v>2782786.5168752372</v>
      </c>
    </row>
    <row r="103" spans="1:32" ht="15.75" x14ac:dyDescent="0.25">
      <c r="A103" s="15">
        <v>54</v>
      </c>
      <c r="B103" s="88">
        <v>2725839.1422396856</v>
      </c>
      <c r="C103" s="84">
        <v>2725839.1422396856</v>
      </c>
      <c r="D103" s="84">
        <v>2725839.1422396856</v>
      </c>
      <c r="E103" s="148">
        <v>3519828</v>
      </c>
      <c r="F103" s="106">
        <v>3564440.7563347807</v>
      </c>
      <c r="G103" s="84">
        <v>2725839.1422396856</v>
      </c>
      <c r="H103" s="83">
        <v>3541690</v>
      </c>
      <c r="I103" s="259">
        <v>3187625.7976893089</v>
      </c>
      <c r="J103" s="84">
        <v>2725839.1422396856</v>
      </c>
      <c r="K103" s="84">
        <v>2725839.1422396856</v>
      </c>
      <c r="L103" s="84">
        <v>2725839.1422396856</v>
      </c>
      <c r="M103" s="84">
        <v>2725839.1422396856</v>
      </c>
      <c r="N103" s="84">
        <v>2725839.1422396856</v>
      </c>
      <c r="O103" s="84">
        <v>2725839.1422396856</v>
      </c>
      <c r="P103" s="84">
        <v>2725839.1422396856</v>
      </c>
      <c r="Q103" s="84">
        <v>2725839.1422396856</v>
      </c>
      <c r="R103" s="84">
        <v>2725839.1422396856</v>
      </c>
      <c r="S103" s="84">
        <v>2725839.1422396856</v>
      </c>
      <c r="T103" s="84">
        <v>2725839.1422396856</v>
      </c>
      <c r="U103" s="84">
        <v>2725839.1422396856</v>
      </c>
      <c r="V103" s="84">
        <v>2725839.1422396856</v>
      </c>
      <c r="W103" s="84">
        <v>2725839.1422396856</v>
      </c>
      <c r="X103" s="84">
        <v>2725839.1422396856</v>
      </c>
      <c r="Y103" s="84">
        <v>2725839.1422396856</v>
      </c>
      <c r="Z103" s="84">
        <v>2725839.1422396856</v>
      </c>
      <c r="AA103" s="84">
        <v>2725839.1422396856</v>
      </c>
      <c r="AB103" s="84">
        <v>2725839.1422396856</v>
      </c>
      <c r="AC103" s="84">
        <v>2725839.1422396856</v>
      </c>
      <c r="AD103" s="84">
        <v>2725839.1422396856</v>
      </c>
      <c r="AE103" s="84">
        <v>2725839.1422396856</v>
      </c>
      <c r="AF103" s="89">
        <v>2725839.1422396856</v>
      </c>
    </row>
    <row r="104" spans="1:32" ht="15.75" x14ac:dyDescent="0.25">
      <c r="A104" s="15">
        <v>55</v>
      </c>
      <c r="B104" s="88">
        <v>2774670.1153353266</v>
      </c>
      <c r="C104" s="84">
        <v>2774670.1153353266</v>
      </c>
      <c r="D104" s="84">
        <v>2774670.1153353266</v>
      </c>
      <c r="E104" s="148">
        <v>3514487</v>
      </c>
      <c r="F104" s="106">
        <v>3556605.604974282</v>
      </c>
      <c r="G104" s="84">
        <v>2774670.1153353266</v>
      </c>
      <c r="H104" s="83">
        <v>3524549</v>
      </c>
      <c r="I104" s="259">
        <v>3171242.8975873571</v>
      </c>
      <c r="J104" s="84">
        <v>2774670.1153353266</v>
      </c>
      <c r="K104" s="84">
        <v>2774670.1153353266</v>
      </c>
      <c r="L104" s="84">
        <v>2774670.1153353266</v>
      </c>
      <c r="M104" s="84">
        <v>2774670.1153353266</v>
      </c>
      <c r="N104" s="84">
        <v>2774670.1153353266</v>
      </c>
      <c r="O104" s="84">
        <v>2774670.1153353266</v>
      </c>
      <c r="P104" s="84">
        <v>2774670.1153353266</v>
      </c>
      <c r="Q104" s="84">
        <v>2774670.1153353266</v>
      </c>
      <c r="R104" s="84">
        <v>2774670.1153353266</v>
      </c>
      <c r="S104" s="84">
        <v>2774670.1153353266</v>
      </c>
      <c r="T104" s="84">
        <v>2774670.1153353266</v>
      </c>
      <c r="U104" s="84">
        <v>2774670.1153353266</v>
      </c>
      <c r="V104" s="84">
        <v>2774670.1153353266</v>
      </c>
      <c r="W104" s="84">
        <v>2774670.1153353266</v>
      </c>
      <c r="X104" s="84">
        <v>2774670.1153353266</v>
      </c>
      <c r="Y104" s="84">
        <v>2774670.1153353266</v>
      </c>
      <c r="Z104" s="84">
        <v>2774670.1153353266</v>
      </c>
      <c r="AA104" s="84">
        <v>2774670.1153353266</v>
      </c>
      <c r="AB104" s="84">
        <v>2774670.1153353266</v>
      </c>
      <c r="AC104" s="84">
        <v>2774670.1153353266</v>
      </c>
      <c r="AD104" s="84">
        <v>2774670.1153353266</v>
      </c>
      <c r="AE104" s="84">
        <v>2774670.1153353266</v>
      </c>
      <c r="AF104" s="89">
        <v>2774670.1153353266</v>
      </c>
    </row>
    <row r="105" spans="1:32" ht="15.75" x14ac:dyDescent="0.25">
      <c r="A105" s="15">
        <v>56</v>
      </c>
      <c r="B105" s="88">
        <v>2616350.8882707465</v>
      </c>
      <c r="C105" s="84">
        <v>2616350.8882707465</v>
      </c>
      <c r="D105" s="84">
        <v>2616350.8882707465</v>
      </c>
      <c r="E105" s="148">
        <v>3505492</v>
      </c>
      <c r="F105" s="106">
        <v>3544240.5952149564</v>
      </c>
      <c r="G105" s="84">
        <v>2616350.8882707465</v>
      </c>
      <c r="H105" s="83">
        <v>3498572</v>
      </c>
      <c r="I105" s="259">
        <v>3133404.5868475353</v>
      </c>
      <c r="J105" s="84">
        <v>2616350.8882707465</v>
      </c>
      <c r="K105" s="84">
        <v>2616350.8882707465</v>
      </c>
      <c r="L105" s="84">
        <v>2616350.8882707465</v>
      </c>
      <c r="M105" s="84">
        <v>2616350.8882707465</v>
      </c>
      <c r="N105" s="84">
        <v>2616350.8882707465</v>
      </c>
      <c r="O105" s="84">
        <v>2616350.8882707465</v>
      </c>
      <c r="P105" s="84">
        <v>2616350.8882707465</v>
      </c>
      <c r="Q105" s="84">
        <v>2616350.8882707465</v>
      </c>
      <c r="R105" s="84">
        <v>2616350.8882707465</v>
      </c>
      <c r="S105" s="84">
        <v>2616350.8882707465</v>
      </c>
      <c r="T105" s="84">
        <v>2616350.8882707465</v>
      </c>
      <c r="U105" s="84">
        <v>2616350.8882707465</v>
      </c>
      <c r="V105" s="84">
        <v>2616350.8882707465</v>
      </c>
      <c r="W105" s="84">
        <v>2616350.8882707465</v>
      </c>
      <c r="X105" s="84">
        <v>2616350.8882707465</v>
      </c>
      <c r="Y105" s="84">
        <v>2616350.8882707465</v>
      </c>
      <c r="Z105" s="84">
        <v>2616350.8882707465</v>
      </c>
      <c r="AA105" s="84">
        <v>2616350.8882707465</v>
      </c>
      <c r="AB105" s="84">
        <v>2616350.8882707465</v>
      </c>
      <c r="AC105" s="84">
        <v>2616350.8882707465</v>
      </c>
      <c r="AD105" s="84">
        <v>2616350.8882707465</v>
      </c>
      <c r="AE105" s="84">
        <v>2616350.8882707465</v>
      </c>
      <c r="AF105" s="89">
        <v>2616350.8882707465</v>
      </c>
    </row>
    <row r="106" spans="1:32" ht="15.75" x14ac:dyDescent="0.25">
      <c r="A106" s="15">
        <v>57</v>
      </c>
      <c r="B106" s="88">
        <v>2665380.4445525291</v>
      </c>
      <c r="C106" s="84">
        <v>2665380.4445525291</v>
      </c>
      <c r="D106" s="84">
        <v>2665380.4445525291</v>
      </c>
      <c r="E106" s="148">
        <v>3492843</v>
      </c>
      <c r="F106" s="106">
        <v>3527272.6026690239</v>
      </c>
      <c r="G106" s="84">
        <v>2665380.4445525291</v>
      </c>
      <c r="H106" s="83">
        <v>3450159</v>
      </c>
      <c r="I106" s="259">
        <v>3076998.6321583549</v>
      </c>
      <c r="J106" s="84">
        <v>2665380.4445525291</v>
      </c>
      <c r="K106" s="84">
        <v>2665380.4445525291</v>
      </c>
      <c r="L106" s="84">
        <v>2665380.4445525291</v>
      </c>
      <c r="M106" s="84">
        <v>2665380.4445525291</v>
      </c>
      <c r="N106" s="84">
        <v>2665380.4445525291</v>
      </c>
      <c r="O106" s="84">
        <v>2665380.4445525291</v>
      </c>
      <c r="P106" s="84">
        <v>2665380.4445525291</v>
      </c>
      <c r="Q106" s="84">
        <v>2665380.4445525291</v>
      </c>
      <c r="R106" s="84">
        <v>2665380.4445525291</v>
      </c>
      <c r="S106" s="84">
        <v>2665380.4445525291</v>
      </c>
      <c r="T106" s="84">
        <v>2665380.4445525291</v>
      </c>
      <c r="U106" s="84">
        <v>2665380.4445525291</v>
      </c>
      <c r="V106" s="84">
        <v>2665380.4445525291</v>
      </c>
      <c r="W106" s="84">
        <v>2665380.4445525291</v>
      </c>
      <c r="X106" s="84">
        <v>2665380.4445525291</v>
      </c>
      <c r="Y106" s="84">
        <v>2665380.4445525291</v>
      </c>
      <c r="Z106" s="84">
        <v>2665380.4445525291</v>
      </c>
      <c r="AA106" s="84">
        <v>2665380.4445525291</v>
      </c>
      <c r="AB106" s="84">
        <v>2665380.4445525291</v>
      </c>
      <c r="AC106" s="84">
        <v>2665380.4445525291</v>
      </c>
      <c r="AD106" s="84">
        <v>2665380.4445525291</v>
      </c>
      <c r="AE106" s="84">
        <v>2665380.4445525291</v>
      </c>
      <c r="AF106" s="89">
        <v>2665380.4445525291</v>
      </c>
    </row>
    <row r="107" spans="1:32" ht="15.75" x14ac:dyDescent="0.25">
      <c r="A107" s="15">
        <v>58</v>
      </c>
      <c r="B107" s="88">
        <v>2651371.6601063828</v>
      </c>
      <c r="C107" s="84">
        <v>2651371.6601063828</v>
      </c>
      <c r="D107" s="84">
        <v>2651371.6601063828</v>
      </c>
      <c r="E107" s="148">
        <v>3476540</v>
      </c>
      <c r="F107" s="106">
        <v>3505628.5029487051</v>
      </c>
      <c r="G107" s="84">
        <v>2651371.6601063828</v>
      </c>
      <c r="H107" s="83">
        <v>3402475</v>
      </c>
      <c r="I107" s="259">
        <v>3011019.0729817725</v>
      </c>
      <c r="J107" s="84">
        <v>2651371.6601063828</v>
      </c>
      <c r="K107" s="84">
        <v>2651371.6601063828</v>
      </c>
      <c r="L107" s="84">
        <v>2651371.6601063828</v>
      </c>
      <c r="M107" s="84">
        <v>2651371.6601063828</v>
      </c>
      <c r="N107" s="84">
        <v>2651371.6601063828</v>
      </c>
      <c r="O107" s="84">
        <v>2651371.6601063828</v>
      </c>
      <c r="P107" s="84">
        <v>2651371.6601063828</v>
      </c>
      <c r="Q107" s="84">
        <v>2651371.6601063828</v>
      </c>
      <c r="R107" s="84">
        <v>2651371.6601063828</v>
      </c>
      <c r="S107" s="84">
        <v>2651371.6601063828</v>
      </c>
      <c r="T107" s="84">
        <v>2651371.6601063828</v>
      </c>
      <c r="U107" s="84">
        <v>2651371.6601063828</v>
      </c>
      <c r="V107" s="84">
        <v>2651371.6601063828</v>
      </c>
      <c r="W107" s="84">
        <v>2651371.6601063828</v>
      </c>
      <c r="X107" s="84">
        <v>2651371.6601063828</v>
      </c>
      <c r="Y107" s="84">
        <v>2651371.6601063828</v>
      </c>
      <c r="Z107" s="84">
        <v>2651371.6601063828</v>
      </c>
      <c r="AA107" s="84">
        <v>2651371.6601063828</v>
      </c>
      <c r="AB107" s="84">
        <v>2651371.6601063828</v>
      </c>
      <c r="AC107" s="84">
        <v>2651371.6601063828</v>
      </c>
      <c r="AD107" s="84">
        <v>2651371.6601063828</v>
      </c>
      <c r="AE107" s="84">
        <v>2651371.6601063828</v>
      </c>
      <c r="AF107" s="89">
        <v>2651371.6601063828</v>
      </c>
    </row>
    <row r="108" spans="1:32" ht="15.75" x14ac:dyDescent="0.25">
      <c r="A108" s="15">
        <v>59</v>
      </c>
      <c r="B108" s="88">
        <v>2557275.3065088759</v>
      </c>
      <c r="C108" s="84">
        <v>2557275.3065088759</v>
      </c>
      <c r="D108" s="84">
        <v>2557275.3065088759</v>
      </c>
      <c r="E108" s="148">
        <v>3456583</v>
      </c>
      <c r="F108" s="106">
        <v>3479235.1716662198</v>
      </c>
      <c r="G108" s="84">
        <v>2557275.3065088759</v>
      </c>
      <c r="H108" s="83">
        <v>3337716</v>
      </c>
      <c r="I108" s="259">
        <v>2934484.8176835822</v>
      </c>
      <c r="J108" s="84">
        <v>2557275.3065088759</v>
      </c>
      <c r="K108" s="84">
        <v>2557275.3065088759</v>
      </c>
      <c r="L108" s="84">
        <v>2557275.3065088759</v>
      </c>
      <c r="M108" s="84">
        <v>2557275.3065088759</v>
      </c>
      <c r="N108" s="84">
        <v>2557275.3065088759</v>
      </c>
      <c r="O108" s="84">
        <v>2557275.3065088759</v>
      </c>
      <c r="P108" s="84">
        <v>2557275.3065088759</v>
      </c>
      <c r="Q108" s="84">
        <v>2557275.3065088759</v>
      </c>
      <c r="R108" s="84">
        <v>2557275.3065088759</v>
      </c>
      <c r="S108" s="84">
        <v>2557275.3065088759</v>
      </c>
      <c r="T108" s="84">
        <v>2557275.3065088759</v>
      </c>
      <c r="U108" s="84">
        <v>2557275.3065088759</v>
      </c>
      <c r="V108" s="84">
        <v>2557275.3065088759</v>
      </c>
      <c r="W108" s="84">
        <v>2557275.3065088759</v>
      </c>
      <c r="X108" s="84">
        <v>2557275.3065088759</v>
      </c>
      <c r="Y108" s="84">
        <v>2557275.3065088759</v>
      </c>
      <c r="Z108" s="84">
        <v>2557275.3065088759</v>
      </c>
      <c r="AA108" s="84">
        <v>2557275.3065088759</v>
      </c>
      <c r="AB108" s="84">
        <v>2557275.3065088759</v>
      </c>
      <c r="AC108" s="84">
        <v>2557275.3065088759</v>
      </c>
      <c r="AD108" s="84">
        <v>2557275.3065088759</v>
      </c>
      <c r="AE108" s="84">
        <v>2557275.3065088759</v>
      </c>
      <c r="AF108" s="89">
        <v>2557275.3065088759</v>
      </c>
    </row>
    <row r="109" spans="1:32" ht="15.75" x14ac:dyDescent="0.25">
      <c r="A109" s="15">
        <v>60</v>
      </c>
      <c r="B109" s="88">
        <v>2581541.8282469837</v>
      </c>
      <c r="C109" s="84">
        <v>2581541.8282469837</v>
      </c>
      <c r="D109" s="84">
        <v>2581541.8282469837</v>
      </c>
      <c r="E109" s="148">
        <v>3432972</v>
      </c>
      <c r="F109" s="106">
        <v>3448019.4844337879</v>
      </c>
      <c r="G109" s="84">
        <v>2581541.8282469837</v>
      </c>
      <c r="H109" s="83">
        <v>3252704</v>
      </c>
      <c r="I109" s="259">
        <v>2847043.9058201858</v>
      </c>
      <c r="J109" s="84">
        <v>2581541.8282469837</v>
      </c>
      <c r="K109" s="84">
        <v>2581541.8282469837</v>
      </c>
      <c r="L109" s="84">
        <v>2581541.8282469837</v>
      </c>
      <c r="M109" s="84">
        <v>2581541.8282469837</v>
      </c>
      <c r="N109" s="84">
        <v>2581541.8282469837</v>
      </c>
      <c r="O109" s="84">
        <v>2581541.8282469837</v>
      </c>
      <c r="P109" s="84">
        <v>2581541.8282469837</v>
      </c>
      <c r="Q109" s="84">
        <v>2581541.8282469837</v>
      </c>
      <c r="R109" s="84">
        <v>2581541.8282469837</v>
      </c>
      <c r="S109" s="84">
        <v>2581541.8282469837</v>
      </c>
      <c r="T109" s="84">
        <v>2581541.8282469837</v>
      </c>
      <c r="U109" s="84">
        <v>2581541.8282469837</v>
      </c>
      <c r="V109" s="84">
        <v>2581541.8282469837</v>
      </c>
      <c r="W109" s="84">
        <v>2581541.8282469837</v>
      </c>
      <c r="X109" s="84">
        <v>2581541.8282469837</v>
      </c>
      <c r="Y109" s="84">
        <v>2581541.8282469837</v>
      </c>
      <c r="Z109" s="84">
        <v>2581541.8282469837</v>
      </c>
      <c r="AA109" s="84">
        <v>2581541.8282469837</v>
      </c>
      <c r="AB109" s="84">
        <v>2581541.8282469837</v>
      </c>
      <c r="AC109" s="84">
        <v>2581541.8282469837</v>
      </c>
      <c r="AD109" s="84">
        <v>2581541.8282469837</v>
      </c>
      <c r="AE109" s="84">
        <v>2581541.8282469837</v>
      </c>
      <c r="AF109" s="89">
        <v>2581541.8282469837</v>
      </c>
    </row>
    <row r="110" spans="1:32" ht="15.75" x14ac:dyDescent="0.25">
      <c r="A110" s="15">
        <v>61</v>
      </c>
      <c r="B110" s="88">
        <v>2477496.9807544267</v>
      </c>
      <c r="C110" s="84">
        <v>2477496.9807544267</v>
      </c>
      <c r="D110" s="84">
        <v>2477496.9807544267</v>
      </c>
      <c r="E110" s="148">
        <v>3405707</v>
      </c>
      <c r="F110" s="106">
        <v>3411908.3168636262</v>
      </c>
      <c r="G110" s="84">
        <v>2477496.9807544267</v>
      </c>
      <c r="H110" s="83">
        <v>3142201</v>
      </c>
      <c r="I110" s="259">
        <v>2747367.0840297863</v>
      </c>
      <c r="J110" s="84">
        <v>2477496.9807544267</v>
      </c>
      <c r="K110" s="84">
        <v>2477496.9807544267</v>
      </c>
      <c r="L110" s="84">
        <v>2477496.9807544267</v>
      </c>
      <c r="M110" s="84">
        <v>2477496.9807544267</v>
      </c>
      <c r="N110" s="84">
        <v>2477496.9807544267</v>
      </c>
      <c r="O110" s="84">
        <v>2477496.9807544267</v>
      </c>
      <c r="P110" s="84">
        <v>2477496.9807544267</v>
      </c>
      <c r="Q110" s="84">
        <v>2477496.9807544267</v>
      </c>
      <c r="R110" s="84">
        <v>2477496.9807544267</v>
      </c>
      <c r="S110" s="84">
        <v>2477496.9807544267</v>
      </c>
      <c r="T110" s="84">
        <v>2477496.9807544267</v>
      </c>
      <c r="U110" s="84">
        <v>2477496.9807544267</v>
      </c>
      <c r="V110" s="84">
        <v>2477496.9807544267</v>
      </c>
      <c r="W110" s="84">
        <v>2477496.9807544267</v>
      </c>
      <c r="X110" s="84">
        <v>2477496.9807544267</v>
      </c>
      <c r="Y110" s="84">
        <v>2477496.9807544267</v>
      </c>
      <c r="Z110" s="84">
        <v>2477496.9807544267</v>
      </c>
      <c r="AA110" s="84">
        <v>2477496.9807544267</v>
      </c>
      <c r="AB110" s="84">
        <v>2477496.9807544267</v>
      </c>
      <c r="AC110" s="84">
        <v>2477496.9807544267</v>
      </c>
      <c r="AD110" s="84">
        <v>2477496.9807544267</v>
      </c>
      <c r="AE110" s="84">
        <v>2477496.9807544267</v>
      </c>
      <c r="AF110" s="89">
        <v>2477496.9807544267</v>
      </c>
    </row>
    <row r="111" spans="1:32" ht="15.75" x14ac:dyDescent="0.25">
      <c r="A111" s="15">
        <v>62</v>
      </c>
      <c r="B111" s="88">
        <v>2284067.7170686456</v>
      </c>
      <c r="C111" s="84">
        <v>2284067.7170686456</v>
      </c>
      <c r="D111" s="84">
        <v>2284067.7170686456</v>
      </c>
      <c r="E111" s="148">
        <v>3374788</v>
      </c>
      <c r="F111" s="106">
        <v>3370828.5445679585</v>
      </c>
      <c r="G111" s="84">
        <v>2284067.7170686456</v>
      </c>
      <c r="H111" s="83">
        <v>3027302</v>
      </c>
      <c r="I111" s="259">
        <v>2644244.7022122522</v>
      </c>
      <c r="J111" s="84">
        <v>2284067.7170686456</v>
      </c>
      <c r="K111" s="84">
        <v>2284067.7170686456</v>
      </c>
      <c r="L111" s="84">
        <v>2284067.7170686456</v>
      </c>
      <c r="M111" s="84">
        <v>2284067.7170686456</v>
      </c>
      <c r="N111" s="84">
        <v>2284067.7170686456</v>
      </c>
      <c r="O111" s="84">
        <v>2284067.7170686456</v>
      </c>
      <c r="P111" s="84">
        <v>2284067.7170686456</v>
      </c>
      <c r="Q111" s="84">
        <v>2284067.7170686456</v>
      </c>
      <c r="R111" s="84">
        <v>2284067.7170686456</v>
      </c>
      <c r="S111" s="84">
        <v>2284067.7170686456</v>
      </c>
      <c r="T111" s="84">
        <v>2284067.7170686456</v>
      </c>
      <c r="U111" s="84">
        <v>2284067.7170686456</v>
      </c>
      <c r="V111" s="84">
        <v>2284067.7170686456</v>
      </c>
      <c r="W111" s="84">
        <v>2284067.7170686456</v>
      </c>
      <c r="X111" s="84">
        <v>2284067.7170686456</v>
      </c>
      <c r="Y111" s="84">
        <v>2284067.7170686456</v>
      </c>
      <c r="Z111" s="84">
        <v>2284067.7170686456</v>
      </c>
      <c r="AA111" s="84">
        <v>2284067.7170686456</v>
      </c>
      <c r="AB111" s="84">
        <v>2284067.7170686456</v>
      </c>
      <c r="AC111" s="84">
        <v>2284067.7170686456</v>
      </c>
      <c r="AD111" s="84">
        <v>2284067.7170686456</v>
      </c>
      <c r="AE111" s="84">
        <v>2284067.7170686456</v>
      </c>
      <c r="AF111" s="89">
        <v>2284067.7170686456</v>
      </c>
    </row>
    <row r="112" spans="1:32" ht="15.75" x14ac:dyDescent="0.25">
      <c r="A112" s="15">
        <v>63</v>
      </c>
      <c r="B112" s="88">
        <v>2178081.9708520179</v>
      </c>
      <c r="C112" s="84">
        <v>2178081.9708520179</v>
      </c>
      <c r="D112" s="84">
        <v>2178081.9708520179</v>
      </c>
      <c r="E112" s="148">
        <v>3340215</v>
      </c>
      <c r="F112" s="106">
        <v>3324707.0431590015</v>
      </c>
      <c r="G112" s="84">
        <v>2178081.9708520179</v>
      </c>
      <c r="H112" s="83">
        <v>2894655</v>
      </c>
      <c r="I112" s="259">
        <v>2534191.5200550384</v>
      </c>
      <c r="J112" s="84">
        <v>2178081.9708520179</v>
      </c>
      <c r="K112" s="84">
        <v>2178081.9708520179</v>
      </c>
      <c r="L112" s="84">
        <v>2178081.9708520179</v>
      </c>
      <c r="M112" s="84">
        <v>2178081.9708520179</v>
      </c>
      <c r="N112" s="84">
        <v>2178081.9708520179</v>
      </c>
      <c r="O112" s="84">
        <v>2178081.9708520179</v>
      </c>
      <c r="P112" s="84">
        <v>2178081.9708520179</v>
      </c>
      <c r="Q112" s="84">
        <v>2178081.9708520179</v>
      </c>
      <c r="R112" s="84">
        <v>2178081.9708520179</v>
      </c>
      <c r="S112" s="84">
        <v>2178081.9708520179</v>
      </c>
      <c r="T112" s="84">
        <v>2178081.9708520179</v>
      </c>
      <c r="U112" s="84">
        <v>2178081.9708520179</v>
      </c>
      <c r="V112" s="84">
        <v>2178081.9708520179</v>
      </c>
      <c r="W112" s="84">
        <v>2178081.9708520179</v>
      </c>
      <c r="X112" s="84">
        <v>2178081.9708520179</v>
      </c>
      <c r="Y112" s="84">
        <v>2178081.9708520179</v>
      </c>
      <c r="Z112" s="84">
        <v>2178081.9708520179</v>
      </c>
      <c r="AA112" s="84">
        <v>2178081.9708520179</v>
      </c>
      <c r="AB112" s="84">
        <v>2178081.9708520179</v>
      </c>
      <c r="AC112" s="84">
        <v>2178081.9708520179</v>
      </c>
      <c r="AD112" s="84">
        <v>2178081.9708520179</v>
      </c>
      <c r="AE112" s="84">
        <v>2178081.9708520179</v>
      </c>
      <c r="AF112" s="89">
        <v>2178081.9708520179</v>
      </c>
    </row>
    <row r="113" spans="1:32" ht="15.75" x14ac:dyDescent="0.25">
      <c r="A113" s="15">
        <v>64</v>
      </c>
      <c r="B113" s="88">
        <v>2189865.4319196427</v>
      </c>
      <c r="C113" s="84">
        <v>2189865.4319196427</v>
      </c>
      <c r="D113" s="84">
        <v>2189865.4319196427</v>
      </c>
      <c r="E113" s="148">
        <v>3301988</v>
      </c>
      <c r="F113" s="106">
        <v>3273470.6882489761</v>
      </c>
      <c r="G113" s="84">
        <v>2189865.4319196427</v>
      </c>
      <c r="H113" s="83">
        <v>2754341</v>
      </c>
      <c r="I113" s="259">
        <v>2425685.3991542505</v>
      </c>
      <c r="J113" s="84">
        <v>2189865.4319196427</v>
      </c>
      <c r="K113" s="84">
        <v>2189865.4319196427</v>
      </c>
      <c r="L113" s="84">
        <v>2189865.4319196427</v>
      </c>
      <c r="M113" s="84">
        <v>2189865.4319196427</v>
      </c>
      <c r="N113" s="84">
        <v>2189865.4319196427</v>
      </c>
      <c r="O113" s="84">
        <v>2189865.4319196427</v>
      </c>
      <c r="P113" s="84">
        <v>2189865.4319196427</v>
      </c>
      <c r="Q113" s="84">
        <v>2189865.4319196427</v>
      </c>
      <c r="R113" s="84">
        <v>2189865.4319196427</v>
      </c>
      <c r="S113" s="84">
        <v>2189865.4319196427</v>
      </c>
      <c r="T113" s="84">
        <v>2189865.4319196427</v>
      </c>
      <c r="U113" s="84">
        <v>2189865.4319196427</v>
      </c>
      <c r="V113" s="84">
        <v>2189865.4319196427</v>
      </c>
      <c r="W113" s="84">
        <v>2189865.4319196427</v>
      </c>
      <c r="X113" s="84">
        <v>2189865.4319196427</v>
      </c>
      <c r="Y113" s="84">
        <v>2189865.4319196427</v>
      </c>
      <c r="Z113" s="84">
        <v>2189865.4319196427</v>
      </c>
      <c r="AA113" s="84">
        <v>2189865.4319196427</v>
      </c>
      <c r="AB113" s="84">
        <v>2189865.4319196427</v>
      </c>
      <c r="AC113" s="84">
        <v>2189865.4319196427</v>
      </c>
      <c r="AD113" s="84">
        <v>2189865.4319196427</v>
      </c>
      <c r="AE113" s="84">
        <v>2189865.4319196427</v>
      </c>
      <c r="AF113" s="89">
        <v>2189865.4319196427</v>
      </c>
    </row>
    <row r="114" spans="1:32" ht="15.75" x14ac:dyDescent="0.25">
      <c r="A114" s="15">
        <v>65</v>
      </c>
      <c r="B114" s="88">
        <v>2473652.7805800755</v>
      </c>
      <c r="C114" s="84">
        <v>2473652.7805800755</v>
      </c>
      <c r="D114" s="84">
        <v>2473652.7805800755</v>
      </c>
      <c r="E114" s="148">
        <v>3260107</v>
      </c>
      <c r="F114" s="106">
        <v>3217046.3554501012</v>
      </c>
      <c r="G114" s="84">
        <v>2473652.7805800755</v>
      </c>
      <c r="H114" s="83">
        <v>2608795</v>
      </c>
      <c r="I114" s="259">
        <v>2319119.9421815374</v>
      </c>
      <c r="J114" s="84">
        <v>2473652.7805800755</v>
      </c>
      <c r="K114" s="84">
        <v>2473652.7805800755</v>
      </c>
      <c r="L114" s="84">
        <v>2473652.7805800755</v>
      </c>
      <c r="M114" s="84">
        <v>2473652.7805800755</v>
      </c>
      <c r="N114" s="84">
        <v>2473652.7805800755</v>
      </c>
      <c r="O114" s="84">
        <v>2473652.7805800755</v>
      </c>
      <c r="P114" s="84">
        <v>2473652.7805800755</v>
      </c>
      <c r="Q114" s="84">
        <v>2473652.7805800755</v>
      </c>
      <c r="R114" s="84">
        <v>2473652.7805800755</v>
      </c>
      <c r="S114" s="84">
        <v>2473652.7805800755</v>
      </c>
      <c r="T114" s="84">
        <v>2473652.7805800755</v>
      </c>
      <c r="U114" s="84">
        <v>2473652.7805800755</v>
      </c>
      <c r="V114" s="84">
        <v>2473652.7805800755</v>
      </c>
      <c r="W114" s="84">
        <v>2473652.7805800755</v>
      </c>
      <c r="X114" s="84">
        <v>2473652.7805800755</v>
      </c>
      <c r="Y114" s="84">
        <v>2473652.7805800755</v>
      </c>
      <c r="Z114" s="84">
        <v>2473652.7805800755</v>
      </c>
      <c r="AA114" s="84">
        <v>2473652.7805800755</v>
      </c>
      <c r="AB114" s="84">
        <v>2473652.7805800755</v>
      </c>
      <c r="AC114" s="84">
        <v>2473652.7805800755</v>
      </c>
      <c r="AD114" s="84">
        <v>2473652.7805800755</v>
      </c>
      <c r="AE114" s="84">
        <v>2473652.7805800755</v>
      </c>
      <c r="AF114" s="89">
        <v>2473652.7805800755</v>
      </c>
    </row>
    <row r="115" spans="1:32" ht="15.75" x14ac:dyDescent="0.25">
      <c r="A115" s="15">
        <v>66</v>
      </c>
      <c r="B115" s="88">
        <v>2212468.0778210117</v>
      </c>
      <c r="C115" s="84">
        <v>2212468.0778210117</v>
      </c>
      <c r="D115" s="84">
        <v>2212468.0778210117</v>
      </c>
      <c r="E115" s="148">
        <v>3214572</v>
      </c>
      <c r="F115" s="106">
        <v>3155360.9203745984</v>
      </c>
      <c r="G115" s="84">
        <v>2212468.0778210117</v>
      </c>
      <c r="H115" s="83">
        <v>2474933</v>
      </c>
      <c r="I115" s="259">
        <v>2232162.0240824311</v>
      </c>
      <c r="J115" s="84">
        <v>2212468.0778210117</v>
      </c>
      <c r="K115" s="84">
        <v>2212468.0778210117</v>
      </c>
      <c r="L115" s="84">
        <v>2212468.0778210117</v>
      </c>
      <c r="M115" s="84">
        <v>2212468.0778210117</v>
      </c>
      <c r="N115" s="84">
        <v>2212468.0778210117</v>
      </c>
      <c r="O115" s="84">
        <v>2212468.0778210117</v>
      </c>
      <c r="P115" s="84">
        <v>2212468.0778210117</v>
      </c>
      <c r="Q115" s="84">
        <v>2212468.0778210117</v>
      </c>
      <c r="R115" s="84">
        <v>2212468.0778210117</v>
      </c>
      <c r="S115" s="84">
        <v>2212468.0778210117</v>
      </c>
      <c r="T115" s="84">
        <v>2212468.0778210117</v>
      </c>
      <c r="U115" s="84">
        <v>2212468.0778210117</v>
      </c>
      <c r="V115" s="84">
        <v>2212468.0778210117</v>
      </c>
      <c r="W115" s="84">
        <v>2212468.0778210117</v>
      </c>
      <c r="X115" s="84">
        <v>2212468.0778210117</v>
      </c>
      <c r="Y115" s="84">
        <v>2212468.0778210117</v>
      </c>
      <c r="Z115" s="84">
        <v>2212468.0778210117</v>
      </c>
      <c r="AA115" s="84">
        <v>2212468.0778210117</v>
      </c>
      <c r="AB115" s="84">
        <v>2212468.0778210117</v>
      </c>
      <c r="AC115" s="84">
        <v>2212468.0778210117</v>
      </c>
      <c r="AD115" s="84">
        <v>2212468.0778210117</v>
      </c>
      <c r="AE115" s="84">
        <v>2212468.0778210117</v>
      </c>
      <c r="AF115" s="89">
        <v>2212468.0778210117</v>
      </c>
    </row>
    <row r="116" spans="1:32" ht="15.75" x14ac:dyDescent="0.25">
      <c r="A116" s="15">
        <v>67</v>
      </c>
      <c r="B116" s="88">
        <v>2386656.2759562843</v>
      </c>
      <c r="C116" s="84">
        <v>2386656.2759562843</v>
      </c>
      <c r="D116" s="84">
        <v>2386656.2759562843</v>
      </c>
      <c r="E116" s="148">
        <v>3165383</v>
      </c>
      <c r="F116" s="106">
        <v>3088341.2586346865</v>
      </c>
      <c r="G116" s="84">
        <v>2386656.2759562843</v>
      </c>
      <c r="H116" s="83">
        <v>2364276</v>
      </c>
      <c r="I116" s="259">
        <v>2159300.6214827066</v>
      </c>
      <c r="J116" s="84">
        <v>2386656.2759562843</v>
      </c>
      <c r="K116" s="84">
        <v>2386656.2759562843</v>
      </c>
      <c r="L116" s="84">
        <v>2386656.2759562843</v>
      </c>
      <c r="M116" s="84">
        <v>2386656.2759562843</v>
      </c>
      <c r="N116" s="84">
        <v>2386656.2759562843</v>
      </c>
      <c r="O116" s="84">
        <v>2386656.2759562843</v>
      </c>
      <c r="P116" s="84">
        <v>2386656.2759562843</v>
      </c>
      <c r="Q116" s="84">
        <v>2386656.2759562843</v>
      </c>
      <c r="R116" s="84">
        <v>2386656.2759562843</v>
      </c>
      <c r="S116" s="84">
        <v>2386656.2759562843</v>
      </c>
      <c r="T116" s="84">
        <v>2386656.2759562843</v>
      </c>
      <c r="U116" s="84">
        <v>2386656.2759562843</v>
      </c>
      <c r="V116" s="84">
        <v>2386656.2759562843</v>
      </c>
      <c r="W116" s="84">
        <v>2386656.2759562843</v>
      </c>
      <c r="X116" s="84">
        <v>2386656.2759562843</v>
      </c>
      <c r="Y116" s="84">
        <v>2386656.2759562843</v>
      </c>
      <c r="Z116" s="84">
        <v>2386656.2759562843</v>
      </c>
      <c r="AA116" s="84">
        <v>2386656.2759562843</v>
      </c>
      <c r="AB116" s="84">
        <v>2386656.2759562843</v>
      </c>
      <c r="AC116" s="84">
        <v>2386656.2759562843</v>
      </c>
      <c r="AD116" s="84">
        <v>2386656.2759562843</v>
      </c>
      <c r="AE116" s="84">
        <v>2386656.2759562843</v>
      </c>
      <c r="AF116" s="89">
        <v>2386656.2759562843</v>
      </c>
    </row>
    <row r="117" spans="1:32" ht="15.75" x14ac:dyDescent="0.25">
      <c r="A117" s="15">
        <v>68</v>
      </c>
      <c r="B117" s="88">
        <v>2343720.5228951257</v>
      </c>
      <c r="C117" s="84">
        <v>2343720.5228951257</v>
      </c>
      <c r="D117" s="84">
        <v>2343720.5228951257</v>
      </c>
      <c r="E117" s="148">
        <v>3112540</v>
      </c>
      <c r="F117" s="106">
        <v>3015914.2458425844</v>
      </c>
      <c r="G117" s="84">
        <v>2343720.5228951257</v>
      </c>
      <c r="H117" s="83">
        <v>2300697</v>
      </c>
      <c r="I117" s="259">
        <v>2102854.2689913469</v>
      </c>
      <c r="J117" s="84">
        <v>2343720.5228951257</v>
      </c>
      <c r="K117" s="84">
        <v>2343720.5228951257</v>
      </c>
      <c r="L117" s="84">
        <v>2343720.5228951257</v>
      </c>
      <c r="M117" s="84">
        <v>2343720.5228951257</v>
      </c>
      <c r="N117" s="84">
        <v>2343720.5228951257</v>
      </c>
      <c r="O117" s="84">
        <v>2343720.5228951257</v>
      </c>
      <c r="P117" s="84">
        <v>2343720.5228951257</v>
      </c>
      <c r="Q117" s="84">
        <v>2343720.5228951257</v>
      </c>
      <c r="R117" s="84">
        <v>2343720.5228951257</v>
      </c>
      <c r="S117" s="84">
        <v>2343720.5228951257</v>
      </c>
      <c r="T117" s="84">
        <v>2343720.5228951257</v>
      </c>
      <c r="U117" s="84">
        <v>2343720.5228951257</v>
      </c>
      <c r="V117" s="84">
        <v>2343720.5228951257</v>
      </c>
      <c r="W117" s="84">
        <v>2343720.5228951257</v>
      </c>
      <c r="X117" s="84">
        <v>2343720.5228951257</v>
      </c>
      <c r="Y117" s="84">
        <v>2343720.5228951257</v>
      </c>
      <c r="Z117" s="84">
        <v>2343720.5228951257</v>
      </c>
      <c r="AA117" s="84">
        <v>2343720.5228951257</v>
      </c>
      <c r="AB117" s="84">
        <v>2343720.5228951257</v>
      </c>
      <c r="AC117" s="84">
        <v>2343720.5228951257</v>
      </c>
      <c r="AD117" s="84">
        <v>2343720.5228951257</v>
      </c>
      <c r="AE117" s="84">
        <v>2343720.5228951257</v>
      </c>
      <c r="AF117" s="89">
        <v>2343720.5228951257</v>
      </c>
    </row>
    <row r="118" spans="1:32" ht="15.75" x14ac:dyDescent="0.25">
      <c r="A118" s="15">
        <v>69</v>
      </c>
      <c r="B118" s="90">
        <v>2108421.8314960632</v>
      </c>
      <c r="C118" s="91">
        <v>2108421.8314960632</v>
      </c>
      <c r="D118" s="91">
        <v>2108421.8314960632</v>
      </c>
      <c r="E118" s="149">
        <v>3056043</v>
      </c>
      <c r="F118" s="106">
        <v>2938006.757610512</v>
      </c>
      <c r="G118" s="91">
        <v>2108421.8314960632</v>
      </c>
      <c r="H118" s="83">
        <v>2241807</v>
      </c>
      <c r="I118" s="260">
        <v>2052468.813241866</v>
      </c>
      <c r="J118" s="91">
        <v>2108421.8314960632</v>
      </c>
      <c r="K118" s="91">
        <v>2108421.8314960632</v>
      </c>
      <c r="L118" s="91">
        <v>2108421.8314960632</v>
      </c>
      <c r="M118" s="91">
        <v>2108421.8314960632</v>
      </c>
      <c r="N118" s="91">
        <v>2108421.8314960632</v>
      </c>
      <c r="O118" s="91">
        <v>2108421.8314960632</v>
      </c>
      <c r="P118" s="91">
        <v>2108421.8314960632</v>
      </c>
      <c r="Q118" s="91">
        <v>2108421.8314960632</v>
      </c>
      <c r="R118" s="91">
        <v>2108421.8314960632</v>
      </c>
      <c r="S118" s="91">
        <v>2108421.8314960632</v>
      </c>
      <c r="T118" s="91">
        <v>2108421.8314960632</v>
      </c>
      <c r="U118" s="91">
        <v>2108421.8314960632</v>
      </c>
      <c r="V118" s="91">
        <v>2108421.8314960632</v>
      </c>
      <c r="W118" s="91">
        <v>2108421.8314960632</v>
      </c>
      <c r="X118" s="91">
        <v>2108421.8314960632</v>
      </c>
      <c r="Y118" s="91">
        <v>2108421.8314960632</v>
      </c>
      <c r="Z118" s="91">
        <v>2108421.8314960632</v>
      </c>
      <c r="AA118" s="91">
        <v>2108421.8314960632</v>
      </c>
      <c r="AB118" s="91">
        <v>2108421.8314960632</v>
      </c>
      <c r="AC118" s="91">
        <v>2108421.8314960632</v>
      </c>
      <c r="AD118" s="91">
        <v>2108421.8314960632</v>
      </c>
      <c r="AE118" s="91">
        <v>2108421.8314960632</v>
      </c>
      <c r="AF118" s="92">
        <v>2108421.8314960632</v>
      </c>
    </row>
    <row r="119" spans="1:32" ht="15.75" x14ac:dyDescent="0.25">
      <c r="A119" s="20" t="s">
        <v>35</v>
      </c>
      <c r="B119" s="22">
        <f>+AVERAGE(B64:B118)</f>
        <v>2212957.6464082263</v>
      </c>
      <c r="C119" s="22">
        <f t="shared" ref="C119:AF119" si="3">+AVERAGE(C64:C118)</f>
        <v>2212957.6464082263</v>
      </c>
      <c r="D119" s="22">
        <f t="shared" si="3"/>
        <v>2212957.6464082263</v>
      </c>
      <c r="E119" s="22">
        <f t="shared" si="3"/>
        <v>2838504</v>
      </c>
      <c r="F119" s="22">
        <f>+AVERAGE(E64:E118)</f>
        <v>2838504</v>
      </c>
      <c r="G119" s="22">
        <f t="shared" si="3"/>
        <v>2212957.6464082263</v>
      </c>
      <c r="H119" s="22">
        <f t="shared" si="3"/>
        <v>2898246</v>
      </c>
      <c r="I119" s="22">
        <f t="shared" si="3"/>
        <v>2621987.17022972</v>
      </c>
      <c r="J119" s="22">
        <f t="shared" si="3"/>
        <v>2212957.6464082263</v>
      </c>
      <c r="K119" s="22">
        <f t="shared" si="3"/>
        <v>2212957.6464082263</v>
      </c>
      <c r="L119" s="22">
        <f t="shared" si="3"/>
        <v>2212957.6464082263</v>
      </c>
      <c r="M119" s="22">
        <f t="shared" si="3"/>
        <v>2212957.6464082263</v>
      </c>
      <c r="N119" s="22">
        <f t="shared" si="3"/>
        <v>2212957.6464082263</v>
      </c>
      <c r="O119" s="22">
        <f t="shared" si="3"/>
        <v>2212957.6464082263</v>
      </c>
      <c r="P119" s="22">
        <f t="shared" si="3"/>
        <v>2212957.6464082263</v>
      </c>
      <c r="Q119" s="22">
        <f t="shared" si="3"/>
        <v>2212957.6464082263</v>
      </c>
      <c r="R119" s="22">
        <f t="shared" si="3"/>
        <v>2212957.6464082263</v>
      </c>
      <c r="S119" s="22">
        <f t="shared" si="3"/>
        <v>2212957.6464082263</v>
      </c>
      <c r="T119" s="22">
        <f t="shared" si="3"/>
        <v>2212957.6464082263</v>
      </c>
      <c r="U119" s="22">
        <f t="shared" si="3"/>
        <v>2212957.6464082263</v>
      </c>
      <c r="V119" s="22">
        <f t="shared" si="3"/>
        <v>2212957.6464082263</v>
      </c>
      <c r="W119" s="22">
        <f t="shared" si="3"/>
        <v>2212957.6464082263</v>
      </c>
      <c r="X119" s="22">
        <f t="shared" si="3"/>
        <v>2212957.6464082263</v>
      </c>
      <c r="Y119" s="22">
        <f t="shared" si="3"/>
        <v>2212957.6464082263</v>
      </c>
      <c r="Z119" s="22">
        <f t="shared" si="3"/>
        <v>2212957.6464082263</v>
      </c>
      <c r="AA119" s="22">
        <f t="shared" si="3"/>
        <v>2212957.6464082263</v>
      </c>
      <c r="AB119" s="22">
        <f t="shared" si="3"/>
        <v>2212957.6464082263</v>
      </c>
      <c r="AC119" s="22">
        <f t="shared" si="3"/>
        <v>2212957.6464082263</v>
      </c>
      <c r="AD119" s="22">
        <f t="shared" si="3"/>
        <v>2212957.6464082263</v>
      </c>
      <c r="AE119" s="22">
        <f t="shared" si="3"/>
        <v>2212957.6464082263</v>
      </c>
      <c r="AF119" s="22">
        <f t="shared" si="3"/>
        <v>2212957.6464082263</v>
      </c>
    </row>
    <row r="121" spans="1:32" ht="15.75" thickBot="1" x14ac:dyDescent="0.3"/>
    <row r="122" spans="1:32" ht="15.75" x14ac:dyDescent="0.25">
      <c r="A122" s="274" t="s">
        <v>57</v>
      </c>
      <c r="B122" s="283"/>
      <c r="C122" s="284"/>
    </row>
    <row r="123" spans="1:32" ht="15.75" x14ac:dyDescent="0.25">
      <c r="A123" s="60" t="s">
        <v>21</v>
      </c>
      <c r="C123" s="12"/>
    </row>
    <row r="124" spans="1:32" ht="15.75" x14ac:dyDescent="0.25">
      <c r="A124" s="59" t="s">
        <v>19</v>
      </c>
      <c r="B124" s="24">
        <v>2010</v>
      </c>
      <c r="C124" s="59">
        <f t="shared" ref="C124:AF124" si="4">+B124+1</f>
        <v>2011</v>
      </c>
      <c r="D124" s="59">
        <f t="shared" si="4"/>
        <v>2012</v>
      </c>
      <c r="E124" s="59">
        <f t="shared" si="4"/>
        <v>2013</v>
      </c>
      <c r="F124" s="59">
        <f t="shared" si="4"/>
        <v>2014</v>
      </c>
      <c r="G124" s="59">
        <f t="shared" si="4"/>
        <v>2015</v>
      </c>
      <c r="H124" s="59">
        <f t="shared" si="4"/>
        <v>2016</v>
      </c>
      <c r="I124" s="59">
        <f t="shared" si="4"/>
        <v>2017</v>
      </c>
      <c r="J124" s="59">
        <f t="shared" si="4"/>
        <v>2018</v>
      </c>
      <c r="K124" s="59">
        <f t="shared" si="4"/>
        <v>2019</v>
      </c>
      <c r="L124" s="59">
        <f t="shared" si="4"/>
        <v>2020</v>
      </c>
      <c r="M124" s="59">
        <f t="shared" si="4"/>
        <v>2021</v>
      </c>
      <c r="N124" s="59">
        <f t="shared" si="4"/>
        <v>2022</v>
      </c>
      <c r="O124" s="59">
        <f t="shared" si="4"/>
        <v>2023</v>
      </c>
      <c r="P124" s="59">
        <f t="shared" si="4"/>
        <v>2024</v>
      </c>
      <c r="Q124" s="59">
        <f t="shared" si="4"/>
        <v>2025</v>
      </c>
      <c r="R124" s="59">
        <f t="shared" si="4"/>
        <v>2026</v>
      </c>
      <c r="S124" s="59">
        <f t="shared" si="4"/>
        <v>2027</v>
      </c>
      <c r="T124" s="59">
        <f t="shared" si="4"/>
        <v>2028</v>
      </c>
      <c r="U124" s="59">
        <f t="shared" si="4"/>
        <v>2029</v>
      </c>
      <c r="V124" s="59">
        <f t="shared" si="4"/>
        <v>2030</v>
      </c>
      <c r="W124" s="59">
        <f t="shared" si="4"/>
        <v>2031</v>
      </c>
      <c r="X124" s="59">
        <f t="shared" si="4"/>
        <v>2032</v>
      </c>
      <c r="Y124" s="59">
        <f t="shared" si="4"/>
        <v>2033</v>
      </c>
      <c r="Z124" s="59">
        <f t="shared" si="4"/>
        <v>2034</v>
      </c>
      <c r="AA124" s="59">
        <f t="shared" si="4"/>
        <v>2035</v>
      </c>
      <c r="AB124" s="59">
        <f t="shared" si="4"/>
        <v>2036</v>
      </c>
      <c r="AC124" s="59">
        <f t="shared" si="4"/>
        <v>2037</v>
      </c>
      <c r="AD124" s="59">
        <f t="shared" si="4"/>
        <v>2038</v>
      </c>
      <c r="AE124" s="59">
        <f t="shared" si="4"/>
        <v>2039</v>
      </c>
      <c r="AF124" s="59">
        <f t="shared" si="4"/>
        <v>2040</v>
      </c>
    </row>
    <row r="125" spans="1:32" ht="15.75" x14ac:dyDescent="0.25">
      <c r="A125" s="15">
        <v>15</v>
      </c>
      <c r="B125" s="80">
        <v>702423.61538461538</v>
      </c>
      <c r="C125" s="85">
        <v>702423.61538461538</v>
      </c>
      <c r="D125" s="85">
        <v>702423.61538461538</v>
      </c>
      <c r="E125" s="85">
        <v>2</v>
      </c>
      <c r="F125" s="85">
        <v>702423.61538461538</v>
      </c>
      <c r="G125" s="85">
        <v>702423.61538461538</v>
      </c>
      <c r="H125" s="85">
        <v>702423.61538461538</v>
      </c>
      <c r="I125" s="85">
        <v>702423.61538461538</v>
      </c>
      <c r="J125" s="85">
        <v>702423.61538461538</v>
      </c>
      <c r="K125" s="85">
        <v>702423.61538461538</v>
      </c>
      <c r="L125" s="85">
        <v>702423.61538461538</v>
      </c>
      <c r="M125" s="85">
        <v>702423.61538461538</v>
      </c>
      <c r="N125" s="85">
        <v>702423.61538461538</v>
      </c>
      <c r="O125" s="85">
        <v>702423.61538461538</v>
      </c>
      <c r="P125" s="85">
        <v>702423.61538461538</v>
      </c>
      <c r="Q125" s="85">
        <v>702423.61538461538</v>
      </c>
      <c r="R125" s="85">
        <v>702423.61538461538</v>
      </c>
      <c r="S125" s="85">
        <v>702423.61538461538</v>
      </c>
      <c r="T125" s="85">
        <v>702423.61538461538</v>
      </c>
      <c r="U125" s="85">
        <v>702423.61538461538</v>
      </c>
      <c r="V125" s="85">
        <v>702423.61538461538</v>
      </c>
      <c r="W125" s="85">
        <v>702423.61538461538</v>
      </c>
      <c r="X125" s="85">
        <v>702423.61538461538</v>
      </c>
      <c r="Y125" s="85">
        <v>702423.61538461538</v>
      </c>
      <c r="Z125" s="85">
        <v>702423.61538461538</v>
      </c>
      <c r="AA125" s="85">
        <v>702423.61538461538</v>
      </c>
      <c r="AB125" s="85">
        <v>702423.61538461538</v>
      </c>
      <c r="AC125" s="85">
        <v>702423.61538461538</v>
      </c>
      <c r="AD125" s="85">
        <v>702423.61538461538</v>
      </c>
      <c r="AE125" s="85">
        <v>702423.61538461538</v>
      </c>
      <c r="AF125" s="86">
        <v>702423.61538461538</v>
      </c>
    </row>
    <row r="126" spans="1:32" ht="15.75" x14ac:dyDescent="0.25">
      <c r="A126" s="15">
        <v>16</v>
      </c>
      <c r="B126" s="81">
        <v>981055.33333333337</v>
      </c>
      <c r="C126" s="83">
        <v>981055.33333333337</v>
      </c>
      <c r="D126" s="83">
        <v>981055.33333333337</v>
      </c>
      <c r="E126" s="83">
        <v>2</v>
      </c>
      <c r="F126" s="83">
        <v>981055.33333333337</v>
      </c>
      <c r="G126" s="83">
        <v>981055.33333333337</v>
      </c>
      <c r="H126" s="83">
        <v>981055.33333333337</v>
      </c>
      <c r="I126" s="83">
        <v>981055.33333333337</v>
      </c>
      <c r="J126" s="83">
        <v>981055.33333333337</v>
      </c>
      <c r="K126" s="83">
        <v>981055.33333333337</v>
      </c>
      <c r="L126" s="83">
        <v>981055.33333333337</v>
      </c>
      <c r="M126" s="83">
        <v>981055.33333333337</v>
      </c>
      <c r="N126" s="83">
        <v>981055.33333333337</v>
      </c>
      <c r="O126" s="83">
        <v>981055.33333333337</v>
      </c>
      <c r="P126" s="83">
        <v>981055.33333333337</v>
      </c>
      <c r="Q126" s="83">
        <v>981055.33333333337</v>
      </c>
      <c r="R126" s="83">
        <v>981055.33333333337</v>
      </c>
      <c r="S126" s="83">
        <v>981055.33333333337</v>
      </c>
      <c r="T126" s="83">
        <v>981055.33333333337</v>
      </c>
      <c r="U126" s="83">
        <v>981055.33333333337</v>
      </c>
      <c r="V126" s="83">
        <v>981055.33333333337</v>
      </c>
      <c r="W126" s="83">
        <v>981055.33333333337</v>
      </c>
      <c r="X126" s="83">
        <v>981055.33333333337</v>
      </c>
      <c r="Y126" s="83">
        <v>981055.33333333337</v>
      </c>
      <c r="Z126" s="83">
        <v>981055.33333333337</v>
      </c>
      <c r="AA126" s="83">
        <v>981055.33333333337</v>
      </c>
      <c r="AB126" s="83">
        <v>981055.33333333337</v>
      </c>
      <c r="AC126" s="83">
        <v>981055.33333333337</v>
      </c>
      <c r="AD126" s="83">
        <v>981055.33333333337</v>
      </c>
      <c r="AE126" s="83">
        <v>981055.33333333337</v>
      </c>
      <c r="AF126" s="87">
        <v>981055.33333333337</v>
      </c>
    </row>
  </sheetData>
  <mergeCells count="4">
    <mergeCell ref="A1:C1"/>
    <mergeCell ref="E1:G1"/>
    <mergeCell ref="A61:C61"/>
    <mergeCell ref="A122:C122"/>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workbookViewId="0">
      <selection activeCell="B4" sqref="B4"/>
    </sheetView>
  </sheetViews>
  <sheetFormatPr baseColWidth="10" defaultRowHeight="15" x14ac:dyDescent="0.25"/>
  <cols>
    <col min="2" max="2" width="14" bestFit="1" customWidth="1"/>
    <col min="3" max="3" width="16" customWidth="1"/>
    <col min="4" max="4" width="13.85546875" customWidth="1"/>
    <col min="6" max="6" width="14" bestFit="1" customWidth="1"/>
  </cols>
  <sheetData>
    <row r="1" spans="1:32" ht="15.75" x14ac:dyDescent="0.25">
      <c r="A1" s="285" t="s">
        <v>58</v>
      </c>
      <c r="B1" s="286"/>
      <c r="C1" s="287"/>
    </row>
    <row r="2" spans="1:32" ht="15.75" x14ac:dyDescent="0.25">
      <c r="A2" s="102" t="s">
        <v>20</v>
      </c>
      <c r="C2" s="12"/>
    </row>
    <row r="3" spans="1:32" ht="15.75" x14ac:dyDescent="0.25">
      <c r="A3" s="59" t="s">
        <v>41</v>
      </c>
      <c r="B3" s="24">
        <v>2010</v>
      </c>
      <c r="C3" s="59">
        <f t="shared" ref="C3:AF3" si="0">+B3+1</f>
        <v>2011</v>
      </c>
      <c r="D3" s="59">
        <f t="shared" si="0"/>
        <v>2012</v>
      </c>
      <c r="E3" s="59">
        <f t="shared" si="0"/>
        <v>2013</v>
      </c>
      <c r="F3" s="59">
        <f t="shared" si="0"/>
        <v>2014</v>
      </c>
      <c r="G3" s="59">
        <f t="shared" si="0"/>
        <v>2015</v>
      </c>
      <c r="H3" s="59">
        <f t="shared" si="0"/>
        <v>2016</v>
      </c>
      <c r="I3" s="59">
        <f t="shared" si="0"/>
        <v>2017</v>
      </c>
      <c r="J3" s="59">
        <f t="shared" si="0"/>
        <v>2018</v>
      </c>
      <c r="K3" s="59">
        <f t="shared" si="0"/>
        <v>2019</v>
      </c>
      <c r="L3" s="59">
        <f t="shared" si="0"/>
        <v>2020</v>
      </c>
      <c r="M3" s="59">
        <f t="shared" si="0"/>
        <v>2021</v>
      </c>
      <c r="N3" s="59">
        <f t="shared" si="0"/>
        <v>2022</v>
      </c>
      <c r="O3" s="59">
        <f t="shared" si="0"/>
        <v>2023</v>
      </c>
      <c r="P3" s="59">
        <f t="shared" si="0"/>
        <v>2024</v>
      </c>
      <c r="Q3" s="59">
        <f t="shared" si="0"/>
        <v>2025</v>
      </c>
      <c r="R3" s="59">
        <f t="shared" si="0"/>
        <v>2026</v>
      </c>
      <c r="S3" s="59">
        <f t="shared" si="0"/>
        <v>2027</v>
      </c>
      <c r="T3" s="59">
        <f t="shared" si="0"/>
        <v>2028</v>
      </c>
      <c r="U3" s="59">
        <f t="shared" si="0"/>
        <v>2029</v>
      </c>
      <c r="V3" s="59">
        <f t="shared" si="0"/>
        <v>2030</v>
      </c>
      <c r="W3" s="59">
        <f t="shared" si="0"/>
        <v>2031</v>
      </c>
      <c r="X3" s="59">
        <f t="shared" si="0"/>
        <v>2032</v>
      </c>
      <c r="Y3" s="59">
        <f t="shared" si="0"/>
        <v>2033</v>
      </c>
      <c r="Z3" s="59">
        <f t="shared" si="0"/>
        <v>2034</v>
      </c>
      <c r="AA3" s="59">
        <f t="shared" si="0"/>
        <v>2035</v>
      </c>
      <c r="AB3" s="59">
        <f t="shared" si="0"/>
        <v>2036</v>
      </c>
      <c r="AC3" s="59">
        <f t="shared" si="0"/>
        <v>2037</v>
      </c>
      <c r="AD3" s="59">
        <f t="shared" si="0"/>
        <v>2038</v>
      </c>
      <c r="AE3" s="59">
        <f t="shared" si="0"/>
        <v>2039</v>
      </c>
      <c r="AF3" s="59">
        <f t="shared" si="0"/>
        <v>2040</v>
      </c>
    </row>
    <row r="4" spans="1:32" ht="15.75" x14ac:dyDescent="0.25">
      <c r="A4" s="104" t="s">
        <v>59</v>
      </c>
      <c r="B4" s="103">
        <v>200000</v>
      </c>
      <c r="C4" s="103">
        <v>200000</v>
      </c>
      <c r="D4" s="103">
        <v>200000</v>
      </c>
      <c r="E4" s="103">
        <v>200000</v>
      </c>
      <c r="F4" s="103">
        <v>200000</v>
      </c>
      <c r="G4" s="103">
        <v>200000</v>
      </c>
      <c r="H4" s="103">
        <v>200000</v>
      </c>
      <c r="I4" s="103">
        <v>200000</v>
      </c>
      <c r="J4" s="103">
        <v>200000</v>
      </c>
      <c r="K4" s="103">
        <v>200000</v>
      </c>
      <c r="L4" s="103">
        <v>200000</v>
      </c>
      <c r="M4" s="103">
        <v>200000</v>
      </c>
      <c r="N4" s="103">
        <v>200000</v>
      </c>
      <c r="O4" s="103">
        <v>200000</v>
      </c>
      <c r="P4" s="103">
        <v>200000</v>
      </c>
      <c r="Q4" s="103">
        <v>200000</v>
      </c>
      <c r="R4" s="103">
        <v>200000</v>
      </c>
      <c r="S4" s="103">
        <v>200000</v>
      </c>
      <c r="T4" s="103">
        <v>200000</v>
      </c>
      <c r="U4" s="103">
        <v>200000</v>
      </c>
      <c r="V4" s="103">
        <v>200000</v>
      </c>
      <c r="W4" s="103">
        <v>200000</v>
      </c>
      <c r="X4" s="103">
        <v>200000</v>
      </c>
      <c r="Y4" s="103">
        <v>200000</v>
      </c>
      <c r="Z4" s="103">
        <v>200000</v>
      </c>
      <c r="AA4" s="103">
        <v>200000</v>
      </c>
      <c r="AB4" s="103">
        <v>200000</v>
      </c>
      <c r="AC4" s="103">
        <v>200000</v>
      </c>
      <c r="AD4" s="103">
        <v>200000</v>
      </c>
      <c r="AE4" s="103">
        <v>200000</v>
      </c>
      <c r="AF4" s="103">
        <v>200000</v>
      </c>
    </row>
    <row r="5" spans="1:32" ht="15.75" x14ac:dyDescent="0.25">
      <c r="A5" s="104" t="s">
        <v>60</v>
      </c>
      <c r="B5" s="105">
        <v>300000000</v>
      </c>
      <c r="C5" s="105">
        <v>300000000</v>
      </c>
      <c r="D5" s="105">
        <v>300000000</v>
      </c>
      <c r="E5" s="105">
        <v>300000000</v>
      </c>
      <c r="F5" s="105">
        <v>300000000</v>
      </c>
      <c r="G5" s="105">
        <v>300000000</v>
      </c>
      <c r="H5" s="105">
        <v>300000000</v>
      </c>
      <c r="I5" s="105">
        <v>300000000</v>
      </c>
      <c r="J5" s="105">
        <v>300000000</v>
      </c>
      <c r="K5" s="105">
        <v>300000000</v>
      </c>
      <c r="L5" s="105">
        <v>300000000</v>
      </c>
      <c r="M5" s="105">
        <v>300000000</v>
      </c>
      <c r="N5" s="105">
        <v>300000000</v>
      </c>
      <c r="O5" s="105">
        <v>300000000</v>
      </c>
      <c r="P5" s="105">
        <v>300000000</v>
      </c>
      <c r="Q5" s="105">
        <v>300000000</v>
      </c>
      <c r="R5" s="105">
        <v>300000000</v>
      </c>
      <c r="S5" s="105">
        <v>300000000</v>
      </c>
      <c r="T5" s="105">
        <v>300000000</v>
      </c>
      <c r="U5" s="105">
        <v>300000000</v>
      </c>
      <c r="V5" s="105">
        <v>300000000</v>
      </c>
      <c r="W5" s="105">
        <v>300000000</v>
      </c>
      <c r="X5" s="105">
        <v>300000000</v>
      </c>
      <c r="Y5" s="105">
        <v>300000000</v>
      </c>
      <c r="Z5" s="105">
        <v>300000000</v>
      </c>
      <c r="AA5" s="105">
        <v>300000000</v>
      </c>
      <c r="AB5" s="105">
        <v>300000000</v>
      </c>
      <c r="AC5" s="105">
        <v>300000000</v>
      </c>
      <c r="AD5" s="105">
        <v>300000000</v>
      </c>
      <c r="AE5" s="105">
        <v>300000000</v>
      </c>
      <c r="AF5" s="105">
        <v>300000000</v>
      </c>
    </row>
    <row r="7" spans="1:32" ht="15.75" x14ac:dyDescent="0.25">
      <c r="A7" s="285" t="s">
        <v>58</v>
      </c>
      <c r="B7" s="286"/>
      <c r="C7" s="287"/>
    </row>
    <row r="8" spans="1:32" ht="15.75" x14ac:dyDescent="0.25">
      <c r="A8" s="60" t="s">
        <v>21</v>
      </c>
      <c r="C8" s="12"/>
    </row>
    <row r="9" spans="1:32" ht="15.75" x14ac:dyDescent="0.25">
      <c r="A9" s="59" t="s">
        <v>41</v>
      </c>
      <c r="B9" s="24">
        <v>2010</v>
      </c>
      <c r="C9" s="59">
        <f>+B9+1</f>
        <v>2011</v>
      </c>
      <c r="D9" s="59">
        <f t="shared" ref="D9:AE9" si="1">+C9+1</f>
        <v>2012</v>
      </c>
      <c r="E9" s="59">
        <f t="shared" si="1"/>
        <v>2013</v>
      </c>
      <c r="F9" s="59">
        <f t="shared" si="1"/>
        <v>2014</v>
      </c>
      <c r="G9" s="59">
        <f t="shared" si="1"/>
        <v>2015</v>
      </c>
      <c r="H9" s="59">
        <f t="shared" si="1"/>
        <v>2016</v>
      </c>
      <c r="I9" s="59">
        <f t="shared" si="1"/>
        <v>2017</v>
      </c>
      <c r="J9" s="59">
        <f t="shared" si="1"/>
        <v>2018</v>
      </c>
      <c r="K9" s="59">
        <f t="shared" si="1"/>
        <v>2019</v>
      </c>
      <c r="L9" s="59">
        <f t="shared" si="1"/>
        <v>2020</v>
      </c>
      <c r="M9" s="59">
        <f t="shared" si="1"/>
        <v>2021</v>
      </c>
      <c r="N9" s="59">
        <f t="shared" si="1"/>
        <v>2022</v>
      </c>
      <c r="O9" s="59">
        <f t="shared" si="1"/>
        <v>2023</v>
      </c>
      <c r="P9" s="59">
        <f t="shared" si="1"/>
        <v>2024</v>
      </c>
      <c r="Q9" s="59">
        <f t="shared" si="1"/>
        <v>2025</v>
      </c>
      <c r="R9" s="59">
        <f t="shared" si="1"/>
        <v>2026</v>
      </c>
      <c r="S9" s="59">
        <f t="shared" si="1"/>
        <v>2027</v>
      </c>
      <c r="T9" s="59">
        <f t="shared" si="1"/>
        <v>2028</v>
      </c>
      <c r="U9" s="59">
        <f t="shared" si="1"/>
        <v>2029</v>
      </c>
      <c r="V9" s="59">
        <f t="shared" si="1"/>
        <v>2030</v>
      </c>
      <c r="W9" s="59">
        <f t="shared" si="1"/>
        <v>2031</v>
      </c>
      <c r="X9" s="59">
        <f t="shared" si="1"/>
        <v>2032</v>
      </c>
      <c r="Y9" s="59">
        <f t="shared" si="1"/>
        <v>2033</v>
      </c>
      <c r="Z9" s="59">
        <f t="shared" si="1"/>
        <v>2034</v>
      </c>
      <c r="AA9" s="59">
        <f t="shared" si="1"/>
        <v>2035</v>
      </c>
      <c r="AB9" s="59">
        <f t="shared" si="1"/>
        <v>2036</v>
      </c>
      <c r="AC9" s="59">
        <f t="shared" si="1"/>
        <v>2037</v>
      </c>
      <c r="AD9" s="59">
        <f t="shared" si="1"/>
        <v>2038</v>
      </c>
      <c r="AE9" s="59">
        <f t="shared" si="1"/>
        <v>2039</v>
      </c>
      <c r="AF9" s="59">
        <f>+AE9+1</f>
        <v>2040</v>
      </c>
    </row>
    <row r="10" spans="1:32" ht="15.75" x14ac:dyDescent="0.25">
      <c r="A10" s="104" t="s">
        <v>59</v>
      </c>
      <c r="B10" s="80">
        <v>280000</v>
      </c>
      <c r="C10" s="80">
        <v>280000</v>
      </c>
      <c r="D10" s="80">
        <v>280000</v>
      </c>
      <c r="E10" s="80">
        <v>280000</v>
      </c>
      <c r="F10" s="80">
        <v>280000</v>
      </c>
      <c r="G10" s="80">
        <v>280000</v>
      </c>
      <c r="H10" s="80">
        <v>280000</v>
      </c>
      <c r="I10" s="80">
        <v>280000</v>
      </c>
      <c r="J10" s="80">
        <v>280000</v>
      </c>
      <c r="K10" s="80">
        <v>280000</v>
      </c>
      <c r="L10" s="80">
        <v>280000</v>
      </c>
      <c r="M10" s="80">
        <v>280000</v>
      </c>
      <c r="N10" s="80">
        <v>280000</v>
      </c>
      <c r="O10" s="80">
        <v>280000</v>
      </c>
      <c r="P10" s="80">
        <v>280000</v>
      </c>
      <c r="Q10" s="80">
        <v>280000</v>
      </c>
      <c r="R10" s="80">
        <v>280000</v>
      </c>
      <c r="S10" s="80">
        <v>280000</v>
      </c>
      <c r="T10" s="80">
        <v>280000</v>
      </c>
      <c r="U10" s="80">
        <v>280000</v>
      </c>
      <c r="V10" s="80">
        <v>280000</v>
      </c>
      <c r="W10" s="80">
        <v>280000</v>
      </c>
      <c r="X10" s="80">
        <v>280000</v>
      </c>
      <c r="Y10" s="80">
        <v>280000</v>
      </c>
      <c r="Z10" s="80">
        <v>280000</v>
      </c>
      <c r="AA10" s="80">
        <v>280000</v>
      </c>
      <c r="AB10" s="80">
        <v>280000</v>
      </c>
      <c r="AC10" s="80">
        <v>280000</v>
      </c>
      <c r="AD10" s="80">
        <v>280000</v>
      </c>
      <c r="AE10" s="80">
        <v>280000</v>
      </c>
      <c r="AF10" s="80">
        <v>280000</v>
      </c>
    </row>
    <row r="11" spans="1:32" ht="15.75" x14ac:dyDescent="0.25">
      <c r="A11" s="104" t="s">
        <v>60</v>
      </c>
      <c r="B11" s="82">
        <v>300000000</v>
      </c>
      <c r="C11" s="82">
        <v>300000000</v>
      </c>
      <c r="D11" s="82">
        <v>300000000</v>
      </c>
      <c r="E11" s="82">
        <v>300000000</v>
      </c>
      <c r="F11" s="82">
        <v>300000000</v>
      </c>
      <c r="G11" s="82">
        <v>300000000</v>
      </c>
      <c r="H11" s="82">
        <v>300000000</v>
      </c>
      <c r="I11" s="82">
        <v>300000000</v>
      </c>
      <c r="J11" s="82">
        <v>300000000</v>
      </c>
      <c r="K11" s="82">
        <v>300000000</v>
      </c>
      <c r="L11" s="82">
        <v>300000000</v>
      </c>
      <c r="M11" s="82">
        <v>300000000</v>
      </c>
      <c r="N11" s="82">
        <v>300000000</v>
      </c>
      <c r="O11" s="82">
        <v>300000000</v>
      </c>
      <c r="P11" s="82">
        <v>300000000</v>
      </c>
      <c r="Q11" s="82">
        <v>300000000</v>
      </c>
      <c r="R11" s="82">
        <v>300000000</v>
      </c>
      <c r="S11" s="82">
        <v>300000000</v>
      </c>
      <c r="T11" s="82">
        <v>300000000</v>
      </c>
      <c r="U11" s="82">
        <v>300000000</v>
      </c>
      <c r="V11" s="82">
        <v>300000000</v>
      </c>
      <c r="W11" s="82">
        <v>300000000</v>
      </c>
      <c r="X11" s="82">
        <v>300000000</v>
      </c>
      <c r="Y11" s="82">
        <v>300000000</v>
      </c>
      <c r="Z11" s="82">
        <v>300000000</v>
      </c>
      <c r="AA11" s="82">
        <v>300000000</v>
      </c>
      <c r="AB11" s="82">
        <v>300000000</v>
      </c>
      <c r="AC11" s="82">
        <v>300000000</v>
      </c>
      <c r="AD11" s="82">
        <v>300000000</v>
      </c>
      <c r="AE11" s="82">
        <v>300000000</v>
      </c>
      <c r="AF11" s="82">
        <v>300000000</v>
      </c>
    </row>
  </sheetData>
  <mergeCells count="2">
    <mergeCell ref="A7:C7"/>
    <mergeCell ref="A1:C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6"/>
  <sheetViews>
    <sheetView workbookViewId="0">
      <selection activeCell="I4" sqref="I4"/>
    </sheetView>
  </sheetViews>
  <sheetFormatPr baseColWidth="10" defaultRowHeight="15" x14ac:dyDescent="0.25"/>
  <cols>
    <col min="1" max="1" width="13.140625" customWidth="1"/>
    <col min="2" max="2" width="13.42578125" customWidth="1"/>
    <col min="3" max="3" width="13.140625" customWidth="1"/>
    <col min="4" max="4" width="12.42578125" customWidth="1"/>
    <col min="5" max="5" width="12.28515625" customWidth="1"/>
    <col min="6" max="6" width="12.5703125" customWidth="1"/>
    <col min="7" max="7" width="14.7109375" customWidth="1"/>
    <col min="32" max="32" width="15" customWidth="1"/>
  </cols>
  <sheetData>
    <row r="1" spans="1:32" ht="16.5" thickBot="1" x14ac:dyDescent="0.3">
      <c r="A1" s="274" t="s">
        <v>61</v>
      </c>
      <c r="B1" s="275"/>
      <c r="C1" s="276"/>
      <c r="E1" s="278"/>
      <c r="F1" s="279"/>
      <c r="G1" s="280"/>
    </row>
    <row r="2" spans="1:32" ht="15.75" x14ac:dyDescent="0.25">
      <c r="A2" s="69" t="s">
        <v>20</v>
      </c>
      <c r="C2" s="12"/>
      <c r="E2" s="11"/>
      <c r="F2" s="23"/>
      <c r="G2" s="11"/>
    </row>
    <row r="3" spans="1:32" ht="15.75" x14ac:dyDescent="0.25">
      <c r="A3" s="59" t="s">
        <v>19</v>
      </c>
      <c r="B3" s="24">
        <v>2010</v>
      </c>
      <c r="C3" s="24">
        <f>+B3+1</f>
        <v>2011</v>
      </c>
      <c r="D3" s="24">
        <f t="shared" ref="D3:AF3" si="0">+C3+1</f>
        <v>2012</v>
      </c>
      <c r="E3" s="24">
        <f t="shared" si="0"/>
        <v>2013</v>
      </c>
      <c r="F3" s="24">
        <f t="shared" si="0"/>
        <v>2014</v>
      </c>
      <c r="G3" s="24">
        <f t="shared" si="0"/>
        <v>2015</v>
      </c>
      <c r="H3" s="24">
        <f t="shared" si="0"/>
        <v>2016</v>
      </c>
      <c r="I3" s="24">
        <f t="shared" si="0"/>
        <v>2017</v>
      </c>
      <c r="J3" s="24">
        <f t="shared" si="0"/>
        <v>2018</v>
      </c>
      <c r="K3" s="24">
        <f t="shared" si="0"/>
        <v>2019</v>
      </c>
      <c r="L3" s="24">
        <f t="shared" si="0"/>
        <v>2020</v>
      </c>
      <c r="M3" s="24">
        <f t="shared" si="0"/>
        <v>2021</v>
      </c>
      <c r="N3" s="24">
        <f t="shared" si="0"/>
        <v>2022</v>
      </c>
      <c r="O3" s="24">
        <f t="shared" si="0"/>
        <v>2023</v>
      </c>
      <c r="P3" s="24">
        <f t="shared" si="0"/>
        <v>2024</v>
      </c>
      <c r="Q3" s="24">
        <f t="shared" si="0"/>
        <v>2025</v>
      </c>
      <c r="R3" s="24">
        <f t="shared" si="0"/>
        <v>2026</v>
      </c>
      <c r="S3" s="24">
        <f t="shared" si="0"/>
        <v>2027</v>
      </c>
      <c r="T3" s="24">
        <f t="shared" si="0"/>
        <v>2028</v>
      </c>
      <c r="U3" s="24">
        <f t="shared" si="0"/>
        <v>2029</v>
      </c>
      <c r="V3" s="24">
        <f t="shared" si="0"/>
        <v>2030</v>
      </c>
      <c r="W3" s="24">
        <f t="shared" si="0"/>
        <v>2031</v>
      </c>
      <c r="X3" s="24">
        <f t="shared" si="0"/>
        <v>2032</v>
      </c>
      <c r="Y3" s="24">
        <f t="shared" si="0"/>
        <v>2033</v>
      </c>
      <c r="Z3" s="24">
        <f t="shared" si="0"/>
        <v>2034</v>
      </c>
      <c r="AA3" s="24">
        <f t="shared" si="0"/>
        <v>2035</v>
      </c>
      <c r="AB3" s="24">
        <f t="shared" si="0"/>
        <v>2036</v>
      </c>
      <c r="AC3" s="24">
        <f t="shared" si="0"/>
        <v>2037</v>
      </c>
      <c r="AD3" s="24">
        <f t="shared" si="0"/>
        <v>2038</v>
      </c>
      <c r="AE3" s="24">
        <f t="shared" si="0"/>
        <v>2039</v>
      </c>
      <c r="AF3" s="24">
        <f t="shared" si="0"/>
        <v>2040</v>
      </c>
    </row>
    <row r="4" spans="1:32" ht="15.75" x14ac:dyDescent="0.25">
      <c r="A4" s="15">
        <v>15</v>
      </c>
      <c r="B4" s="93">
        <v>57</v>
      </c>
      <c r="C4" s="93">
        <v>57</v>
      </c>
      <c r="D4" s="93">
        <v>57</v>
      </c>
      <c r="E4" s="226">
        <v>44</v>
      </c>
      <c r="F4" s="136">
        <v>57</v>
      </c>
      <c r="G4" s="93">
        <v>57</v>
      </c>
      <c r="H4" s="93">
        <v>57</v>
      </c>
      <c r="I4" s="265">
        <v>35</v>
      </c>
      <c r="J4" s="94">
        <v>57</v>
      </c>
      <c r="K4" s="93">
        <v>57</v>
      </c>
      <c r="L4" s="93">
        <v>57</v>
      </c>
      <c r="M4" s="93">
        <v>57</v>
      </c>
      <c r="N4" s="93">
        <v>57</v>
      </c>
      <c r="O4" s="93">
        <v>57</v>
      </c>
      <c r="P4" s="93">
        <v>57</v>
      </c>
      <c r="Q4" s="93">
        <v>57</v>
      </c>
      <c r="R4" s="93">
        <v>57</v>
      </c>
      <c r="S4" s="93">
        <v>57</v>
      </c>
      <c r="T4" s="93">
        <v>57</v>
      </c>
      <c r="U4" s="93">
        <v>57</v>
      </c>
      <c r="V4" s="93">
        <v>57</v>
      </c>
      <c r="W4" s="93">
        <v>57</v>
      </c>
      <c r="X4" s="93">
        <v>57</v>
      </c>
      <c r="Y4" s="93">
        <v>57</v>
      </c>
      <c r="Z4" s="93">
        <v>57</v>
      </c>
      <c r="AA4" s="93">
        <v>57</v>
      </c>
      <c r="AB4" s="93">
        <v>57</v>
      </c>
      <c r="AC4" s="93">
        <v>57</v>
      </c>
      <c r="AD4" s="93">
        <v>57</v>
      </c>
      <c r="AE4" s="93">
        <v>57</v>
      </c>
      <c r="AF4" s="93">
        <v>57</v>
      </c>
    </row>
    <row r="5" spans="1:32" ht="15.75" x14ac:dyDescent="0.25">
      <c r="A5" s="15">
        <v>16</v>
      </c>
      <c r="B5" s="96">
        <v>97</v>
      </c>
      <c r="C5" s="96">
        <v>97</v>
      </c>
      <c r="D5" s="96">
        <v>97</v>
      </c>
      <c r="E5" s="227">
        <v>106</v>
      </c>
      <c r="F5" s="137">
        <v>97</v>
      </c>
      <c r="G5" s="96">
        <v>97</v>
      </c>
      <c r="H5" s="96">
        <v>97</v>
      </c>
      <c r="I5" s="265">
        <v>66</v>
      </c>
      <c r="J5" s="97">
        <v>97</v>
      </c>
      <c r="K5" s="96">
        <v>97</v>
      </c>
      <c r="L5" s="96">
        <v>97</v>
      </c>
      <c r="M5" s="96">
        <v>97</v>
      </c>
      <c r="N5" s="96">
        <v>97</v>
      </c>
      <c r="O5" s="96">
        <v>97</v>
      </c>
      <c r="P5" s="96">
        <v>97</v>
      </c>
      <c r="Q5" s="96">
        <v>97</v>
      </c>
      <c r="R5" s="96">
        <v>97</v>
      </c>
      <c r="S5" s="96">
        <v>97</v>
      </c>
      <c r="T5" s="96">
        <v>97</v>
      </c>
      <c r="U5" s="96">
        <v>97</v>
      </c>
      <c r="V5" s="96">
        <v>97</v>
      </c>
      <c r="W5" s="96">
        <v>97</v>
      </c>
      <c r="X5" s="96">
        <v>97</v>
      </c>
      <c r="Y5" s="96">
        <v>97</v>
      </c>
      <c r="Z5" s="96">
        <v>97</v>
      </c>
      <c r="AA5" s="96">
        <v>97</v>
      </c>
      <c r="AB5" s="96">
        <v>97</v>
      </c>
      <c r="AC5" s="96">
        <v>97</v>
      </c>
      <c r="AD5" s="96">
        <v>97</v>
      </c>
      <c r="AE5" s="96">
        <v>97</v>
      </c>
      <c r="AF5" s="96">
        <v>97</v>
      </c>
    </row>
    <row r="6" spans="1:32" ht="15.75" x14ac:dyDescent="0.25">
      <c r="A6" s="15">
        <v>17</v>
      </c>
      <c r="B6" s="96">
        <v>171</v>
      </c>
      <c r="C6" s="96">
        <v>171</v>
      </c>
      <c r="D6" s="96">
        <v>171</v>
      </c>
      <c r="E6" s="227">
        <v>324</v>
      </c>
      <c r="F6" s="137">
        <v>171</v>
      </c>
      <c r="G6" s="96">
        <v>171</v>
      </c>
      <c r="H6" s="96">
        <v>171</v>
      </c>
      <c r="I6" s="265">
        <v>216</v>
      </c>
      <c r="J6" s="97">
        <v>171</v>
      </c>
      <c r="K6" s="96">
        <v>171</v>
      </c>
      <c r="L6" s="96">
        <v>171</v>
      </c>
      <c r="M6" s="96">
        <v>171</v>
      </c>
      <c r="N6" s="96">
        <v>171</v>
      </c>
      <c r="O6" s="96">
        <v>171</v>
      </c>
      <c r="P6" s="96">
        <v>171</v>
      </c>
      <c r="Q6" s="96">
        <v>171</v>
      </c>
      <c r="R6" s="96">
        <v>171</v>
      </c>
      <c r="S6" s="96">
        <v>171</v>
      </c>
      <c r="T6" s="96">
        <v>171</v>
      </c>
      <c r="U6" s="96">
        <v>171</v>
      </c>
      <c r="V6" s="96">
        <v>171</v>
      </c>
      <c r="W6" s="96">
        <v>171</v>
      </c>
      <c r="X6" s="96">
        <v>171</v>
      </c>
      <c r="Y6" s="96">
        <v>171</v>
      </c>
      <c r="Z6" s="96">
        <v>171</v>
      </c>
      <c r="AA6" s="96">
        <v>171</v>
      </c>
      <c r="AB6" s="96">
        <v>171</v>
      </c>
      <c r="AC6" s="96">
        <v>171</v>
      </c>
      <c r="AD6" s="96">
        <v>171</v>
      </c>
      <c r="AE6" s="96">
        <v>171</v>
      </c>
      <c r="AF6" s="96">
        <v>171</v>
      </c>
    </row>
    <row r="7" spans="1:32" ht="15.75" x14ac:dyDescent="0.25">
      <c r="A7" s="15">
        <v>18</v>
      </c>
      <c r="B7" s="96">
        <v>257</v>
      </c>
      <c r="C7" s="96">
        <v>257</v>
      </c>
      <c r="D7" s="96">
        <v>257</v>
      </c>
      <c r="E7" s="227">
        <v>3219</v>
      </c>
      <c r="F7" s="137">
        <v>257</v>
      </c>
      <c r="G7" s="96">
        <v>257</v>
      </c>
      <c r="H7" s="96">
        <v>257</v>
      </c>
      <c r="I7" s="265">
        <v>4088</v>
      </c>
      <c r="J7" s="97">
        <v>257</v>
      </c>
      <c r="K7" s="96">
        <v>257</v>
      </c>
      <c r="L7" s="96">
        <v>257</v>
      </c>
      <c r="M7" s="96">
        <v>257</v>
      </c>
      <c r="N7" s="96">
        <v>257</v>
      </c>
      <c r="O7" s="96">
        <v>257</v>
      </c>
      <c r="P7" s="96">
        <v>257</v>
      </c>
      <c r="Q7" s="96">
        <v>257</v>
      </c>
      <c r="R7" s="96">
        <v>257</v>
      </c>
      <c r="S7" s="96">
        <v>257</v>
      </c>
      <c r="T7" s="96">
        <v>257</v>
      </c>
      <c r="U7" s="96">
        <v>257</v>
      </c>
      <c r="V7" s="96">
        <v>257</v>
      </c>
      <c r="W7" s="96">
        <v>257</v>
      </c>
      <c r="X7" s="96">
        <v>257</v>
      </c>
      <c r="Y7" s="96">
        <v>257</v>
      </c>
      <c r="Z7" s="96">
        <v>257</v>
      </c>
      <c r="AA7" s="96">
        <v>257</v>
      </c>
      <c r="AB7" s="96">
        <v>257</v>
      </c>
      <c r="AC7" s="96">
        <v>257</v>
      </c>
      <c r="AD7" s="96">
        <v>257</v>
      </c>
      <c r="AE7" s="96">
        <v>257</v>
      </c>
      <c r="AF7" s="96">
        <v>257</v>
      </c>
    </row>
    <row r="8" spans="1:32" ht="15.75" x14ac:dyDescent="0.25">
      <c r="A8" s="15">
        <v>19</v>
      </c>
      <c r="B8" s="96">
        <v>2511</v>
      </c>
      <c r="C8" s="96">
        <v>2511</v>
      </c>
      <c r="D8" s="96">
        <v>2511</v>
      </c>
      <c r="E8" s="227">
        <v>8283</v>
      </c>
      <c r="F8" s="137">
        <v>2511</v>
      </c>
      <c r="G8" s="96">
        <v>2511</v>
      </c>
      <c r="H8" s="96">
        <v>2511</v>
      </c>
      <c r="I8" s="265">
        <v>9358</v>
      </c>
      <c r="J8" s="97">
        <v>2511</v>
      </c>
      <c r="K8" s="96">
        <v>2511</v>
      </c>
      <c r="L8" s="96">
        <v>2511</v>
      </c>
      <c r="M8" s="96">
        <v>2511</v>
      </c>
      <c r="N8" s="96">
        <v>2511</v>
      </c>
      <c r="O8" s="96">
        <v>2511</v>
      </c>
      <c r="P8" s="96">
        <v>2511</v>
      </c>
      <c r="Q8" s="96">
        <v>2511</v>
      </c>
      <c r="R8" s="96">
        <v>2511</v>
      </c>
      <c r="S8" s="96">
        <v>2511</v>
      </c>
      <c r="T8" s="96">
        <v>2511</v>
      </c>
      <c r="U8" s="96">
        <v>2511</v>
      </c>
      <c r="V8" s="96">
        <v>2511</v>
      </c>
      <c r="W8" s="96">
        <v>2511</v>
      </c>
      <c r="X8" s="96">
        <v>2511</v>
      </c>
      <c r="Y8" s="96">
        <v>2511</v>
      </c>
      <c r="Z8" s="96">
        <v>2511</v>
      </c>
      <c r="AA8" s="96">
        <v>2511</v>
      </c>
      <c r="AB8" s="96">
        <v>2511</v>
      </c>
      <c r="AC8" s="96">
        <v>2511</v>
      </c>
      <c r="AD8" s="96">
        <v>2511</v>
      </c>
      <c r="AE8" s="96">
        <v>2511</v>
      </c>
      <c r="AF8" s="96">
        <v>2511</v>
      </c>
    </row>
    <row r="9" spans="1:32" ht="15.75" x14ac:dyDescent="0.25">
      <c r="A9" s="15">
        <v>20</v>
      </c>
      <c r="B9" s="96">
        <v>5663</v>
      </c>
      <c r="C9" s="96">
        <v>5663</v>
      </c>
      <c r="D9" s="96">
        <v>5663</v>
      </c>
      <c r="E9" s="227">
        <v>11692</v>
      </c>
      <c r="F9" s="137">
        <v>5663</v>
      </c>
      <c r="G9" s="96">
        <v>5663</v>
      </c>
      <c r="H9" s="96">
        <v>5663</v>
      </c>
      <c r="I9" s="265">
        <v>12709</v>
      </c>
      <c r="J9" s="97">
        <v>5663</v>
      </c>
      <c r="K9" s="96">
        <v>5663</v>
      </c>
      <c r="L9" s="96">
        <v>5663</v>
      </c>
      <c r="M9" s="96">
        <v>5663</v>
      </c>
      <c r="N9" s="96">
        <v>5663</v>
      </c>
      <c r="O9" s="96">
        <v>5663</v>
      </c>
      <c r="P9" s="96">
        <v>5663</v>
      </c>
      <c r="Q9" s="96">
        <v>5663</v>
      </c>
      <c r="R9" s="96">
        <v>5663</v>
      </c>
      <c r="S9" s="96">
        <v>5663</v>
      </c>
      <c r="T9" s="96">
        <v>5663</v>
      </c>
      <c r="U9" s="96">
        <v>5663</v>
      </c>
      <c r="V9" s="96">
        <v>5663</v>
      </c>
      <c r="W9" s="96">
        <v>5663</v>
      </c>
      <c r="X9" s="96">
        <v>5663</v>
      </c>
      <c r="Y9" s="96">
        <v>5663</v>
      </c>
      <c r="Z9" s="96">
        <v>5663</v>
      </c>
      <c r="AA9" s="96">
        <v>5663</v>
      </c>
      <c r="AB9" s="96">
        <v>5663</v>
      </c>
      <c r="AC9" s="96">
        <v>5663</v>
      </c>
      <c r="AD9" s="96">
        <v>5663</v>
      </c>
      <c r="AE9" s="96">
        <v>5663</v>
      </c>
      <c r="AF9" s="96">
        <v>5663</v>
      </c>
    </row>
    <row r="10" spans="1:32" ht="15.75" x14ac:dyDescent="0.25">
      <c r="A10" s="15">
        <v>21</v>
      </c>
      <c r="B10" s="96">
        <v>8119</v>
      </c>
      <c r="C10" s="96">
        <v>8119</v>
      </c>
      <c r="D10" s="96">
        <v>8119</v>
      </c>
      <c r="E10" s="227">
        <v>13515</v>
      </c>
      <c r="F10" s="137">
        <v>8119</v>
      </c>
      <c r="G10" s="96">
        <v>8119</v>
      </c>
      <c r="H10" s="96">
        <v>8119</v>
      </c>
      <c r="I10" s="265">
        <v>14558</v>
      </c>
      <c r="J10" s="97">
        <v>8119</v>
      </c>
      <c r="K10" s="96">
        <v>8119</v>
      </c>
      <c r="L10" s="96">
        <v>8119</v>
      </c>
      <c r="M10" s="96">
        <v>8119</v>
      </c>
      <c r="N10" s="96">
        <v>8119</v>
      </c>
      <c r="O10" s="96">
        <v>8119</v>
      </c>
      <c r="P10" s="96">
        <v>8119</v>
      </c>
      <c r="Q10" s="96">
        <v>8119</v>
      </c>
      <c r="R10" s="96">
        <v>8119</v>
      </c>
      <c r="S10" s="96">
        <v>8119</v>
      </c>
      <c r="T10" s="96">
        <v>8119</v>
      </c>
      <c r="U10" s="96">
        <v>8119</v>
      </c>
      <c r="V10" s="96">
        <v>8119</v>
      </c>
      <c r="W10" s="96">
        <v>8119</v>
      </c>
      <c r="X10" s="96">
        <v>8119</v>
      </c>
      <c r="Y10" s="96">
        <v>8119</v>
      </c>
      <c r="Z10" s="96">
        <v>8119</v>
      </c>
      <c r="AA10" s="96">
        <v>8119</v>
      </c>
      <c r="AB10" s="96">
        <v>8119</v>
      </c>
      <c r="AC10" s="96">
        <v>8119</v>
      </c>
      <c r="AD10" s="96">
        <v>8119</v>
      </c>
      <c r="AE10" s="96">
        <v>8119</v>
      </c>
      <c r="AF10" s="96">
        <v>8119</v>
      </c>
    </row>
    <row r="11" spans="1:32" ht="15.75" x14ac:dyDescent="0.25">
      <c r="A11" s="15">
        <v>22</v>
      </c>
      <c r="B11" s="96">
        <v>9517</v>
      </c>
      <c r="C11" s="96">
        <v>9517</v>
      </c>
      <c r="D11" s="96">
        <v>9517</v>
      </c>
      <c r="E11" s="227">
        <v>15132</v>
      </c>
      <c r="F11" s="137">
        <v>9517</v>
      </c>
      <c r="G11" s="96">
        <v>9517</v>
      </c>
      <c r="H11" s="96">
        <v>9517</v>
      </c>
      <c r="I11" s="265">
        <v>15221</v>
      </c>
      <c r="J11" s="97">
        <v>9517</v>
      </c>
      <c r="K11" s="96">
        <v>9517</v>
      </c>
      <c r="L11" s="96">
        <v>9517</v>
      </c>
      <c r="M11" s="96">
        <v>9517</v>
      </c>
      <c r="N11" s="96">
        <v>9517</v>
      </c>
      <c r="O11" s="96">
        <v>9517</v>
      </c>
      <c r="P11" s="96">
        <v>9517</v>
      </c>
      <c r="Q11" s="96">
        <v>9517</v>
      </c>
      <c r="R11" s="96">
        <v>9517</v>
      </c>
      <c r="S11" s="96">
        <v>9517</v>
      </c>
      <c r="T11" s="96">
        <v>9517</v>
      </c>
      <c r="U11" s="96">
        <v>9517</v>
      </c>
      <c r="V11" s="96">
        <v>9517</v>
      </c>
      <c r="W11" s="96">
        <v>9517</v>
      </c>
      <c r="X11" s="96">
        <v>9517</v>
      </c>
      <c r="Y11" s="96">
        <v>9517</v>
      </c>
      <c r="Z11" s="96">
        <v>9517</v>
      </c>
      <c r="AA11" s="96">
        <v>9517</v>
      </c>
      <c r="AB11" s="96">
        <v>9517</v>
      </c>
      <c r="AC11" s="96">
        <v>9517</v>
      </c>
      <c r="AD11" s="96">
        <v>9517</v>
      </c>
      <c r="AE11" s="96">
        <v>9517</v>
      </c>
      <c r="AF11" s="96">
        <v>9517</v>
      </c>
    </row>
    <row r="12" spans="1:32" ht="15.75" x14ac:dyDescent="0.25">
      <c r="A12" s="15">
        <v>23</v>
      </c>
      <c r="B12" s="96">
        <v>10370</v>
      </c>
      <c r="C12" s="96">
        <v>10370</v>
      </c>
      <c r="D12" s="96">
        <v>10370</v>
      </c>
      <c r="E12" s="227">
        <v>16110</v>
      </c>
      <c r="F12" s="137">
        <v>10370</v>
      </c>
      <c r="G12" s="96">
        <v>10370</v>
      </c>
      <c r="H12" s="96">
        <v>10370</v>
      </c>
      <c r="I12" s="265">
        <v>16557</v>
      </c>
      <c r="J12" s="97">
        <v>10370</v>
      </c>
      <c r="K12" s="96">
        <v>10370</v>
      </c>
      <c r="L12" s="96">
        <v>10370</v>
      </c>
      <c r="M12" s="96">
        <v>10370</v>
      </c>
      <c r="N12" s="96">
        <v>10370</v>
      </c>
      <c r="O12" s="96">
        <v>10370</v>
      </c>
      <c r="P12" s="96">
        <v>10370</v>
      </c>
      <c r="Q12" s="96">
        <v>10370</v>
      </c>
      <c r="R12" s="96">
        <v>10370</v>
      </c>
      <c r="S12" s="96">
        <v>10370</v>
      </c>
      <c r="T12" s="96">
        <v>10370</v>
      </c>
      <c r="U12" s="96">
        <v>10370</v>
      </c>
      <c r="V12" s="96">
        <v>10370</v>
      </c>
      <c r="W12" s="96">
        <v>10370</v>
      </c>
      <c r="X12" s="96">
        <v>10370</v>
      </c>
      <c r="Y12" s="96">
        <v>10370</v>
      </c>
      <c r="Z12" s="96">
        <v>10370</v>
      </c>
      <c r="AA12" s="96">
        <v>10370</v>
      </c>
      <c r="AB12" s="96">
        <v>10370</v>
      </c>
      <c r="AC12" s="96">
        <v>10370</v>
      </c>
      <c r="AD12" s="96">
        <v>10370</v>
      </c>
      <c r="AE12" s="96">
        <v>10370</v>
      </c>
      <c r="AF12" s="96">
        <v>10370</v>
      </c>
    </row>
    <row r="13" spans="1:32" ht="15.75" x14ac:dyDescent="0.25">
      <c r="A13" s="15">
        <v>24</v>
      </c>
      <c r="B13" s="96">
        <v>10888</v>
      </c>
      <c r="C13" s="96">
        <v>10888</v>
      </c>
      <c r="D13" s="96">
        <v>10888</v>
      </c>
      <c r="E13" s="227">
        <v>15944</v>
      </c>
      <c r="F13" s="137">
        <v>10888</v>
      </c>
      <c r="G13" s="96">
        <v>10888</v>
      </c>
      <c r="H13" s="96">
        <v>10888</v>
      </c>
      <c r="I13" s="265">
        <v>16982</v>
      </c>
      <c r="J13" s="97">
        <v>10888</v>
      </c>
      <c r="K13" s="96">
        <v>10888</v>
      </c>
      <c r="L13" s="96">
        <v>10888</v>
      </c>
      <c r="M13" s="96">
        <v>10888</v>
      </c>
      <c r="N13" s="96">
        <v>10888</v>
      </c>
      <c r="O13" s="96">
        <v>10888</v>
      </c>
      <c r="P13" s="96">
        <v>10888</v>
      </c>
      <c r="Q13" s="96">
        <v>10888</v>
      </c>
      <c r="R13" s="96">
        <v>10888</v>
      </c>
      <c r="S13" s="96">
        <v>10888</v>
      </c>
      <c r="T13" s="96">
        <v>10888</v>
      </c>
      <c r="U13" s="96">
        <v>10888</v>
      </c>
      <c r="V13" s="96">
        <v>10888</v>
      </c>
      <c r="W13" s="96">
        <v>10888</v>
      </c>
      <c r="X13" s="96">
        <v>10888</v>
      </c>
      <c r="Y13" s="96">
        <v>10888</v>
      </c>
      <c r="Z13" s="96">
        <v>10888</v>
      </c>
      <c r="AA13" s="96">
        <v>10888</v>
      </c>
      <c r="AB13" s="96">
        <v>10888</v>
      </c>
      <c r="AC13" s="96">
        <v>10888</v>
      </c>
      <c r="AD13" s="96">
        <v>10888</v>
      </c>
      <c r="AE13" s="96">
        <v>10888</v>
      </c>
      <c r="AF13" s="96">
        <v>10888</v>
      </c>
    </row>
    <row r="14" spans="1:32" ht="15.75" x14ac:dyDescent="0.25">
      <c r="A14" s="15">
        <v>25</v>
      </c>
      <c r="B14" s="96">
        <v>11284</v>
      </c>
      <c r="C14" s="96">
        <v>11284</v>
      </c>
      <c r="D14" s="96">
        <v>11284</v>
      </c>
      <c r="E14" s="227">
        <v>16276</v>
      </c>
      <c r="F14" s="137">
        <v>11284</v>
      </c>
      <c r="G14" s="96">
        <v>11284</v>
      </c>
      <c r="H14" s="96">
        <v>11284</v>
      </c>
      <c r="I14" s="265">
        <v>17523</v>
      </c>
      <c r="J14" s="97">
        <v>11284</v>
      </c>
      <c r="K14" s="96">
        <v>11284</v>
      </c>
      <c r="L14" s="96">
        <v>11284</v>
      </c>
      <c r="M14" s="96">
        <v>11284</v>
      </c>
      <c r="N14" s="96">
        <v>11284</v>
      </c>
      <c r="O14" s="96">
        <v>11284</v>
      </c>
      <c r="P14" s="96">
        <v>11284</v>
      </c>
      <c r="Q14" s="96">
        <v>11284</v>
      </c>
      <c r="R14" s="96">
        <v>11284</v>
      </c>
      <c r="S14" s="96">
        <v>11284</v>
      </c>
      <c r="T14" s="96">
        <v>11284</v>
      </c>
      <c r="U14" s="96">
        <v>11284</v>
      </c>
      <c r="V14" s="96">
        <v>11284</v>
      </c>
      <c r="W14" s="96">
        <v>11284</v>
      </c>
      <c r="X14" s="96">
        <v>11284</v>
      </c>
      <c r="Y14" s="96">
        <v>11284</v>
      </c>
      <c r="Z14" s="96">
        <v>11284</v>
      </c>
      <c r="AA14" s="96">
        <v>11284</v>
      </c>
      <c r="AB14" s="96">
        <v>11284</v>
      </c>
      <c r="AC14" s="96">
        <v>11284</v>
      </c>
      <c r="AD14" s="96">
        <v>11284</v>
      </c>
      <c r="AE14" s="96">
        <v>11284</v>
      </c>
      <c r="AF14" s="96">
        <v>11284</v>
      </c>
    </row>
    <row r="15" spans="1:32" ht="15.75" x14ac:dyDescent="0.25">
      <c r="A15" s="15">
        <v>26</v>
      </c>
      <c r="B15" s="96">
        <v>11039</v>
      </c>
      <c r="C15" s="96">
        <v>11039</v>
      </c>
      <c r="D15" s="96">
        <v>11039</v>
      </c>
      <c r="E15" s="227">
        <v>15883</v>
      </c>
      <c r="F15" s="137">
        <v>11039</v>
      </c>
      <c r="G15" s="96">
        <v>11039</v>
      </c>
      <c r="H15" s="96">
        <v>11039</v>
      </c>
      <c r="I15" s="265">
        <v>17724</v>
      </c>
      <c r="J15" s="97">
        <v>11039</v>
      </c>
      <c r="K15" s="96">
        <v>11039</v>
      </c>
      <c r="L15" s="96">
        <v>11039</v>
      </c>
      <c r="M15" s="96">
        <v>11039</v>
      </c>
      <c r="N15" s="96">
        <v>11039</v>
      </c>
      <c r="O15" s="96">
        <v>11039</v>
      </c>
      <c r="P15" s="96">
        <v>11039</v>
      </c>
      <c r="Q15" s="96">
        <v>11039</v>
      </c>
      <c r="R15" s="96">
        <v>11039</v>
      </c>
      <c r="S15" s="96">
        <v>11039</v>
      </c>
      <c r="T15" s="96">
        <v>11039</v>
      </c>
      <c r="U15" s="96">
        <v>11039</v>
      </c>
      <c r="V15" s="96">
        <v>11039</v>
      </c>
      <c r="W15" s="96">
        <v>11039</v>
      </c>
      <c r="X15" s="96">
        <v>11039</v>
      </c>
      <c r="Y15" s="96">
        <v>11039</v>
      </c>
      <c r="Z15" s="96">
        <v>11039</v>
      </c>
      <c r="AA15" s="96">
        <v>11039</v>
      </c>
      <c r="AB15" s="96">
        <v>11039</v>
      </c>
      <c r="AC15" s="96">
        <v>11039</v>
      </c>
      <c r="AD15" s="96">
        <v>11039</v>
      </c>
      <c r="AE15" s="96">
        <v>11039</v>
      </c>
      <c r="AF15" s="96">
        <v>11039</v>
      </c>
    </row>
    <row r="16" spans="1:32" ht="15.75" x14ac:dyDescent="0.25">
      <c r="A16" s="15">
        <v>27</v>
      </c>
      <c r="B16" s="96">
        <v>11255</v>
      </c>
      <c r="C16" s="96">
        <v>11255</v>
      </c>
      <c r="D16" s="96">
        <v>11255</v>
      </c>
      <c r="E16" s="227">
        <v>15071</v>
      </c>
      <c r="F16" s="137">
        <v>11255</v>
      </c>
      <c r="G16" s="96">
        <v>11255</v>
      </c>
      <c r="H16" s="96">
        <v>11255</v>
      </c>
      <c r="I16" s="265">
        <v>17056</v>
      </c>
      <c r="J16" s="97">
        <v>11255</v>
      </c>
      <c r="K16" s="96">
        <v>11255</v>
      </c>
      <c r="L16" s="96">
        <v>11255</v>
      </c>
      <c r="M16" s="96">
        <v>11255</v>
      </c>
      <c r="N16" s="96">
        <v>11255</v>
      </c>
      <c r="O16" s="96">
        <v>11255</v>
      </c>
      <c r="P16" s="96">
        <v>11255</v>
      </c>
      <c r="Q16" s="96">
        <v>11255</v>
      </c>
      <c r="R16" s="96">
        <v>11255</v>
      </c>
      <c r="S16" s="96">
        <v>11255</v>
      </c>
      <c r="T16" s="96">
        <v>11255</v>
      </c>
      <c r="U16" s="96">
        <v>11255</v>
      </c>
      <c r="V16" s="96">
        <v>11255</v>
      </c>
      <c r="W16" s="96">
        <v>11255</v>
      </c>
      <c r="X16" s="96">
        <v>11255</v>
      </c>
      <c r="Y16" s="96">
        <v>11255</v>
      </c>
      <c r="Z16" s="96">
        <v>11255</v>
      </c>
      <c r="AA16" s="96">
        <v>11255</v>
      </c>
      <c r="AB16" s="96">
        <v>11255</v>
      </c>
      <c r="AC16" s="96">
        <v>11255</v>
      </c>
      <c r="AD16" s="96">
        <v>11255</v>
      </c>
      <c r="AE16" s="96">
        <v>11255</v>
      </c>
      <c r="AF16" s="96">
        <v>11255</v>
      </c>
    </row>
    <row r="17" spans="1:32" ht="15.75" x14ac:dyDescent="0.25">
      <c r="A17" s="15">
        <v>28</v>
      </c>
      <c r="B17" s="96">
        <v>11460</v>
      </c>
      <c r="C17" s="96">
        <v>11460</v>
      </c>
      <c r="D17" s="96">
        <v>11460</v>
      </c>
      <c r="E17" s="227">
        <v>14884</v>
      </c>
      <c r="F17" s="137">
        <v>11460</v>
      </c>
      <c r="G17" s="96">
        <v>11460</v>
      </c>
      <c r="H17" s="96">
        <v>11460</v>
      </c>
      <c r="I17" s="265">
        <v>16891</v>
      </c>
      <c r="J17" s="97">
        <v>11460</v>
      </c>
      <c r="K17" s="96">
        <v>11460</v>
      </c>
      <c r="L17" s="96">
        <v>11460</v>
      </c>
      <c r="M17" s="96">
        <v>11460</v>
      </c>
      <c r="N17" s="96">
        <v>11460</v>
      </c>
      <c r="O17" s="96">
        <v>11460</v>
      </c>
      <c r="P17" s="96">
        <v>11460</v>
      </c>
      <c r="Q17" s="96">
        <v>11460</v>
      </c>
      <c r="R17" s="96">
        <v>11460</v>
      </c>
      <c r="S17" s="96">
        <v>11460</v>
      </c>
      <c r="T17" s="96">
        <v>11460</v>
      </c>
      <c r="U17" s="96">
        <v>11460</v>
      </c>
      <c r="V17" s="96">
        <v>11460</v>
      </c>
      <c r="W17" s="96">
        <v>11460</v>
      </c>
      <c r="X17" s="96">
        <v>11460</v>
      </c>
      <c r="Y17" s="96">
        <v>11460</v>
      </c>
      <c r="Z17" s="96">
        <v>11460</v>
      </c>
      <c r="AA17" s="96">
        <v>11460</v>
      </c>
      <c r="AB17" s="96">
        <v>11460</v>
      </c>
      <c r="AC17" s="96">
        <v>11460</v>
      </c>
      <c r="AD17" s="96">
        <v>11460</v>
      </c>
      <c r="AE17" s="96">
        <v>11460</v>
      </c>
      <c r="AF17" s="96">
        <v>11460</v>
      </c>
    </row>
    <row r="18" spans="1:32" ht="15.75" x14ac:dyDescent="0.25">
      <c r="A18" s="15">
        <v>29</v>
      </c>
      <c r="B18" s="96">
        <v>11769</v>
      </c>
      <c r="C18" s="96">
        <v>11769</v>
      </c>
      <c r="D18" s="96">
        <v>11769</v>
      </c>
      <c r="E18" s="227">
        <v>14846</v>
      </c>
      <c r="F18" s="137">
        <v>11769</v>
      </c>
      <c r="G18" s="96">
        <v>11769</v>
      </c>
      <c r="H18" s="96">
        <v>11769</v>
      </c>
      <c r="I18" s="265">
        <v>15920</v>
      </c>
      <c r="J18" s="97">
        <v>11769</v>
      </c>
      <c r="K18" s="96">
        <v>11769</v>
      </c>
      <c r="L18" s="96">
        <v>11769</v>
      </c>
      <c r="M18" s="96">
        <v>11769</v>
      </c>
      <c r="N18" s="96">
        <v>11769</v>
      </c>
      <c r="O18" s="96">
        <v>11769</v>
      </c>
      <c r="P18" s="96">
        <v>11769</v>
      </c>
      <c r="Q18" s="96">
        <v>11769</v>
      </c>
      <c r="R18" s="96">
        <v>11769</v>
      </c>
      <c r="S18" s="96">
        <v>11769</v>
      </c>
      <c r="T18" s="96">
        <v>11769</v>
      </c>
      <c r="U18" s="96">
        <v>11769</v>
      </c>
      <c r="V18" s="96">
        <v>11769</v>
      </c>
      <c r="W18" s="96">
        <v>11769</v>
      </c>
      <c r="X18" s="96">
        <v>11769</v>
      </c>
      <c r="Y18" s="96">
        <v>11769</v>
      </c>
      <c r="Z18" s="96">
        <v>11769</v>
      </c>
      <c r="AA18" s="96">
        <v>11769</v>
      </c>
      <c r="AB18" s="96">
        <v>11769</v>
      </c>
      <c r="AC18" s="96">
        <v>11769</v>
      </c>
      <c r="AD18" s="96">
        <v>11769</v>
      </c>
      <c r="AE18" s="96">
        <v>11769</v>
      </c>
      <c r="AF18" s="96">
        <v>11769</v>
      </c>
    </row>
    <row r="19" spans="1:32" ht="15.75" x14ac:dyDescent="0.25">
      <c r="A19" s="15">
        <v>30</v>
      </c>
      <c r="B19" s="96">
        <v>11819</v>
      </c>
      <c r="C19" s="96">
        <v>11819</v>
      </c>
      <c r="D19" s="96">
        <v>11819</v>
      </c>
      <c r="E19" s="227">
        <v>14528</v>
      </c>
      <c r="F19" s="137">
        <v>11819</v>
      </c>
      <c r="G19" s="96">
        <v>11819</v>
      </c>
      <c r="H19" s="96">
        <v>11819</v>
      </c>
      <c r="I19" s="265">
        <v>15205</v>
      </c>
      <c r="J19" s="97">
        <v>11819</v>
      </c>
      <c r="K19" s="96">
        <v>11819</v>
      </c>
      <c r="L19" s="96">
        <v>11819</v>
      </c>
      <c r="M19" s="96">
        <v>11819</v>
      </c>
      <c r="N19" s="96">
        <v>11819</v>
      </c>
      <c r="O19" s="96">
        <v>11819</v>
      </c>
      <c r="P19" s="96">
        <v>11819</v>
      </c>
      <c r="Q19" s="96">
        <v>11819</v>
      </c>
      <c r="R19" s="96">
        <v>11819</v>
      </c>
      <c r="S19" s="96">
        <v>11819</v>
      </c>
      <c r="T19" s="96">
        <v>11819</v>
      </c>
      <c r="U19" s="96">
        <v>11819</v>
      </c>
      <c r="V19" s="96">
        <v>11819</v>
      </c>
      <c r="W19" s="96">
        <v>11819</v>
      </c>
      <c r="X19" s="96">
        <v>11819</v>
      </c>
      <c r="Y19" s="96">
        <v>11819</v>
      </c>
      <c r="Z19" s="96">
        <v>11819</v>
      </c>
      <c r="AA19" s="96">
        <v>11819</v>
      </c>
      <c r="AB19" s="96">
        <v>11819</v>
      </c>
      <c r="AC19" s="96">
        <v>11819</v>
      </c>
      <c r="AD19" s="96">
        <v>11819</v>
      </c>
      <c r="AE19" s="96">
        <v>11819</v>
      </c>
      <c r="AF19" s="96">
        <v>11819</v>
      </c>
    </row>
    <row r="20" spans="1:32" ht="15.75" x14ac:dyDescent="0.25">
      <c r="A20" s="15">
        <v>31</v>
      </c>
      <c r="B20" s="96">
        <v>11996</v>
      </c>
      <c r="C20" s="96">
        <v>11996</v>
      </c>
      <c r="D20" s="96">
        <v>11996</v>
      </c>
      <c r="E20" s="227">
        <v>14125</v>
      </c>
      <c r="F20" s="137">
        <v>11996</v>
      </c>
      <c r="G20" s="96">
        <v>11996</v>
      </c>
      <c r="H20" s="96">
        <v>11996</v>
      </c>
      <c r="I20" s="265">
        <v>14601</v>
      </c>
      <c r="J20" s="97">
        <v>11996</v>
      </c>
      <c r="K20" s="96">
        <v>11996</v>
      </c>
      <c r="L20" s="96">
        <v>11996</v>
      </c>
      <c r="M20" s="96">
        <v>11996</v>
      </c>
      <c r="N20" s="96">
        <v>11996</v>
      </c>
      <c r="O20" s="96">
        <v>11996</v>
      </c>
      <c r="P20" s="96">
        <v>11996</v>
      </c>
      <c r="Q20" s="96">
        <v>11996</v>
      </c>
      <c r="R20" s="96">
        <v>11996</v>
      </c>
      <c r="S20" s="96">
        <v>11996</v>
      </c>
      <c r="T20" s="96">
        <v>11996</v>
      </c>
      <c r="U20" s="96">
        <v>11996</v>
      </c>
      <c r="V20" s="96">
        <v>11996</v>
      </c>
      <c r="W20" s="96">
        <v>11996</v>
      </c>
      <c r="X20" s="96">
        <v>11996</v>
      </c>
      <c r="Y20" s="96">
        <v>11996</v>
      </c>
      <c r="Z20" s="96">
        <v>11996</v>
      </c>
      <c r="AA20" s="96">
        <v>11996</v>
      </c>
      <c r="AB20" s="96">
        <v>11996</v>
      </c>
      <c r="AC20" s="96">
        <v>11996</v>
      </c>
      <c r="AD20" s="96">
        <v>11996</v>
      </c>
      <c r="AE20" s="96">
        <v>11996</v>
      </c>
      <c r="AF20" s="96">
        <v>11996</v>
      </c>
    </row>
    <row r="21" spans="1:32" ht="15.75" x14ac:dyDescent="0.25">
      <c r="A21" s="15">
        <v>32</v>
      </c>
      <c r="B21" s="96">
        <v>11362</v>
      </c>
      <c r="C21" s="96">
        <v>11362</v>
      </c>
      <c r="D21" s="96">
        <v>11362</v>
      </c>
      <c r="E21" s="227">
        <v>13777</v>
      </c>
      <c r="F21" s="137">
        <v>11362</v>
      </c>
      <c r="G21" s="96">
        <v>11362</v>
      </c>
      <c r="H21" s="96">
        <v>11362</v>
      </c>
      <c r="I21" s="265">
        <v>14268</v>
      </c>
      <c r="J21" s="97">
        <v>11362</v>
      </c>
      <c r="K21" s="96">
        <v>11362</v>
      </c>
      <c r="L21" s="96">
        <v>11362</v>
      </c>
      <c r="M21" s="96">
        <v>11362</v>
      </c>
      <c r="N21" s="96">
        <v>11362</v>
      </c>
      <c r="O21" s="96">
        <v>11362</v>
      </c>
      <c r="P21" s="96">
        <v>11362</v>
      </c>
      <c r="Q21" s="96">
        <v>11362</v>
      </c>
      <c r="R21" s="96">
        <v>11362</v>
      </c>
      <c r="S21" s="96">
        <v>11362</v>
      </c>
      <c r="T21" s="96">
        <v>11362</v>
      </c>
      <c r="U21" s="96">
        <v>11362</v>
      </c>
      <c r="V21" s="96">
        <v>11362</v>
      </c>
      <c r="W21" s="96">
        <v>11362</v>
      </c>
      <c r="X21" s="96">
        <v>11362</v>
      </c>
      <c r="Y21" s="96">
        <v>11362</v>
      </c>
      <c r="Z21" s="96">
        <v>11362</v>
      </c>
      <c r="AA21" s="96">
        <v>11362</v>
      </c>
      <c r="AB21" s="96">
        <v>11362</v>
      </c>
      <c r="AC21" s="96">
        <v>11362</v>
      </c>
      <c r="AD21" s="96">
        <v>11362</v>
      </c>
      <c r="AE21" s="96">
        <v>11362</v>
      </c>
      <c r="AF21" s="96">
        <v>11362</v>
      </c>
    </row>
    <row r="22" spans="1:32" ht="15.75" x14ac:dyDescent="0.25">
      <c r="A22" s="15">
        <v>33</v>
      </c>
      <c r="B22" s="96">
        <v>11285</v>
      </c>
      <c r="C22" s="96">
        <v>11285</v>
      </c>
      <c r="D22" s="96">
        <v>11285</v>
      </c>
      <c r="E22" s="227">
        <v>12432</v>
      </c>
      <c r="F22" s="137">
        <v>11285</v>
      </c>
      <c r="G22" s="96">
        <v>11285</v>
      </c>
      <c r="H22" s="96">
        <v>11285</v>
      </c>
      <c r="I22" s="265">
        <v>14282</v>
      </c>
      <c r="J22" s="97">
        <v>11285</v>
      </c>
      <c r="K22" s="96">
        <v>11285</v>
      </c>
      <c r="L22" s="96">
        <v>11285</v>
      </c>
      <c r="M22" s="96">
        <v>11285</v>
      </c>
      <c r="N22" s="96">
        <v>11285</v>
      </c>
      <c r="O22" s="96">
        <v>11285</v>
      </c>
      <c r="P22" s="96">
        <v>11285</v>
      </c>
      <c r="Q22" s="96">
        <v>11285</v>
      </c>
      <c r="R22" s="96">
        <v>11285</v>
      </c>
      <c r="S22" s="96">
        <v>11285</v>
      </c>
      <c r="T22" s="96">
        <v>11285</v>
      </c>
      <c r="U22" s="96">
        <v>11285</v>
      </c>
      <c r="V22" s="96">
        <v>11285</v>
      </c>
      <c r="W22" s="96">
        <v>11285</v>
      </c>
      <c r="X22" s="96">
        <v>11285</v>
      </c>
      <c r="Y22" s="96">
        <v>11285</v>
      </c>
      <c r="Z22" s="96">
        <v>11285</v>
      </c>
      <c r="AA22" s="96">
        <v>11285</v>
      </c>
      <c r="AB22" s="96">
        <v>11285</v>
      </c>
      <c r="AC22" s="96">
        <v>11285</v>
      </c>
      <c r="AD22" s="96">
        <v>11285</v>
      </c>
      <c r="AE22" s="96">
        <v>11285</v>
      </c>
      <c r="AF22" s="96">
        <v>11285</v>
      </c>
    </row>
    <row r="23" spans="1:32" ht="15.75" x14ac:dyDescent="0.25">
      <c r="A23" s="15">
        <v>34</v>
      </c>
      <c r="B23" s="96">
        <v>10574</v>
      </c>
      <c r="C23" s="96">
        <v>10574</v>
      </c>
      <c r="D23" s="96">
        <v>10574</v>
      </c>
      <c r="E23" s="227">
        <v>12062</v>
      </c>
      <c r="F23" s="137">
        <v>10574</v>
      </c>
      <c r="G23" s="96">
        <v>10574</v>
      </c>
      <c r="H23" s="96">
        <v>10574</v>
      </c>
      <c r="I23" s="265">
        <v>13577</v>
      </c>
      <c r="J23" s="97">
        <v>10574</v>
      </c>
      <c r="K23" s="96">
        <v>10574</v>
      </c>
      <c r="L23" s="96">
        <v>10574</v>
      </c>
      <c r="M23" s="96">
        <v>10574</v>
      </c>
      <c r="N23" s="96">
        <v>10574</v>
      </c>
      <c r="O23" s="96">
        <v>10574</v>
      </c>
      <c r="P23" s="96">
        <v>10574</v>
      </c>
      <c r="Q23" s="96">
        <v>10574</v>
      </c>
      <c r="R23" s="96">
        <v>10574</v>
      </c>
      <c r="S23" s="96">
        <v>10574</v>
      </c>
      <c r="T23" s="96">
        <v>10574</v>
      </c>
      <c r="U23" s="96">
        <v>10574</v>
      </c>
      <c r="V23" s="96">
        <v>10574</v>
      </c>
      <c r="W23" s="96">
        <v>10574</v>
      </c>
      <c r="X23" s="96">
        <v>10574</v>
      </c>
      <c r="Y23" s="96">
        <v>10574</v>
      </c>
      <c r="Z23" s="96">
        <v>10574</v>
      </c>
      <c r="AA23" s="96">
        <v>10574</v>
      </c>
      <c r="AB23" s="96">
        <v>10574</v>
      </c>
      <c r="AC23" s="96">
        <v>10574</v>
      </c>
      <c r="AD23" s="96">
        <v>10574</v>
      </c>
      <c r="AE23" s="96">
        <v>10574</v>
      </c>
      <c r="AF23" s="96">
        <v>10574</v>
      </c>
    </row>
    <row r="24" spans="1:32" ht="15.75" x14ac:dyDescent="0.25">
      <c r="A24" s="15">
        <v>35</v>
      </c>
      <c r="B24" s="96">
        <v>9358</v>
      </c>
      <c r="C24" s="96">
        <v>9358</v>
      </c>
      <c r="D24" s="96">
        <v>9358</v>
      </c>
      <c r="E24" s="227">
        <v>11074</v>
      </c>
      <c r="F24" s="137">
        <v>9358</v>
      </c>
      <c r="G24" s="96">
        <v>9358</v>
      </c>
      <c r="H24" s="96">
        <v>9358</v>
      </c>
      <c r="I24" s="265">
        <v>13438</v>
      </c>
      <c r="J24" s="97">
        <v>9358</v>
      </c>
      <c r="K24" s="96">
        <v>9358</v>
      </c>
      <c r="L24" s="96">
        <v>9358</v>
      </c>
      <c r="M24" s="96">
        <v>9358</v>
      </c>
      <c r="N24" s="96">
        <v>9358</v>
      </c>
      <c r="O24" s="96">
        <v>9358</v>
      </c>
      <c r="P24" s="96">
        <v>9358</v>
      </c>
      <c r="Q24" s="96">
        <v>9358</v>
      </c>
      <c r="R24" s="96">
        <v>9358</v>
      </c>
      <c r="S24" s="96">
        <v>9358</v>
      </c>
      <c r="T24" s="96">
        <v>9358</v>
      </c>
      <c r="U24" s="96">
        <v>9358</v>
      </c>
      <c r="V24" s="96">
        <v>9358</v>
      </c>
      <c r="W24" s="96">
        <v>9358</v>
      </c>
      <c r="X24" s="96">
        <v>9358</v>
      </c>
      <c r="Y24" s="96">
        <v>9358</v>
      </c>
      <c r="Z24" s="96">
        <v>9358</v>
      </c>
      <c r="AA24" s="96">
        <v>9358</v>
      </c>
      <c r="AB24" s="96">
        <v>9358</v>
      </c>
      <c r="AC24" s="96">
        <v>9358</v>
      </c>
      <c r="AD24" s="96">
        <v>9358</v>
      </c>
      <c r="AE24" s="96">
        <v>9358</v>
      </c>
      <c r="AF24" s="96">
        <v>9358</v>
      </c>
    </row>
    <row r="25" spans="1:32" ht="15.75" x14ac:dyDescent="0.25">
      <c r="A25" s="15">
        <v>36</v>
      </c>
      <c r="B25" s="96">
        <v>8707</v>
      </c>
      <c r="C25" s="96">
        <v>8707</v>
      </c>
      <c r="D25" s="96">
        <v>8707</v>
      </c>
      <c r="E25" s="227">
        <v>9818</v>
      </c>
      <c r="F25" s="137">
        <v>8707</v>
      </c>
      <c r="G25" s="96">
        <v>8707</v>
      </c>
      <c r="H25" s="96">
        <v>8707</v>
      </c>
      <c r="I25" s="265">
        <v>12019</v>
      </c>
      <c r="J25" s="97">
        <v>8707</v>
      </c>
      <c r="K25" s="96">
        <v>8707</v>
      </c>
      <c r="L25" s="96">
        <v>8707</v>
      </c>
      <c r="M25" s="96">
        <v>8707</v>
      </c>
      <c r="N25" s="96">
        <v>8707</v>
      </c>
      <c r="O25" s="96">
        <v>8707</v>
      </c>
      <c r="P25" s="96">
        <v>8707</v>
      </c>
      <c r="Q25" s="96">
        <v>8707</v>
      </c>
      <c r="R25" s="96">
        <v>8707</v>
      </c>
      <c r="S25" s="96">
        <v>8707</v>
      </c>
      <c r="T25" s="96">
        <v>8707</v>
      </c>
      <c r="U25" s="96">
        <v>8707</v>
      </c>
      <c r="V25" s="96">
        <v>8707</v>
      </c>
      <c r="W25" s="96">
        <v>8707</v>
      </c>
      <c r="X25" s="96">
        <v>8707</v>
      </c>
      <c r="Y25" s="96">
        <v>8707</v>
      </c>
      <c r="Z25" s="96">
        <v>8707</v>
      </c>
      <c r="AA25" s="96">
        <v>8707</v>
      </c>
      <c r="AB25" s="96">
        <v>8707</v>
      </c>
      <c r="AC25" s="96">
        <v>8707</v>
      </c>
      <c r="AD25" s="96">
        <v>8707</v>
      </c>
      <c r="AE25" s="96">
        <v>8707</v>
      </c>
      <c r="AF25" s="96">
        <v>8707</v>
      </c>
    </row>
    <row r="26" spans="1:32" ht="15.75" x14ac:dyDescent="0.25">
      <c r="A26" s="15">
        <v>37</v>
      </c>
      <c r="B26" s="96">
        <v>8270</v>
      </c>
      <c r="C26" s="96">
        <v>8270</v>
      </c>
      <c r="D26" s="96">
        <v>8270</v>
      </c>
      <c r="E26" s="227">
        <v>8945</v>
      </c>
      <c r="F26" s="137">
        <v>8270</v>
      </c>
      <c r="G26" s="96">
        <v>8270</v>
      </c>
      <c r="H26" s="96">
        <v>8270</v>
      </c>
      <c r="I26" s="265">
        <v>11566</v>
      </c>
      <c r="J26" s="97">
        <v>8270</v>
      </c>
      <c r="K26" s="96">
        <v>8270</v>
      </c>
      <c r="L26" s="96">
        <v>8270</v>
      </c>
      <c r="M26" s="96">
        <v>8270</v>
      </c>
      <c r="N26" s="96">
        <v>8270</v>
      </c>
      <c r="O26" s="96">
        <v>8270</v>
      </c>
      <c r="P26" s="96">
        <v>8270</v>
      </c>
      <c r="Q26" s="96">
        <v>8270</v>
      </c>
      <c r="R26" s="96">
        <v>8270</v>
      </c>
      <c r="S26" s="96">
        <v>8270</v>
      </c>
      <c r="T26" s="96">
        <v>8270</v>
      </c>
      <c r="U26" s="96">
        <v>8270</v>
      </c>
      <c r="V26" s="96">
        <v>8270</v>
      </c>
      <c r="W26" s="96">
        <v>8270</v>
      </c>
      <c r="X26" s="96">
        <v>8270</v>
      </c>
      <c r="Y26" s="96">
        <v>8270</v>
      </c>
      <c r="Z26" s="96">
        <v>8270</v>
      </c>
      <c r="AA26" s="96">
        <v>8270</v>
      </c>
      <c r="AB26" s="96">
        <v>8270</v>
      </c>
      <c r="AC26" s="96">
        <v>8270</v>
      </c>
      <c r="AD26" s="96">
        <v>8270</v>
      </c>
      <c r="AE26" s="96">
        <v>8270</v>
      </c>
      <c r="AF26" s="96">
        <v>8270</v>
      </c>
    </row>
    <row r="27" spans="1:32" ht="15.75" x14ac:dyDescent="0.25">
      <c r="A27" s="15">
        <v>38</v>
      </c>
      <c r="B27" s="96">
        <v>7851</v>
      </c>
      <c r="C27" s="96">
        <v>7851</v>
      </c>
      <c r="D27" s="96">
        <v>7851</v>
      </c>
      <c r="E27" s="227">
        <v>8555</v>
      </c>
      <c r="F27" s="137">
        <v>7851</v>
      </c>
      <c r="G27" s="96">
        <v>7851</v>
      </c>
      <c r="H27" s="96">
        <v>7851</v>
      </c>
      <c r="I27" s="265">
        <v>10531</v>
      </c>
      <c r="J27" s="97">
        <v>7851</v>
      </c>
      <c r="K27" s="96">
        <v>7851</v>
      </c>
      <c r="L27" s="96">
        <v>7851</v>
      </c>
      <c r="M27" s="96">
        <v>7851</v>
      </c>
      <c r="N27" s="96">
        <v>7851</v>
      </c>
      <c r="O27" s="96">
        <v>7851</v>
      </c>
      <c r="P27" s="96">
        <v>7851</v>
      </c>
      <c r="Q27" s="96">
        <v>7851</v>
      </c>
      <c r="R27" s="96">
        <v>7851</v>
      </c>
      <c r="S27" s="96">
        <v>7851</v>
      </c>
      <c r="T27" s="96">
        <v>7851</v>
      </c>
      <c r="U27" s="96">
        <v>7851</v>
      </c>
      <c r="V27" s="96">
        <v>7851</v>
      </c>
      <c r="W27" s="96">
        <v>7851</v>
      </c>
      <c r="X27" s="96">
        <v>7851</v>
      </c>
      <c r="Y27" s="96">
        <v>7851</v>
      </c>
      <c r="Z27" s="96">
        <v>7851</v>
      </c>
      <c r="AA27" s="96">
        <v>7851</v>
      </c>
      <c r="AB27" s="96">
        <v>7851</v>
      </c>
      <c r="AC27" s="96">
        <v>7851</v>
      </c>
      <c r="AD27" s="96">
        <v>7851</v>
      </c>
      <c r="AE27" s="96">
        <v>7851</v>
      </c>
      <c r="AF27" s="96">
        <v>7851</v>
      </c>
    </row>
    <row r="28" spans="1:32" ht="15.75" x14ac:dyDescent="0.25">
      <c r="A28" s="15">
        <v>39</v>
      </c>
      <c r="B28" s="96">
        <v>7328</v>
      </c>
      <c r="C28" s="96">
        <v>7328</v>
      </c>
      <c r="D28" s="96">
        <v>7328</v>
      </c>
      <c r="E28" s="227">
        <v>8096</v>
      </c>
      <c r="F28" s="137">
        <v>7328</v>
      </c>
      <c r="G28" s="96">
        <v>7328</v>
      </c>
      <c r="H28" s="96">
        <v>7328</v>
      </c>
      <c r="I28" s="265">
        <v>9455</v>
      </c>
      <c r="J28" s="97">
        <v>7328</v>
      </c>
      <c r="K28" s="96">
        <v>7328</v>
      </c>
      <c r="L28" s="96">
        <v>7328</v>
      </c>
      <c r="M28" s="96">
        <v>7328</v>
      </c>
      <c r="N28" s="96">
        <v>7328</v>
      </c>
      <c r="O28" s="96">
        <v>7328</v>
      </c>
      <c r="P28" s="96">
        <v>7328</v>
      </c>
      <c r="Q28" s="96">
        <v>7328</v>
      </c>
      <c r="R28" s="96">
        <v>7328</v>
      </c>
      <c r="S28" s="96">
        <v>7328</v>
      </c>
      <c r="T28" s="96">
        <v>7328</v>
      </c>
      <c r="U28" s="96">
        <v>7328</v>
      </c>
      <c r="V28" s="96">
        <v>7328</v>
      </c>
      <c r="W28" s="96">
        <v>7328</v>
      </c>
      <c r="X28" s="96">
        <v>7328</v>
      </c>
      <c r="Y28" s="96">
        <v>7328</v>
      </c>
      <c r="Z28" s="96">
        <v>7328</v>
      </c>
      <c r="AA28" s="96">
        <v>7328</v>
      </c>
      <c r="AB28" s="96">
        <v>7328</v>
      </c>
      <c r="AC28" s="96">
        <v>7328</v>
      </c>
      <c r="AD28" s="96">
        <v>7328</v>
      </c>
      <c r="AE28" s="96">
        <v>7328</v>
      </c>
      <c r="AF28" s="96">
        <v>7328</v>
      </c>
    </row>
    <row r="29" spans="1:32" ht="15.75" x14ac:dyDescent="0.25">
      <c r="A29" s="15">
        <v>40</v>
      </c>
      <c r="B29" s="96">
        <v>6964</v>
      </c>
      <c r="C29" s="96">
        <v>6964</v>
      </c>
      <c r="D29" s="96">
        <v>6964</v>
      </c>
      <c r="E29" s="227">
        <v>7546</v>
      </c>
      <c r="F29" s="137">
        <v>6964</v>
      </c>
      <c r="G29" s="96">
        <v>6964</v>
      </c>
      <c r="H29" s="96">
        <v>6964</v>
      </c>
      <c r="I29" s="265">
        <v>8799</v>
      </c>
      <c r="J29" s="97">
        <v>6964</v>
      </c>
      <c r="K29" s="96">
        <v>6964</v>
      </c>
      <c r="L29" s="96">
        <v>6964</v>
      </c>
      <c r="M29" s="96">
        <v>6964</v>
      </c>
      <c r="N29" s="96">
        <v>6964</v>
      </c>
      <c r="O29" s="96">
        <v>6964</v>
      </c>
      <c r="P29" s="96">
        <v>6964</v>
      </c>
      <c r="Q29" s="96">
        <v>6964</v>
      </c>
      <c r="R29" s="96">
        <v>6964</v>
      </c>
      <c r="S29" s="96">
        <v>6964</v>
      </c>
      <c r="T29" s="96">
        <v>6964</v>
      </c>
      <c r="U29" s="96">
        <v>6964</v>
      </c>
      <c r="V29" s="96">
        <v>6964</v>
      </c>
      <c r="W29" s="96">
        <v>6964</v>
      </c>
      <c r="X29" s="96">
        <v>6964</v>
      </c>
      <c r="Y29" s="96">
        <v>6964</v>
      </c>
      <c r="Z29" s="96">
        <v>6964</v>
      </c>
      <c r="AA29" s="96">
        <v>6964</v>
      </c>
      <c r="AB29" s="96">
        <v>6964</v>
      </c>
      <c r="AC29" s="96">
        <v>6964</v>
      </c>
      <c r="AD29" s="96">
        <v>6964</v>
      </c>
      <c r="AE29" s="96">
        <v>6964</v>
      </c>
      <c r="AF29" s="96">
        <v>6964</v>
      </c>
    </row>
    <row r="30" spans="1:32" ht="15.75" x14ac:dyDescent="0.25">
      <c r="A30" s="15">
        <v>41</v>
      </c>
      <c r="B30" s="96">
        <v>7015</v>
      </c>
      <c r="C30" s="96">
        <v>7015</v>
      </c>
      <c r="D30" s="96">
        <v>7015</v>
      </c>
      <c r="E30" s="227">
        <v>7095</v>
      </c>
      <c r="F30" s="137">
        <v>7015</v>
      </c>
      <c r="G30" s="96">
        <v>7015</v>
      </c>
      <c r="H30" s="96">
        <v>7015</v>
      </c>
      <c r="I30" s="265">
        <v>8144</v>
      </c>
      <c r="J30" s="97">
        <v>7015</v>
      </c>
      <c r="K30" s="96">
        <v>7015</v>
      </c>
      <c r="L30" s="96">
        <v>7015</v>
      </c>
      <c r="M30" s="96">
        <v>7015</v>
      </c>
      <c r="N30" s="96">
        <v>7015</v>
      </c>
      <c r="O30" s="96">
        <v>7015</v>
      </c>
      <c r="P30" s="96">
        <v>7015</v>
      </c>
      <c r="Q30" s="96">
        <v>7015</v>
      </c>
      <c r="R30" s="96">
        <v>7015</v>
      </c>
      <c r="S30" s="96">
        <v>7015</v>
      </c>
      <c r="T30" s="96">
        <v>7015</v>
      </c>
      <c r="U30" s="96">
        <v>7015</v>
      </c>
      <c r="V30" s="96">
        <v>7015</v>
      </c>
      <c r="W30" s="96">
        <v>7015</v>
      </c>
      <c r="X30" s="96">
        <v>7015</v>
      </c>
      <c r="Y30" s="96">
        <v>7015</v>
      </c>
      <c r="Z30" s="96">
        <v>7015</v>
      </c>
      <c r="AA30" s="96">
        <v>7015</v>
      </c>
      <c r="AB30" s="96">
        <v>7015</v>
      </c>
      <c r="AC30" s="96">
        <v>7015</v>
      </c>
      <c r="AD30" s="96">
        <v>7015</v>
      </c>
      <c r="AE30" s="96">
        <v>7015</v>
      </c>
      <c r="AF30" s="96">
        <v>7015</v>
      </c>
    </row>
    <row r="31" spans="1:32" ht="15.75" x14ac:dyDescent="0.25">
      <c r="A31" s="15">
        <v>42</v>
      </c>
      <c r="B31" s="96">
        <v>6586</v>
      </c>
      <c r="C31" s="96">
        <v>6586</v>
      </c>
      <c r="D31" s="96">
        <v>6586</v>
      </c>
      <c r="E31" s="227">
        <v>7013</v>
      </c>
      <c r="F31" s="137">
        <v>6586</v>
      </c>
      <c r="G31" s="96">
        <v>6586</v>
      </c>
      <c r="H31" s="96">
        <v>6586</v>
      </c>
      <c r="I31" s="265">
        <v>7790</v>
      </c>
      <c r="J31" s="97">
        <v>6586</v>
      </c>
      <c r="K31" s="96">
        <v>6586</v>
      </c>
      <c r="L31" s="96">
        <v>6586</v>
      </c>
      <c r="M31" s="96">
        <v>6586</v>
      </c>
      <c r="N31" s="96">
        <v>6586</v>
      </c>
      <c r="O31" s="96">
        <v>6586</v>
      </c>
      <c r="P31" s="96">
        <v>6586</v>
      </c>
      <c r="Q31" s="96">
        <v>6586</v>
      </c>
      <c r="R31" s="96">
        <v>6586</v>
      </c>
      <c r="S31" s="96">
        <v>6586</v>
      </c>
      <c r="T31" s="96">
        <v>6586</v>
      </c>
      <c r="U31" s="96">
        <v>6586</v>
      </c>
      <c r="V31" s="96">
        <v>6586</v>
      </c>
      <c r="W31" s="96">
        <v>6586</v>
      </c>
      <c r="X31" s="96">
        <v>6586</v>
      </c>
      <c r="Y31" s="96">
        <v>6586</v>
      </c>
      <c r="Z31" s="96">
        <v>6586</v>
      </c>
      <c r="AA31" s="96">
        <v>6586</v>
      </c>
      <c r="AB31" s="96">
        <v>6586</v>
      </c>
      <c r="AC31" s="96">
        <v>6586</v>
      </c>
      <c r="AD31" s="96">
        <v>6586</v>
      </c>
      <c r="AE31" s="96">
        <v>6586</v>
      </c>
      <c r="AF31" s="96">
        <v>6586</v>
      </c>
    </row>
    <row r="32" spans="1:32" ht="15.75" x14ac:dyDescent="0.25">
      <c r="A32" s="15">
        <v>43</v>
      </c>
      <c r="B32" s="96">
        <v>6757</v>
      </c>
      <c r="C32" s="96">
        <v>6757</v>
      </c>
      <c r="D32" s="96">
        <v>6757</v>
      </c>
      <c r="E32" s="227">
        <v>6734</v>
      </c>
      <c r="F32" s="137">
        <v>6757</v>
      </c>
      <c r="G32" s="96">
        <v>6757</v>
      </c>
      <c r="H32" s="96">
        <v>6757</v>
      </c>
      <c r="I32" s="265">
        <v>7247</v>
      </c>
      <c r="J32" s="97">
        <v>6757</v>
      </c>
      <c r="K32" s="96">
        <v>6757</v>
      </c>
      <c r="L32" s="96">
        <v>6757</v>
      </c>
      <c r="M32" s="96">
        <v>6757</v>
      </c>
      <c r="N32" s="96">
        <v>6757</v>
      </c>
      <c r="O32" s="96">
        <v>6757</v>
      </c>
      <c r="P32" s="96">
        <v>6757</v>
      </c>
      <c r="Q32" s="96">
        <v>6757</v>
      </c>
      <c r="R32" s="96">
        <v>6757</v>
      </c>
      <c r="S32" s="96">
        <v>6757</v>
      </c>
      <c r="T32" s="96">
        <v>6757</v>
      </c>
      <c r="U32" s="96">
        <v>6757</v>
      </c>
      <c r="V32" s="96">
        <v>6757</v>
      </c>
      <c r="W32" s="96">
        <v>6757</v>
      </c>
      <c r="X32" s="96">
        <v>6757</v>
      </c>
      <c r="Y32" s="96">
        <v>6757</v>
      </c>
      <c r="Z32" s="96">
        <v>6757</v>
      </c>
      <c r="AA32" s="96">
        <v>6757</v>
      </c>
      <c r="AB32" s="96">
        <v>6757</v>
      </c>
      <c r="AC32" s="96">
        <v>6757</v>
      </c>
      <c r="AD32" s="96">
        <v>6757</v>
      </c>
      <c r="AE32" s="96">
        <v>6757</v>
      </c>
      <c r="AF32" s="96">
        <v>6757</v>
      </c>
    </row>
    <row r="33" spans="1:32" ht="15.75" x14ac:dyDescent="0.25">
      <c r="A33" s="15">
        <v>44</v>
      </c>
      <c r="B33" s="96">
        <v>6282</v>
      </c>
      <c r="C33" s="96">
        <v>6282</v>
      </c>
      <c r="D33" s="96">
        <v>6282</v>
      </c>
      <c r="E33" s="227">
        <v>6792</v>
      </c>
      <c r="F33" s="137">
        <v>6282</v>
      </c>
      <c r="G33" s="96">
        <v>6282</v>
      </c>
      <c r="H33" s="96">
        <v>6282</v>
      </c>
      <c r="I33" s="265">
        <v>6958</v>
      </c>
      <c r="J33" s="97">
        <v>6282</v>
      </c>
      <c r="K33" s="96">
        <v>6282</v>
      </c>
      <c r="L33" s="96">
        <v>6282</v>
      </c>
      <c r="M33" s="96">
        <v>6282</v>
      </c>
      <c r="N33" s="96">
        <v>6282</v>
      </c>
      <c r="O33" s="96">
        <v>6282</v>
      </c>
      <c r="P33" s="96">
        <v>6282</v>
      </c>
      <c r="Q33" s="96">
        <v>6282</v>
      </c>
      <c r="R33" s="96">
        <v>6282</v>
      </c>
      <c r="S33" s="96">
        <v>6282</v>
      </c>
      <c r="T33" s="96">
        <v>6282</v>
      </c>
      <c r="U33" s="96">
        <v>6282</v>
      </c>
      <c r="V33" s="96">
        <v>6282</v>
      </c>
      <c r="W33" s="96">
        <v>6282</v>
      </c>
      <c r="X33" s="96">
        <v>6282</v>
      </c>
      <c r="Y33" s="96">
        <v>6282</v>
      </c>
      <c r="Z33" s="96">
        <v>6282</v>
      </c>
      <c r="AA33" s="96">
        <v>6282</v>
      </c>
      <c r="AB33" s="96">
        <v>6282</v>
      </c>
      <c r="AC33" s="96">
        <v>6282</v>
      </c>
      <c r="AD33" s="96">
        <v>6282</v>
      </c>
      <c r="AE33" s="96">
        <v>6282</v>
      </c>
      <c r="AF33" s="96">
        <v>6282</v>
      </c>
    </row>
    <row r="34" spans="1:32" ht="15.75" x14ac:dyDescent="0.25">
      <c r="A34" s="15">
        <v>45</v>
      </c>
      <c r="B34" s="96">
        <v>6126</v>
      </c>
      <c r="C34" s="96">
        <v>6126</v>
      </c>
      <c r="D34" s="96">
        <v>6126</v>
      </c>
      <c r="E34" s="227">
        <v>6309</v>
      </c>
      <c r="F34" s="137">
        <v>6126</v>
      </c>
      <c r="G34" s="96">
        <v>6126</v>
      </c>
      <c r="H34" s="96">
        <v>6126</v>
      </c>
      <c r="I34" s="265">
        <v>6742</v>
      </c>
      <c r="J34" s="97">
        <v>6126</v>
      </c>
      <c r="K34" s="96">
        <v>6126</v>
      </c>
      <c r="L34" s="96">
        <v>6126</v>
      </c>
      <c r="M34" s="96">
        <v>6126</v>
      </c>
      <c r="N34" s="96">
        <v>6126</v>
      </c>
      <c r="O34" s="96">
        <v>6126</v>
      </c>
      <c r="P34" s="96">
        <v>6126</v>
      </c>
      <c r="Q34" s="96">
        <v>6126</v>
      </c>
      <c r="R34" s="96">
        <v>6126</v>
      </c>
      <c r="S34" s="96">
        <v>6126</v>
      </c>
      <c r="T34" s="96">
        <v>6126</v>
      </c>
      <c r="U34" s="96">
        <v>6126</v>
      </c>
      <c r="V34" s="96">
        <v>6126</v>
      </c>
      <c r="W34" s="96">
        <v>6126</v>
      </c>
      <c r="X34" s="96">
        <v>6126</v>
      </c>
      <c r="Y34" s="96">
        <v>6126</v>
      </c>
      <c r="Z34" s="96">
        <v>6126</v>
      </c>
      <c r="AA34" s="96">
        <v>6126</v>
      </c>
      <c r="AB34" s="96">
        <v>6126</v>
      </c>
      <c r="AC34" s="96">
        <v>6126</v>
      </c>
      <c r="AD34" s="96">
        <v>6126</v>
      </c>
      <c r="AE34" s="96">
        <v>6126</v>
      </c>
      <c r="AF34" s="96">
        <v>6126</v>
      </c>
    </row>
    <row r="35" spans="1:32" ht="15.75" x14ac:dyDescent="0.25">
      <c r="A35" s="15">
        <v>46</v>
      </c>
      <c r="B35" s="96">
        <v>5704</v>
      </c>
      <c r="C35" s="96">
        <v>5704</v>
      </c>
      <c r="D35" s="96">
        <v>5704</v>
      </c>
      <c r="E35" s="227">
        <v>6181</v>
      </c>
      <c r="F35" s="137">
        <v>5704</v>
      </c>
      <c r="G35" s="96">
        <v>5704</v>
      </c>
      <c r="H35" s="96">
        <v>5704</v>
      </c>
      <c r="I35" s="265">
        <v>6408</v>
      </c>
      <c r="J35" s="97">
        <v>5704</v>
      </c>
      <c r="K35" s="96">
        <v>5704</v>
      </c>
      <c r="L35" s="96">
        <v>5704</v>
      </c>
      <c r="M35" s="96">
        <v>5704</v>
      </c>
      <c r="N35" s="96">
        <v>5704</v>
      </c>
      <c r="O35" s="96">
        <v>5704</v>
      </c>
      <c r="P35" s="96">
        <v>5704</v>
      </c>
      <c r="Q35" s="96">
        <v>5704</v>
      </c>
      <c r="R35" s="96">
        <v>5704</v>
      </c>
      <c r="S35" s="96">
        <v>5704</v>
      </c>
      <c r="T35" s="96">
        <v>5704</v>
      </c>
      <c r="U35" s="96">
        <v>5704</v>
      </c>
      <c r="V35" s="96">
        <v>5704</v>
      </c>
      <c r="W35" s="96">
        <v>5704</v>
      </c>
      <c r="X35" s="96">
        <v>5704</v>
      </c>
      <c r="Y35" s="96">
        <v>5704</v>
      </c>
      <c r="Z35" s="96">
        <v>5704</v>
      </c>
      <c r="AA35" s="96">
        <v>5704</v>
      </c>
      <c r="AB35" s="96">
        <v>5704</v>
      </c>
      <c r="AC35" s="96">
        <v>5704</v>
      </c>
      <c r="AD35" s="96">
        <v>5704</v>
      </c>
      <c r="AE35" s="96">
        <v>5704</v>
      </c>
      <c r="AF35" s="96">
        <v>5704</v>
      </c>
    </row>
    <row r="36" spans="1:32" ht="15.75" x14ac:dyDescent="0.25">
      <c r="A36" s="15">
        <v>47</v>
      </c>
      <c r="B36" s="96">
        <v>5609</v>
      </c>
      <c r="C36" s="96">
        <v>5609</v>
      </c>
      <c r="D36" s="96">
        <v>5609</v>
      </c>
      <c r="E36" s="227">
        <v>5590</v>
      </c>
      <c r="F36" s="137">
        <v>5609</v>
      </c>
      <c r="G36" s="96">
        <v>5609</v>
      </c>
      <c r="H36" s="96">
        <v>5609</v>
      </c>
      <c r="I36" s="265">
        <v>6497</v>
      </c>
      <c r="J36" s="97">
        <v>5609</v>
      </c>
      <c r="K36" s="96">
        <v>5609</v>
      </c>
      <c r="L36" s="96">
        <v>5609</v>
      </c>
      <c r="M36" s="96">
        <v>5609</v>
      </c>
      <c r="N36" s="96">
        <v>5609</v>
      </c>
      <c r="O36" s="96">
        <v>5609</v>
      </c>
      <c r="P36" s="96">
        <v>5609</v>
      </c>
      <c r="Q36" s="96">
        <v>5609</v>
      </c>
      <c r="R36" s="96">
        <v>5609</v>
      </c>
      <c r="S36" s="96">
        <v>5609</v>
      </c>
      <c r="T36" s="96">
        <v>5609</v>
      </c>
      <c r="U36" s="96">
        <v>5609</v>
      </c>
      <c r="V36" s="96">
        <v>5609</v>
      </c>
      <c r="W36" s="96">
        <v>5609</v>
      </c>
      <c r="X36" s="96">
        <v>5609</v>
      </c>
      <c r="Y36" s="96">
        <v>5609</v>
      </c>
      <c r="Z36" s="96">
        <v>5609</v>
      </c>
      <c r="AA36" s="96">
        <v>5609</v>
      </c>
      <c r="AB36" s="96">
        <v>5609</v>
      </c>
      <c r="AC36" s="96">
        <v>5609</v>
      </c>
      <c r="AD36" s="96">
        <v>5609</v>
      </c>
      <c r="AE36" s="96">
        <v>5609</v>
      </c>
      <c r="AF36" s="96">
        <v>5609</v>
      </c>
    </row>
    <row r="37" spans="1:32" ht="15.75" x14ac:dyDescent="0.25">
      <c r="A37" s="15">
        <v>48</v>
      </c>
      <c r="B37" s="96">
        <v>5419</v>
      </c>
      <c r="C37" s="96">
        <v>5419</v>
      </c>
      <c r="D37" s="96">
        <v>5419</v>
      </c>
      <c r="E37" s="227">
        <v>5570</v>
      </c>
      <c r="F37" s="137">
        <v>5419</v>
      </c>
      <c r="G37" s="96">
        <v>5419</v>
      </c>
      <c r="H37" s="96">
        <v>5419</v>
      </c>
      <c r="I37" s="265">
        <v>6091</v>
      </c>
      <c r="J37" s="97">
        <v>5419</v>
      </c>
      <c r="K37" s="96">
        <v>5419</v>
      </c>
      <c r="L37" s="96">
        <v>5419</v>
      </c>
      <c r="M37" s="96">
        <v>5419</v>
      </c>
      <c r="N37" s="96">
        <v>5419</v>
      </c>
      <c r="O37" s="96">
        <v>5419</v>
      </c>
      <c r="P37" s="96">
        <v>5419</v>
      </c>
      <c r="Q37" s="96">
        <v>5419</v>
      </c>
      <c r="R37" s="96">
        <v>5419</v>
      </c>
      <c r="S37" s="96">
        <v>5419</v>
      </c>
      <c r="T37" s="96">
        <v>5419</v>
      </c>
      <c r="U37" s="96">
        <v>5419</v>
      </c>
      <c r="V37" s="96">
        <v>5419</v>
      </c>
      <c r="W37" s="96">
        <v>5419</v>
      </c>
      <c r="X37" s="96">
        <v>5419</v>
      </c>
      <c r="Y37" s="96">
        <v>5419</v>
      </c>
      <c r="Z37" s="96">
        <v>5419</v>
      </c>
      <c r="AA37" s="96">
        <v>5419</v>
      </c>
      <c r="AB37" s="96">
        <v>5419</v>
      </c>
      <c r="AC37" s="96">
        <v>5419</v>
      </c>
      <c r="AD37" s="96">
        <v>5419</v>
      </c>
      <c r="AE37" s="96">
        <v>5419</v>
      </c>
      <c r="AF37" s="96">
        <v>5419</v>
      </c>
    </row>
    <row r="38" spans="1:32" ht="15.75" x14ac:dyDescent="0.25">
      <c r="A38" s="15">
        <v>49</v>
      </c>
      <c r="B38" s="96">
        <v>5253</v>
      </c>
      <c r="C38" s="96">
        <v>5253</v>
      </c>
      <c r="D38" s="96">
        <v>5253</v>
      </c>
      <c r="E38" s="227">
        <v>5465</v>
      </c>
      <c r="F38" s="137">
        <v>5253</v>
      </c>
      <c r="G38" s="96">
        <v>5253</v>
      </c>
      <c r="H38" s="96">
        <v>5253</v>
      </c>
      <c r="I38" s="265">
        <v>5920</v>
      </c>
      <c r="J38" s="97">
        <v>5253</v>
      </c>
      <c r="K38" s="96">
        <v>5253</v>
      </c>
      <c r="L38" s="96">
        <v>5253</v>
      </c>
      <c r="M38" s="96">
        <v>5253</v>
      </c>
      <c r="N38" s="96">
        <v>5253</v>
      </c>
      <c r="O38" s="96">
        <v>5253</v>
      </c>
      <c r="P38" s="96">
        <v>5253</v>
      </c>
      <c r="Q38" s="96">
        <v>5253</v>
      </c>
      <c r="R38" s="96">
        <v>5253</v>
      </c>
      <c r="S38" s="96">
        <v>5253</v>
      </c>
      <c r="T38" s="96">
        <v>5253</v>
      </c>
      <c r="U38" s="96">
        <v>5253</v>
      </c>
      <c r="V38" s="96">
        <v>5253</v>
      </c>
      <c r="W38" s="96">
        <v>5253</v>
      </c>
      <c r="X38" s="96">
        <v>5253</v>
      </c>
      <c r="Y38" s="96">
        <v>5253</v>
      </c>
      <c r="Z38" s="96">
        <v>5253</v>
      </c>
      <c r="AA38" s="96">
        <v>5253</v>
      </c>
      <c r="AB38" s="96">
        <v>5253</v>
      </c>
      <c r="AC38" s="96">
        <v>5253</v>
      </c>
      <c r="AD38" s="96">
        <v>5253</v>
      </c>
      <c r="AE38" s="96">
        <v>5253</v>
      </c>
      <c r="AF38" s="96">
        <v>5253</v>
      </c>
    </row>
    <row r="39" spans="1:32" ht="15.75" x14ac:dyDescent="0.25">
      <c r="A39" s="15">
        <v>50</v>
      </c>
      <c r="B39" s="96">
        <v>4933</v>
      </c>
      <c r="C39" s="96">
        <v>4933</v>
      </c>
      <c r="D39" s="96">
        <v>4933</v>
      </c>
      <c r="E39" s="227">
        <v>5171</v>
      </c>
      <c r="F39" s="137">
        <v>4933</v>
      </c>
      <c r="G39" s="96">
        <v>4933</v>
      </c>
      <c r="H39" s="96">
        <v>4933</v>
      </c>
      <c r="I39" s="265">
        <v>5412</v>
      </c>
      <c r="J39" s="97">
        <v>4933</v>
      </c>
      <c r="K39" s="96">
        <v>4933</v>
      </c>
      <c r="L39" s="96">
        <v>4933</v>
      </c>
      <c r="M39" s="96">
        <v>4933</v>
      </c>
      <c r="N39" s="96">
        <v>4933</v>
      </c>
      <c r="O39" s="96">
        <v>4933</v>
      </c>
      <c r="P39" s="96">
        <v>4933</v>
      </c>
      <c r="Q39" s="96">
        <v>4933</v>
      </c>
      <c r="R39" s="96">
        <v>4933</v>
      </c>
      <c r="S39" s="96">
        <v>4933</v>
      </c>
      <c r="T39" s="96">
        <v>4933</v>
      </c>
      <c r="U39" s="96">
        <v>4933</v>
      </c>
      <c r="V39" s="96">
        <v>4933</v>
      </c>
      <c r="W39" s="96">
        <v>4933</v>
      </c>
      <c r="X39" s="96">
        <v>4933</v>
      </c>
      <c r="Y39" s="96">
        <v>4933</v>
      </c>
      <c r="Z39" s="96">
        <v>4933</v>
      </c>
      <c r="AA39" s="96">
        <v>4933</v>
      </c>
      <c r="AB39" s="96">
        <v>4933</v>
      </c>
      <c r="AC39" s="96">
        <v>4933</v>
      </c>
      <c r="AD39" s="96">
        <v>4933</v>
      </c>
      <c r="AE39" s="96">
        <v>4933</v>
      </c>
      <c r="AF39" s="96">
        <v>4933</v>
      </c>
    </row>
    <row r="40" spans="1:32" ht="15.75" x14ac:dyDescent="0.25">
      <c r="A40" s="15">
        <v>51</v>
      </c>
      <c r="B40" s="96">
        <v>4786</v>
      </c>
      <c r="C40" s="96">
        <v>4786</v>
      </c>
      <c r="D40" s="96">
        <v>4786</v>
      </c>
      <c r="E40" s="227">
        <v>4908</v>
      </c>
      <c r="F40" s="137">
        <v>4786</v>
      </c>
      <c r="G40" s="96">
        <v>4786</v>
      </c>
      <c r="H40" s="96">
        <v>4786</v>
      </c>
      <c r="I40" s="265">
        <v>5337</v>
      </c>
      <c r="J40" s="97">
        <v>4786</v>
      </c>
      <c r="K40" s="96">
        <v>4786</v>
      </c>
      <c r="L40" s="96">
        <v>4786</v>
      </c>
      <c r="M40" s="96">
        <v>4786</v>
      </c>
      <c r="N40" s="96">
        <v>4786</v>
      </c>
      <c r="O40" s="96">
        <v>4786</v>
      </c>
      <c r="P40" s="96">
        <v>4786</v>
      </c>
      <c r="Q40" s="96">
        <v>4786</v>
      </c>
      <c r="R40" s="96">
        <v>4786</v>
      </c>
      <c r="S40" s="96">
        <v>4786</v>
      </c>
      <c r="T40" s="96">
        <v>4786</v>
      </c>
      <c r="U40" s="96">
        <v>4786</v>
      </c>
      <c r="V40" s="96">
        <v>4786</v>
      </c>
      <c r="W40" s="96">
        <v>4786</v>
      </c>
      <c r="X40" s="96">
        <v>4786</v>
      </c>
      <c r="Y40" s="96">
        <v>4786</v>
      </c>
      <c r="Z40" s="96">
        <v>4786</v>
      </c>
      <c r="AA40" s="96">
        <v>4786</v>
      </c>
      <c r="AB40" s="96">
        <v>4786</v>
      </c>
      <c r="AC40" s="96">
        <v>4786</v>
      </c>
      <c r="AD40" s="96">
        <v>4786</v>
      </c>
      <c r="AE40" s="96">
        <v>4786</v>
      </c>
      <c r="AF40" s="96">
        <v>4786</v>
      </c>
    </row>
    <row r="41" spans="1:32" ht="15.75" x14ac:dyDescent="0.25">
      <c r="A41" s="15">
        <v>52</v>
      </c>
      <c r="B41" s="96">
        <v>4293</v>
      </c>
      <c r="C41" s="96">
        <v>4293</v>
      </c>
      <c r="D41" s="96">
        <v>4293</v>
      </c>
      <c r="E41" s="227">
        <v>4749</v>
      </c>
      <c r="F41" s="137">
        <v>4293</v>
      </c>
      <c r="G41" s="96">
        <v>4293</v>
      </c>
      <c r="H41" s="96">
        <v>4293</v>
      </c>
      <c r="I41" s="265">
        <v>5262</v>
      </c>
      <c r="J41" s="97">
        <v>4293</v>
      </c>
      <c r="K41" s="96">
        <v>4293</v>
      </c>
      <c r="L41" s="96">
        <v>4293</v>
      </c>
      <c r="M41" s="96">
        <v>4293</v>
      </c>
      <c r="N41" s="96">
        <v>4293</v>
      </c>
      <c r="O41" s="96">
        <v>4293</v>
      </c>
      <c r="P41" s="96">
        <v>4293</v>
      </c>
      <c r="Q41" s="96">
        <v>4293</v>
      </c>
      <c r="R41" s="96">
        <v>4293</v>
      </c>
      <c r="S41" s="96">
        <v>4293</v>
      </c>
      <c r="T41" s="96">
        <v>4293</v>
      </c>
      <c r="U41" s="96">
        <v>4293</v>
      </c>
      <c r="V41" s="96">
        <v>4293</v>
      </c>
      <c r="W41" s="96">
        <v>4293</v>
      </c>
      <c r="X41" s="96">
        <v>4293</v>
      </c>
      <c r="Y41" s="96">
        <v>4293</v>
      </c>
      <c r="Z41" s="96">
        <v>4293</v>
      </c>
      <c r="AA41" s="96">
        <v>4293</v>
      </c>
      <c r="AB41" s="96">
        <v>4293</v>
      </c>
      <c r="AC41" s="96">
        <v>4293</v>
      </c>
      <c r="AD41" s="96">
        <v>4293</v>
      </c>
      <c r="AE41" s="96">
        <v>4293</v>
      </c>
      <c r="AF41" s="96">
        <v>4293</v>
      </c>
    </row>
    <row r="42" spans="1:32" ht="15.75" x14ac:dyDescent="0.25">
      <c r="A42" s="15">
        <v>53</v>
      </c>
      <c r="B42" s="96">
        <v>4445</v>
      </c>
      <c r="C42" s="96">
        <v>4445</v>
      </c>
      <c r="D42" s="96">
        <v>4445</v>
      </c>
      <c r="E42" s="227">
        <v>4244</v>
      </c>
      <c r="F42" s="137">
        <v>4445</v>
      </c>
      <c r="G42" s="96">
        <v>4445</v>
      </c>
      <c r="H42" s="96">
        <v>4445</v>
      </c>
      <c r="I42" s="265">
        <v>4947</v>
      </c>
      <c r="J42" s="97">
        <v>4445</v>
      </c>
      <c r="K42" s="96">
        <v>4445</v>
      </c>
      <c r="L42" s="96">
        <v>4445</v>
      </c>
      <c r="M42" s="96">
        <v>4445</v>
      </c>
      <c r="N42" s="96">
        <v>4445</v>
      </c>
      <c r="O42" s="96">
        <v>4445</v>
      </c>
      <c r="P42" s="96">
        <v>4445</v>
      </c>
      <c r="Q42" s="96">
        <v>4445</v>
      </c>
      <c r="R42" s="96">
        <v>4445</v>
      </c>
      <c r="S42" s="96">
        <v>4445</v>
      </c>
      <c r="T42" s="96">
        <v>4445</v>
      </c>
      <c r="U42" s="96">
        <v>4445</v>
      </c>
      <c r="V42" s="96">
        <v>4445</v>
      </c>
      <c r="W42" s="96">
        <v>4445</v>
      </c>
      <c r="X42" s="96">
        <v>4445</v>
      </c>
      <c r="Y42" s="96">
        <v>4445</v>
      </c>
      <c r="Z42" s="96">
        <v>4445</v>
      </c>
      <c r="AA42" s="96">
        <v>4445</v>
      </c>
      <c r="AB42" s="96">
        <v>4445</v>
      </c>
      <c r="AC42" s="96">
        <v>4445</v>
      </c>
      <c r="AD42" s="96">
        <v>4445</v>
      </c>
      <c r="AE42" s="96">
        <v>4445</v>
      </c>
      <c r="AF42" s="96">
        <v>4445</v>
      </c>
    </row>
    <row r="43" spans="1:32" ht="15.75" x14ac:dyDescent="0.25">
      <c r="A43" s="15">
        <v>54</v>
      </c>
      <c r="B43" s="96">
        <v>4124</v>
      </c>
      <c r="C43" s="96">
        <v>4124</v>
      </c>
      <c r="D43" s="96">
        <v>4124</v>
      </c>
      <c r="E43" s="227">
        <v>4388</v>
      </c>
      <c r="F43" s="137">
        <v>4124</v>
      </c>
      <c r="G43" s="96">
        <v>4124</v>
      </c>
      <c r="H43" s="96">
        <v>4124</v>
      </c>
      <c r="I43" s="265">
        <v>4817</v>
      </c>
      <c r="J43" s="97">
        <v>4124</v>
      </c>
      <c r="K43" s="96">
        <v>4124</v>
      </c>
      <c r="L43" s="96">
        <v>4124</v>
      </c>
      <c r="M43" s="96">
        <v>4124</v>
      </c>
      <c r="N43" s="96">
        <v>4124</v>
      </c>
      <c r="O43" s="96">
        <v>4124</v>
      </c>
      <c r="P43" s="96">
        <v>4124</v>
      </c>
      <c r="Q43" s="96">
        <v>4124</v>
      </c>
      <c r="R43" s="96">
        <v>4124</v>
      </c>
      <c r="S43" s="96">
        <v>4124</v>
      </c>
      <c r="T43" s="96">
        <v>4124</v>
      </c>
      <c r="U43" s="96">
        <v>4124</v>
      </c>
      <c r="V43" s="96">
        <v>4124</v>
      </c>
      <c r="W43" s="96">
        <v>4124</v>
      </c>
      <c r="X43" s="96">
        <v>4124</v>
      </c>
      <c r="Y43" s="96">
        <v>4124</v>
      </c>
      <c r="Z43" s="96">
        <v>4124</v>
      </c>
      <c r="AA43" s="96">
        <v>4124</v>
      </c>
      <c r="AB43" s="96">
        <v>4124</v>
      </c>
      <c r="AC43" s="96">
        <v>4124</v>
      </c>
      <c r="AD43" s="96">
        <v>4124</v>
      </c>
      <c r="AE43" s="96">
        <v>4124</v>
      </c>
      <c r="AF43" s="96">
        <v>4124</v>
      </c>
    </row>
    <row r="44" spans="1:32" ht="15.75" x14ac:dyDescent="0.25">
      <c r="A44" s="15">
        <v>55</v>
      </c>
      <c r="B44" s="96">
        <v>3737</v>
      </c>
      <c r="C44" s="96">
        <v>3737</v>
      </c>
      <c r="D44" s="96">
        <v>3737</v>
      </c>
      <c r="E44" s="227">
        <v>3906</v>
      </c>
      <c r="F44" s="137">
        <v>3737</v>
      </c>
      <c r="G44" s="96">
        <v>3737</v>
      </c>
      <c r="H44" s="96">
        <v>3737</v>
      </c>
      <c r="I44" s="265">
        <v>4627</v>
      </c>
      <c r="J44" s="97">
        <v>3737</v>
      </c>
      <c r="K44" s="96">
        <v>3737</v>
      </c>
      <c r="L44" s="96">
        <v>3737</v>
      </c>
      <c r="M44" s="96">
        <v>3737</v>
      </c>
      <c r="N44" s="96">
        <v>3737</v>
      </c>
      <c r="O44" s="96">
        <v>3737</v>
      </c>
      <c r="P44" s="96">
        <v>3737</v>
      </c>
      <c r="Q44" s="96">
        <v>3737</v>
      </c>
      <c r="R44" s="96">
        <v>3737</v>
      </c>
      <c r="S44" s="96">
        <v>3737</v>
      </c>
      <c r="T44" s="96">
        <v>3737</v>
      </c>
      <c r="U44" s="96">
        <v>3737</v>
      </c>
      <c r="V44" s="96">
        <v>3737</v>
      </c>
      <c r="W44" s="96">
        <v>3737</v>
      </c>
      <c r="X44" s="96">
        <v>3737</v>
      </c>
      <c r="Y44" s="96">
        <v>3737</v>
      </c>
      <c r="Z44" s="96">
        <v>3737</v>
      </c>
      <c r="AA44" s="96">
        <v>3737</v>
      </c>
      <c r="AB44" s="96">
        <v>3737</v>
      </c>
      <c r="AC44" s="96">
        <v>3737</v>
      </c>
      <c r="AD44" s="96">
        <v>3737</v>
      </c>
      <c r="AE44" s="96">
        <v>3737</v>
      </c>
      <c r="AF44" s="96">
        <v>3737</v>
      </c>
    </row>
    <row r="45" spans="1:32" ht="15.75" x14ac:dyDescent="0.25">
      <c r="A45" s="15">
        <v>56</v>
      </c>
      <c r="B45" s="96">
        <v>3645</v>
      </c>
      <c r="C45" s="96">
        <v>3645</v>
      </c>
      <c r="D45" s="96">
        <v>3645</v>
      </c>
      <c r="E45" s="227">
        <v>3478</v>
      </c>
      <c r="F45" s="137">
        <v>3645</v>
      </c>
      <c r="G45" s="96">
        <v>3645</v>
      </c>
      <c r="H45" s="96">
        <v>3645</v>
      </c>
      <c r="I45" s="265">
        <v>3972</v>
      </c>
      <c r="J45" s="97">
        <v>3645</v>
      </c>
      <c r="K45" s="96">
        <v>3645</v>
      </c>
      <c r="L45" s="96">
        <v>3645</v>
      </c>
      <c r="M45" s="96">
        <v>3645</v>
      </c>
      <c r="N45" s="96">
        <v>3645</v>
      </c>
      <c r="O45" s="96">
        <v>3645</v>
      </c>
      <c r="P45" s="96">
        <v>3645</v>
      </c>
      <c r="Q45" s="96">
        <v>3645</v>
      </c>
      <c r="R45" s="96">
        <v>3645</v>
      </c>
      <c r="S45" s="96">
        <v>3645</v>
      </c>
      <c r="T45" s="96">
        <v>3645</v>
      </c>
      <c r="U45" s="96">
        <v>3645</v>
      </c>
      <c r="V45" s="96">
        <v>3645</v>
      </c>
      <c r="W45" s="96">
        <v>3645</v>
      </c>
      <c r="X45" s="96">
        <v>3645</v>
      </c>
      <c r="Y45" s="96">
        <v>3645</v>
      </c>
      <c r="Z45" s="96">
        <v>3645</v>
      </c>
      <c r="AA45" s="96">
        <v>3645</v>
      </c>
      <c r="AB45" s="96">
        <v>3645</v>
      </c>
      <c r="AC45" s="96">
        <v>3645</v>
      </c>
      <c r="AD45" s="96">
        <v>3645</v>
      </c>
      <c r="AE45" s="96">
        <v>3645</v>
      </c>
      <c r="AF45" s="96">
        <v>3645</v>
      </c>
    </row>
    <row r="46" spans="1:32" ht="15.75" x14ac:dyDescent="0.25">
      <c r="A46" s="15">
        <v>57</v>
      </c>
      <c r="B46" s="96">
        <v>3335</v>
      </c>
      <c r="C46" s="96">
        <v>3335</v>
      </c>
      <c r="D46" s="96">
        <v>3335</v>
      </c>
      <c r="E46" s="227">
        <v>3320</v>
      </c>
      <c r="F46" s="137">
        <v>3335</v>
      </c>
      <c r="G46" s="96">
        <v>3335</v>
      </c>
      <c r="H46" s="96">
        <v>3335</v>
      </c>
      <c r="I46" s="265">
        <v>3943</v>
      </c>
      <c r="J46" s="97">
        <v>3335</v>
      </c>
      <c r="K46" s="96">
        <v>3335</v>
      </c>
      <c r="L46" s="96">
        <v>3335</v>
      </c>
      <c r="M46" s="96">
        <v>3335</v>
      </c>
      <c r="N46" s="96">
        <v>3335</v>
      </c>
      <c r="O46" s="96">
        <v>3335</v>
      </c>
      <c r="P46" s="96">
        <v>3335</v>
      </c>
      <c r="Q46" s="96">
        <v>3335</v>
      </c>
      <c r="R46" s="96">
        <v>3335</v>
      </c>
      <c r="S46" s="96">
        <v>3335</v>
      </c>
      <c r="T46" s="96">
        <v>3335</v>
      </c>
      <c r="U46" s="96">
        <v>3335</v>
      </c>
      <c r="V46" s="96">
        <v>3335</v>
      </c>
      <c r="W46" s="96">
        <v>3335</v>
      </c>
      <c r="X46" s="96">
        <v>3335</v>
      </c>
      <c r="Y46" s="96">
        <v>3335</v>
      </c>
      <c r="Z46" s="96">
        <v>3335</v>
      </c>
      <c r="AA46" s="96">
        <v>3335</v>
      </c>
      <c r="AB46" s="96">
        <v>3335</v>
      </c>
      <c r="AC46" s="96">
        <v>3335</v>
      </c>
      <c r="AD46" s="96">
        <v>3335</v>
      </c>
      <c r="AE46" s="96">
        <v>3335</v>
      </c>
      <c r="AF46" s="96">
        <v>3335</v>
      </c>
    </row>
    <row r="47" spans="1:32" ht="15.75" x14ac:dyDescent="0.25">
      <c r="A47" s="15">
        <v>58</v>
      </c>
      <c r="B47" s="96">
        <v>3095</v>
      </c>
      <c r="C47" s="96">
        <v>3095</v>
      </c>
      <c r="D47" s="96">
        <v>3095</v>
      </c>
      <c r="E47" s="227">
        <v>2970</v>
      </c>
      <c r="F47" s="137">
        <v>3095</v>
      </c>
      <c r="G47" s="96">
        <v>3095</v>
      </c>
      <c r="H47" s="96">
        <v>3095</v>
      </c>
      <c r="I47" s="265">
        <v>3563</v>
      </c>
      <c r="J47" s="97">
        <v>3095</v>
      </c>
      <c r="K47" s="96">
        <v>3095</v>
      </c>
      <c r="L47" s="96">
        <v>3095</v>
      </c>
      <c r="M47" s="96">
        <v>3095</v>
      </c>
      <c r="N47" s="96">
        <v>3095</v>
      </c>
      <c r="O47" s="96">
        <v>3095</v>
      </c>
      <c r="P47" s="96">
        <v>3095</v>
      </c>
      <c r="Q47" s="96">
        <v>3095</v>
      </c>
      <c r="R47" s="96">
        <v>3095</v>
      </c>
      <c r="S47" s="96">
        <v>3095</v>
      </c>
      <c r="T47" s="96">
        <v>3095</v>
      </c>
      <c r="U47" s="96">
        <v>3095</v>
      </c>
      <c r="V47" s="96">
        <v>3095</v>
      </c>
      <c r="W47" s="96">
        <v>3095</v>
      </c>
      <c r="X47" s="96">
        <v>3095</v>
      </c>
      <c r="Y47" s="96">
        <v>3095</v>
      </c>
      <c r="Z47" s="96">
        <v>3095</v>
      </c>
      <c r="AA47" s="96">
        <v>3095</v>
      </c>
      <c r="AB47" s="96">
        <v>3095</v>
      </c>
      <c r="AC47" s="96">
        <v>3095</v>
      </c>
      <c r="AD47" s="96">
        <v>3095</v>
      </c>
      <c r="AE47" s="96">
        <v>3095</v>
      </c>
      <c r="AF47" s="96">
        <v>3095</v>
      </c>
    </row>
    <row r="48" spans="1:32" ht="15.75" x14ac:dyDescent="0.25">
      <c r="A48" s="15">
        <v>59</v>
      </c>
      <c r="B48" s="96">
        <v>2771</v>
      </c>
      <c r="C48" s="96">
        <v>2771</v>
      </c>
      <c r="D48" s="96">
        <v>2771</v>
      </c>
      <c r="E48" s="227">
        <v>2756</v>
      </c>
      <c r="F48" s="137">
        <v>2771</v>
      </c>
      <c r="G48" s="96">
        <v>2771</v>
      </c>
      <c r="H48" s="96">
        <v>2771</v>
      </c>
      <c r="I48" s="265">
        <v>3248</v>
      </c>
      <c r="J48" s="97">
        <v>2771</v>
      </c>
      <c r="K48" s="96">
        <v>2771</v>
      </c>
      <c r="L48" s="96">
        <v>2771</v>
      </c>
      <c r="M48" s="96">
        <v>2771</v>
      </c>
      <c r="N48" s="96">
        <v>2771</v>
      </c>
      <c r="O48" s="96">
        <v>2771</v>
      </c>
      <c r="P48" s="96">
        <v>2771</v>
      </c>
      <c r="Q48" s="96">
        <v>2771</v>
      </c>
      <c r="R48" s="96">
        <v>2771</v>
      </c>
      <c r="S48" s="96">
        <v>2771</v>
      </c>
      <c r="T48" s="96">
        <v>2771</v>
      </c>
      <c r="U48" s="96">
        <v>2771</v>
      </c>
      <c r="V48" s="96">
        <v>2771</v>
      </c>
      <c r="W48" s="96">
        <v>2771</v>
      </c>
      <c r="X48" s="96">
        <v>2771</v>
      </c>
      <c r="Y48" s="96">
        <v>2771</v>
      </c>
      <c r="Z48" s="96">
        <v>2771</v>
      </c>
      <c r="AA48" s="96">
        <v>2771</v>
      </c>
      <c r="AB48" s="96">
        <v>2771</v>
      </c>
      <c r="AC48" s="96">
        <v>2771</v>
      </c>
      <c r="AD48" s="96">
        <v>2771</v>
      </c>
      <c r="AE48" s="96">
        <v>2771</v>
      </c>
      <c r="AF48" s="96">
        <v>2771</v>
      </c>
    </row>
    <row r="49" spans="1:32" ht="15.75" x14ac:dyDescent="0.25">
      <c r="A49" s="15">
        <v>60</v>
      </c>
      <c r="B49" s="96">
        <v>2493</v>
      </c>
      <c r="C49" s="96">
        <v>2493</v>
      </c>
      <c r="D49" s="96">
        <v>2493</v>
      </c>
      <c r="E49" s="227">
        <v>1821</v>
      </c>
      <c r="F49" s="137">
        <v>2493</v>
      </c>
      <c r="G49" s="96">
        <v>2493</v>
      </c>
      <c r="H49" s="96">
        <v>2493</v>
      </c>
      <c r="I49" s="265">
        <v>2995</v>
      </c>
      <c r="J49" s="97">
        <v>2493</v>
      </c>
      <c r="K49" s="96">
        <v>2493</v>
      </c>
      <c r="L49" s="96">
        <v>2493</v>
      </c>
      <c r="M49" s="96">
        <v>2493</v>
      </c>
      <c r="N49" s="96">
        <v>2493</v>
      </c>
      <c r="O49" s="96">
        <v>2493</v>
      </c>
      <c r="P49" s="96">
        <v>2493</v>
      </c>
      <c r="Q49" s="96">
        <v>2493</v>
      </c>
      <c r="R49" s="96">
        <v>2493</v>
      </c>
      <c r="S49" s="96">
        <v>2493</v>
      </c>
      <c r="T49" s="96">
        <v>2493</v>
      </c>
      <c r="U49" s="96">
        <v>2493</v>
      </c>
      <c r="V49" s="96">
        <v>2493</v>
      </c>
      <c r="W49" s="96">
        <v>2493</v>
      </c>
      <c r="X49" s="96">
        <v>2493</v>
      </c>
      <c r="Y49" s="96">
        <v>2493</v>
      </c>
      <c r="Z49" s="96">
        <v>2493</v>
      </c>
      <c r="AA49" s="96">
        <v>2493</v>
      </c>
      <c r="AB49" s="96">
        <v>2493</v>
      </c>
      <c r="AC49" s="96">
        <v>2493</v>
      </c>
      <c r="AD49" s="96">
        <v>2493</v>
      </c>
      <c r="AE49" s="96">
        <v>2493</v>
      </c>
      <c r="AF49" s="96">
        <v>2493</v>
      </c>
    </row>
    <row r="50" spans="1:32" ht="15.75" x14ac:dyDescent="0.25">
      <c r="A50" s="15">
        <v>61</v>
      </c>
      <c r="B50" s="96">
        <v>2257</v>
      </c>
      <c r="C50" s="96">
        <v>2257</v>
      </c>
      <c r="D50" s="96">
        <v>2257</v>
      </c>
      <c r="E50" s="227">
        <v>1634</v>
      </c>
      <c r="F50" s="137">
        <v>2257</v>
      </c>
      <c r="G50" s="96">
        <v>2257</v>
      </c>
      <c r="H50" s="96">
        <v>2257</v>
      </c>
      <c r="I50" s="265">
        <v>2096</v>
      </c>
      <c r="J50" s="97">
        <v>2257</v>
      </c>
      <c r="K50" s="96">
        <v>2257</v>
      </c>
      <c r="L50" s="96">
        <v>2257</v>
      </c>
      <c r="M50" s="96">
        <v>2257</v>
      </c>
      <c r="N50" s="96">
        <v>2257</v>
      </c>
      <c r="O50" s="96">
        <v>2257</v>
      </c>
      <c r="P50" s="96">
        <v>2257</v>
      </c>
      <c r="Q50" s="96">
        <v>2257</v>
      </c>
      <c r="R50" s="96">
        <v>2257</v>
      </c>
      <c r="S50" s="96">
        <v>2257</v>
      </c>
      <c r="T50" s="96">
        <v>2257</v>
      </c>
      <c r="U50" s="96">
        <v>2257</v>
      </c>
      <c r="V50" s="96">
        <v>2257</v>
      </c>
      <c r="W50" s="96">
        <v>2257</v>
      </c>
      <c r="X50" s="96">
        <v>2257</v>
      </c>
      <c r="Y50" s="96">
        <v>2257</v>
      </c>
      <c r="Z50" s="96">
        <v>2257</v>
      </c>
      <c r="AA50" s="96">
        <v>2257</v>
      </c>
      <c r="AB50" s="96">
        <v>2257</v>
      </c>
      <c r="AC50" s="96">
        <v>2257</v>
      </c>
      <c r="AD50" s="96">
        <v>2257</v>
      </c>
      <c r="AE50" s="96">
        <v>2257</v>
      </c>
      <c r="AF50" s="96">
        <v>2257</v>
      </c>
    </row>
    <row r="51" spans="1:32" ht="15.75" x14ac:dyDescent="0.25">
      <c r="A51" s="15">
        <v>62</v>
      </c>
      <c r="B51" s="96">
        <v>2085</v>
      </c>
      <c r="C51" s="96">
        <v>2085</v>
      </c>
      <c r="D51" s="96">
        <v>2085</v>
      </c>
      <c r="E51" s="227">
        <v>1355</v>
      </c>
      <c r="F51" s="137">
        <v>2085</v>
      </c>
      <c r="G51" s="96">
        <v>2085</v>
      </c>
      <c r="H51" s="96">
        <v>2085</v>
      </c>
      <c r="I51" s="265">
        <v>1942</v>
      </c>
      <c r="J51" s="97">
        <v>2085</v>
      </c>
      <c r="K51" s="96">
        <v>2085</v>
      </c>
      <c r="L51" s="96">
        <v>2085</v>
      </c>
      <c r="M51" s="96">
        <v>2085</v>
      </c>
      <c r="N51" s="96">
        <v>2085</v>
      </c>
      <c r="O51" s="96">
        <v>2085</v>
      </c>
      <c r="P51" s="96">
        <v>2085</v>
      </c>
      <c r="Q51" s="96">
        <v>2085</v>
      </c>
      <c r="R51" s="96">
        <v>2085</v>
      </c>
      <c r="S51" s="96">
        <v>2085</v>
      </c>
      <c r="T51" s="96">
        <v>2085</v>
      </c>
      <c r="U51" s="96">
        <v>2085</v>
      </c>
      <c r="V51" s="96">
        <v>2085</v>
      </c>
      <c r="W51" s="96">
        <v>2085</v>
      </c>
      <c r="X51" s="96">
        <v>2085</v>
      </c>
      <c r="Y51" s="96">
        <v>2085</v>
      </c>
      <c r="Z51" s="96">
        <v>2085</v>
      </c>
      <c r="AA51" s="96">
        <v>2085</v>
      </c>
      <c r="AB51" s="96">
        <v>2085</v>
      </c>
      <c r="AC51" s="96">
        <v>2085</v>
      </c>
      <c r="AD51" s="96">
        <v>2085</v>
      </c>
      <c r="AE51" s="96">
        <v>2085</v>
      </c>
      <c r="AF51" s="96">
        <v>2085</v>
      </c>
    </row>
    <row r="52" spans="1:32" ht="15.75" x14ac:dyDescent="0.25">
      <c r="A52" s="15">
        <v>63</v>
      </c>
      <c r="B52" s="96">
        <v>2065</v>
      </c>
      <c r="C52" s="96">
        <v>2065</v>
      </c>
      <c r="D52" s="96">
        <v>2065</v>
      </c>
      <c r="E52" s="227">
        <v>1104</v>
      </c>
      <c r="F52" s="137">
        <v>2065</v>
      </c>
      <c r="G52" s="96">
        <v>2065</v>
      </c>
      <c r="H52" s="96">
        <v>2065</v>
      </c>
      <c r="I52" s="265">
        <v>1600</v>
      </c>
      <c r="J52" s="97">
        <v>2065</v>
      </c>
      <c r="K52" s="96">
        <v>2065</v>
      </c>
      <c r="L52" s="96">
        <v>2065</v>
      </c>
      <c r="M52" s="96">
        <v>2065</v>
      </c>
      <c r="N52" s="96">
        <v>2065</v>
      </c>
      <c r="O52" s="96">
        <v>2065</v>
      </c>
      <c r="P52" s="96">
        <v>2065</v>
      </c>
      <c r="Q52" s="96">
        <v>2065</v>
      </c>
      <c r="R52" s="96">
        <v>2065</v>
      </c>
      <c r="S52" s="96">
        <v>2065</v>
      </c>
      <c r="T52" s="96">
        <v>2065</v>
      </c>
      <c r="U52" s="96">
        <v>2065</v>
      </c>
      <c r="V52" s="96">
        <v>2065</v>
      </c>
      <c r="W52" s="96">
        <v>2065</v>
      </c>
      <c r="X52" s="96">
        <v>2065</v>
      </c>
      <c r="Y52" s="96">
        <v>2065</v>
      </c>
      <c r="Z52" s="96">
        <v>2065</v>
      </c>
      <c r="AA52" s="96">
        <v>2065</v>
      </c>
      <c r="AB52" s="96">
        <v>2065</v>
      </c>
      <c r="AC52" s="96">
        <v>2065</v>
      </c>
      <c r="AD52" s="96">
        <v>2065</v>
      </c>
      <c r="AE52" s="96">
        <v>2065</v>
      </c>
      <c r="AF52" s="96">
        <v>2065</v>
      </c>
    </row>
    <row r="53" spans="1:32" ht="15.75" x14ac:dyDescent="0.25">
      <c r="A53" s="15">
        <v>64</v>
      </c>
      <c r="B53" s="96">
        <v>1818</v>
      </c>
      <c r="C53" s="96">
        <v>1818</v>
      </c>
      <c r="D53" s="96">
        <v>1818</v>
      </c>
      <c r="E53" s="227">
        <v>997</v>
      </c>
      <c r="F53" s="137">
        <v>1818</v>
      </c>
      <c r="G53" s="96">
        <v>1818</v>
      </c>
      <c r="H53" s="96">
        <v>1818</v>
      </c>
      <c r="I53" s="265">
        <v>1483</v>
      </c>
      <c r="J53" s="97">
        <v>1818</v>
      </c>
      <c r="K53" s="96">
        <v>1818</v>
      </c>
      <c r="L53" s="96">
        <v>1818</v>
      </c>
      <c r="M53" s="96">
        <v>1818</v>
      </c>
      <c r="N53" s="96">
        <v>1818</v>
      </c>
      <c r="O53" s="96">
        <v>1818</v>
      </c>
      <c r="P53" s="96">
        <v>1818</v>
      </c>
      <c r="Q53" s="96">
        <v>1818</v>
      </c>
      <c r="R53" s="96">
        <v>1818</v>
      </c>
      <c r="S53" s="96">
        <v>1818</v>
      </c>
      <c r="T53" s="96">
        <v>1818</v>
      </c>
      <c r="U53" s="96">
        <v>1818</v>
      </c>
      <c r="V53" s="96">
        <v>1818</v>
      </c>
      <c r="W53" s="96">
        <v>1818</v>
      </c>
      <c r="X53" s="96">
        <v>1818</v>
      </c>
      <c r="Y53" s="96">
        <v>1818</v>
      </c>
      <c r="Z53" s="96">
        <v>1818</v>
      </c>
      <c r="AA53" s="96">
        <v>1818</v>
      </c>
      <c r="AB53" s="96">
        <v>1818</v>
      </c>
      <c r="AC53" s="96">
        <v>1818</v>
      </c>
      <c r="AD53" s="96">
        <v>1818</v>
      </c>
      <c r="AE53" s="96">
        <v>1818</v>
      </c>
      <c r="AF53" s="96">
        <v>1818</v>
      </c>
    </row>
    <row r="54" spans="1:32" ht="15.75" x14ac:dyDescent="0.25">
      <c r="A54" s="15">
        <v>65</v>
      </c>
      <c r="B54" s="96">
        <v>1532</v>
      </c>
      <c r="C54" s="96">
        <v>1532</v>
      </c>
      <c r="D54" s="96">
        <v>1532</v>
      </c>
      <c r="E54" s="227">
        <v>684</v>
      </c>
      <c r="F54" s="137">
        <v>1532</v>
      </c>
      <c r="G54" s="96">
        <v>1532</v>
      </c>
      <c r="H54" s="96">
        <v>1532</v>
      </c>
      <c r="I54" s="265">
        <v>1176</v>
      </c>
      <c r="J54" s="97">
        <v>1532</v>
      </c>
      <c r="K54" s="96">
        <v>1532</v>
      </c>
      <c r="L54" s="96">
        <v>1532</v>
      </c>
      <c r="M54" s="96">
        <v>1532</v>
      </c>
      <c r="N54" s="96">
        <v>1532</v>
      </c>
      <c r="O54" s="96">
        <v>1532</v>
      </c>
      <c r="P54" s="96">
        <v>1532</v>
      </c>
      <c r="Q54" s="96">
        <v>1532</v>
      </c>
      <c r="R54" s="96">
        <v>1532</v>
      </c>
      <c r="S54" s="96">
        <v>1532</v>
      </c>
      <c r="T54" s="96">
        <v>1532</v>
      </c>
      <c r="U54" s="96">
        <v>1532</v>
      </c>
      <c r="V54" s="96">
        <v>1532</v>
      </c>
      <c r="W54" s="96">
        <v>1532</v>
      </c>
      <c r="X54" s="96">
        <v>1532</v>
      </c>
      <c r="Y54" s="96">
        <v>1532</v>
      </c>
      <c r="Z54" s="96">
        <v>1532</v>
      </c>
      <c r="AA54" s="96">
        <v>1532</v>
      </c>
      <c r="AB54" s="96">
        <v>1532</v>
      </c>
      <c r="AC54" s="96">
        <v>1532</v>
      </c>
      <c r="AD54" s="96">
        <v>1532</v>
      </c>
      <c r="AE54" s="96">
        <v>1532</v>
      </c>
      <c r="AF54" s="96">
        <v>1532</v>
      </c>
    </row>
    <row r="55" spans="1:32" ht="15.75" x14ac:dyDescent="0.25">
      <c r="A55" s="15">
        <v>66</v>
      </c>
      <c r="B55" s="96">
        <v>1724</v>
      </c>
      <c r="C55" s="96">
        <v>1724</v>
      </c>
      <c r="D55" s="96">
        <v>1724</v>
      </c>
      <c r="E55" s="227">
        <v>514</v>
      </c>
      <c r="F55" s="137">
        <v>1724</v>
      </c>
      <c r="G55" s="96">
        <v>1724</v>
      </c>
      <c r="H55" s="96">
        <v>1724</v>
      </c>
      <c r="I55" s="265">
        <v>826</v>
      </c>
      <c r="J55" s="97">
        <v>1724</v>
      </c>
      <c r="K55" s="96">
        <v>1724</v>
      </c>
      <c r="L55" s="96">
        <v>1724</v>
      </c>
      <c r="M55" s="96">
        <v>1724</v>
      </c>
      <c r="N55" s="96">
        <v>1724</v>
      </c>
      <c r="O55" s="96">
        <v>1724</v>
      </c>
      <c r="P55" s="96">
        <v>1724</v>
      </c>
      <c r="Q55" s="96">
        <v>1724</v>
      </c>
      <c r="R55" s="96">
        <v>1724</v>
      </c>
      <c r="S55" s="96">
        <v>1724</v>
      </c>
      <c r="T55" s="96">
        <v>1724</v>
      </c>
      <c r="U55" s="96">
        <v>1724</v>
      </c>
      <c r="V55" s="96">
        <v>1724</v>
      </c>
      <c r="W55" s="96">
        <v>1724</v>
      </c>
      <c r="X55" s="96">
        <v>1724</v>
      </c>
      <c r="Y55" s="96">
        <v>1724</v>
      </c>
      <c r="Z55" s="96">
        <v>1724</v>
      </c>
      <c r="AA55" s="96">
        <v>1724</v>
      </c>
      <c r="AB55" s="96">
        <v>1724</v>
      </c>
      <c r="AC55" s="96">
        <v>1724</v>
      </c>
      <c r="AD55" s="96">
        <v>1724</v>
      </c>
      <c r="AE55" s="96">
        <v>1724</v>
      </c>
      <c r="AF55" s="96">
        <v>1724</v>
      </c>
    </row>
    <row r="56" spans="1:32" ht="15.75" x14ac:dyDescent="0.25">
      <c r="A56" s="15">
        <v>67</v>
      </c>
      <c r="B56" s="96">
        <v>1637</v>
      </c>
      <c r="C56" s="96">
        <v>1637</v>
      </c>
      <c r="D56" s="96">
        <v>1637</v>
      </c>
      <c r="E56" s="227">
        <v>499</v>
      </c>
      <c r="F56" s="137">
        <v>1637</v>
      </c>
      <c r="G56" s="96">
        <v>1637</v>
      </c>
      <c r="H56" s="96">
        <v>1637</v>
      </c>
      <c r="I56" s="265">
        <v>666</v>
      </c>
      <c r="J56" s="97">
        <v>1637</v>
      </c>
      <c r="K56" s="96">
        <v>1637</v>
      </c>
      <c r="L56" s="96">
        <v>1637</v>
      </c>
      <c r="M56" s="96">
        <v>1637</v>
      </c>
      <c r="N56" s="96">
        <v>1637</v>
      </c>
      <c r="O56" s="96">
        <v>1637</v>
      </c>
      <c r="P56" s="96">
        <v>1637</v>
      </c>
      <c r="Q56" s="96">
        <v>1637</v>
      </c>
      <c r="R56" s="96">
        <v>1637</v>
      </c>
      <c r="S56" s="96">
        <v>1637</v>
      </c>
      <c r="T56" s="96">
        <v>1637</v>
      </c>
      <c r="U56" s="96">
        <v>1637</v>
      </c>
      <c r="V56" s="96">
        <v>1637</v>
      </c>
      <c r="W56" s="96">
        <v>1637</v>
      </c>
      <c r="X56" s="96">
        <v>1637</v>
      </c>
      <c r="Y56" s="96">
        <v>1637</v>
      </c>
      <c r="Z56" s="96">
        <v>1637</v>
      </c>
      <c r="AA56" s="96">
        <v>1637</v>
      </c>
      <c r="AB56" s="96">
        <v>1637</v>
      </c>
      <c r="AC56" s="96">
        <v>1637</v>
      </c>
      <c r="AD56" s="96">
        <v>1637</v>
      </c>
      <c r="AE56" s="96">
        <v>1637</v>
      </c>
      <c r="AF56" s="96">
        <v>1637</v>
      </c>
    </row>
    <row r="57" spans="1:32" ht="15.75" x14ac:dyDescent="0.25">
      <c r="A57" s="15">
        <v>68</v>
      </c>
      <c r="B57" s="96">
        <v>1588</v>
      </c>
      <c r="C57" s="96">
        <v>1588</v>
      </c>
      <c r="D57" s="96">
        <v>1588</v>
      </c>
      <c r="E57" s="227">
        <v>382</v>
      </c>
      <c r="F57" s="137">
        <v>1588</v>
      </c>
      <c r="G57" s="96">
        <v>1588</v>
      </c>
      <c r="H57" s="96">
        <v>1588</v>
      </c>
      <c r="I57" s="265">
        <v>567</v>
      </c>
      <c r="J57" s="97">
        <v>1588</v>
      </c>
      <c r="K57" s="96">
        <v>1588</v>
      </c>
      <c r="L57" s="96">
        <v>1588</v>
      </c>
      <c r="M57" s="96">
        <v>1588</v>
      </c>
      <c r="N57" s="96">
        <v>1588</v>
      </c>
      <c r="O57" s="96">
        <v>1588</v>
      </c>
      <c r="P57" s="96">
        <v>1588</v>
      </c>
      <c r="Q57" s="96">
        <v>1588</v>
      </c>
      <c r="R57" s="96">
        <v>1588</v>
      </c>
      <c r="S57" s="96">
        <v>1588</v>
      </c>
      <c r="T57" s="96">
        <v>1588</v>
      </c>
      <c r="U57" s="96">
        <v>1588</v>
      </c>
      <c r="V57" s="96">
        <v>1588</v>
      </c>
      <c r="W57" s="96">
        <v>1588</v>
      </c>
      <c r="X57" s="96">
        <v>1588</v>
      </c>
      <c r="Y57" s="96">
        <v>1588</v>
      </c>
      <c r="Z57" s="96">
        <v>1588</v>
      </c>
      <c r="AA57" s="96">
        <v>1588</v>
      </c>
      <c r="AB57" s="96">
        <v>1588</v>
      </c>
      <c r="AC57" s="96">
        <v>1588</v>
      </c>
      <c r="AD57" s="96">
        <v>1588</v>
      </c>
      <c r="AE57" s="96">
        <v>1588</v>
      </c>
      <c r="AF57" s="96">
        <v>1588</v>
      </c>
    </row>
    <row r="58" spans="1:32" ht="15.75" x14ac:dyDescent="0.25">
      <c r="A58" s="15">
        <v>69</v>
      </c>
      <c r="B58" s="99">
        <v>1416</v>
      </c>
      <c r="C58" s="99">
        <v>1416</v>
      </c>
      <c r="D58" s="99">
        <v>1416</v>
      </c>
      <c r="E58" s="228">
        <v>341</v>
      </c>
      <c r="F58" s="138">
        <v>1416</v>
      </c>
      <c r="G58" s="99">
        <v>1416</v>
      </c>
      <c r="H58" s="99">
        <v>1416</v>
      </c>
      <c r="I58" s="265">
        <v>410</v>
      </c>
      <c r="J58" s="100">
        <v>1416</v>
      </c>
      <c r="K58" s="99">
        <v>1416</v>
      </c>
      <c r="L58" s="99">
        <v>1416</v>
      </c>
      <c r="M58" s="99">
        <v>1416</v>
      </c>
      <c r="N58" s="99">
        <v>1416</v>
      </c>
      <c r="O58" s="99">
        <v>1416</v>
      </c>
      <c r="P58" s="99">
        <v>1416</v>
      </c>
      <c r="Q58" s="99">
        <v>1416</v>
      </c>
      <c r="R58" s="99">
        <v>1416</v>
      </c>
      <c r="S58" s="99">
        <v>1416</v>
      </c>
      <c r="T58" s="99">
        <v>1416</v>
      </c>
      <c r="U58" s="99">
        <v>1416</v>
      </c>
      <c r="V58" s="99">
        <v>1416</v>
      </c>
      <c r="W58" s="99">
        <v>1416</v>
      </c>
      <c r="X58" s="99">
        <v>1416</v>
      </c>
      <c r="Y58" s="99">
        <v>1416</v>
      </c>
      <c r="Z58" s="99">
        <v>1416</v>
      </c>
      <c r="AA58" s="99">
        <v>1416</v>
      </c>
      <c r="AB58" s="99">
        <v>1416</v>
      </c>
      <c r="AC58" s="99">
        <v>1416</v>
      </c>
      <c r="AD58" s="99">
        <v>1416</v>
      </c>
      <c r="AE58" s="99">
        <v>1416</v>
      </c>
      <c r="AF58" s="99">
        <v>1416</v>
      </c>
    </row>
    <row r="59" spans="1:32" ht="15.75" x14ac:dyDescent="0.25">
      <c r="A59" s="20" t="s">
        <v>35</v>
      </c>
      <c r="B59" s="21">
        <f>+SUM(B4:B58)</f>
        <v>322501</v>
      </c>
      <c r="C59" s="21">
        <f t="shared" ref="C59:AF59" si="1">+SUM(C4:C58)</f>
        <v>322501</v>
      </c>
      <c r="D59" s="21">
        <f t="shared" si="1"/>
        <v>322501</v>
      </c>
      <c r="E59" s="21">
        <f t="shared" si="1"/>
        <v>388257</v>
      </c>
      <c r="F59" s="21">
        <f t="shared" si="1"/>
        <v>322501</v>
      </c>
      <c r="G59" s="21">
        <f t="shared" si="1"/>
        <v>322501</v>
      </c>
      <c r="H59" s="21">
        <f t="shared" si="1"/>
        <v>322501</v>
      </c>
      <c r="I59" s="22">
        <f t="shared" si="1"/>
        <v>433331</v>
      </c>
      <c r="J59" s="21">
        <f t="shared" si="1"/>
        <v>322501</v>
      </c>
      <c r="K59" s="21">
        <f t="shared" si="1"/>
        <v>322501</v>
      </c>
      <c r="L59" s="21">
        <f t="shared" si="1"/>
        <v>322501</v>
      </c>
      <c r="M59" s="21">
        <f t="shared" si="1"/>
        <v>322501</v>
      </c>
      <c r="N59" s="21">
        <f t="shared" si="1"/>
        <v>322501</v>
      </c>
      <c r="O59" s="21">
        <f t="shared" si="1"/>
        <v>322501</v>
      </c>
      <c r="P59" s="21">
        <f t="shared" si="1"/>
        <v>322501</v>
      </c>
      <c r="Q59" s="21">
        <f t="shared" si="1"/>
        <v>322501</v>
      </c>
      <c r="R59" s="21">
        <f t="shared" si="1"/>
        <v>322501</v>
      </c>
      <c r="S59" s="21">
        <f t="shared" si="1"/>
        <v>322501</v>
      </c>
      <c r="T59" s="21">
        <f t="shared" si="1"/>
        <v>322501</v>
      </c>
      <c r="U59" s="21">
        <f t="shared" si="1"/>
        <v>322501</v>
      </c>
      <c r="V59" s="21">
        <f t="shared" si="1"/>
        <v>322501</v>
      </c>
      <c r="W59" s="21">
        <f t="shared" si="1"/>
        <v>322501</v>
      </c>
      <c r="X59" s="21">
        <f t="shared" si="1"/>
        <v>322501</v>
      </c>
      <c r="Y59" s="21">
        <f t="shared" si="1"/>
        <v>322501</v>
      </c>
      <c r="Z59" s="21">
        <f t="shared" si="1"/>
        <v>322501</v>
      </c>
      <c r="AA59" s="21">
        <f t="shared" si="1"/>
        <v>322501</v>
      </c>
      <c r="AB59" s="21">
        <f t="shared" si="1"/>
        <v>322501</v>
      </c>
      <c r="AC59" s="21">
        <f t="shared" si="1"/>
        <v>322501</v>
      </c>
      <c r="AD59" s="21">
        <f t="shared" si="1"/>
        <v>322501</v>
      </c>
      <c r="AE59" s="21">
        <f t="shared" si="1"/>
        <v>322501</v>
      </c>
      <c r="AF59" s="21">
        <f t="shared" si="1"/>
        <v>322501</v>
      </c>
    </row>
    <row r="60" spans="1:32" ht="15.75" thickBot="1" x14ac:dyDescent="0.3"/>
    <row r="61" spans="1:32" ht="16.5" thickBot="1" x14ac:dyDescent="0.3">
      <c r="A61" s="274" t="s">
        <v>61</v>
      </c>
      <c r="B61" s="275"/>
      <c r="C61" s="276"/>
    </row>
    <row r="62" spans="1:32" ht="15.75" x14ac:dyDescent="0.25">
      <c r="A62" s="60" t="s">
        <v>21</v>
      </c>
      <c r="C62" s="12"/>
    </row>
    <row r="63" spans="1:32" ht="15.75" x14ac:dyDescent="0.25">
      <c r="A63" s="59" t="s">
        <v>19</v>
      </c>
      <c r="B63" s="24">
        <v>2010</v>
      </c>
      <c r="C63" s="59">
        <f>+B63+1</f>
        <v>2011</v>
      </c>
      <c r="D63" s="59">
        <f t="shared" ref="D63:AE63" si="2">+C63+1</f>
        <v>2012</v>
      </c>
      <c r="E63" s="59">
        <f t="shared" si="2"/>
        <v>2013</v>
      </c>
      <c r="F63" s="59">
        <f t="shared" si="2"/>
        <v>2014</v>
      </c>
      <c r="G63" s="59">
        <f t="shared" si="2"/>
        <v>2015</v>
      </c>
      <c r="H63" s="59">
        <f t="shared" si="2"/>
        <v>2016</v>
      </c>
      <c r="I63" s="59">
        <f t="shared" si="2"/>
        <v>2017</v>
      </c>
      <c r="J63" s="59">
        <f t="shared" si="2"/>
        <v>2018</v>
      </c>
      <c r="K63" s="59">
        <f t="shared" si="2"/>
        <v>2019</v>
      </c>
      <c r="L63" s="59">
        <f t="shared" si="2"/>
        <v>2020</v>
      </c>
      <c r="M63" s="59">
        <f t="shared" si="2"/>
        <v>2021</v>
      </c>
      <c r="N63" s="59">
        <f t="shared" si="2"/>
        <v>2022</v>
      </c>
      <c r="O63" s="59">
        <f t="shared" si="2"/>
        <v>2023</v>
      </c>
      <c r="P63" s="59">
        <f t="shared" si="2"/>
        <v>2024</v>
      </c>
      <c r="Q63" s="59">
        <f t="shared" si="2"/>
        <v>2025</v>
      </c>
      <c r="R63" s="59">
        <f t="shared" si="2"/>
        <v>2026</v>
      </c>
      <c r="S63" s="59">
        <f t="shared" si="2"/>
        <v>2027</v>
      </c>
      <c r="T63" s="59">
        <f t="shared" si="2"/>
        <v>2028</v>
      </c>
      <c r="U63" s="59">
        <f t="shared" si="2"/>
        <v>2029</v>
      </c>
      <c r="V63" s="59">
        <f t="shared" si="2"/>
        <v>2030</v>
      </c>
      <c r="W63" s="59">
        <f t="shared" si="2"/>
        <v>2031</v>
      </c>
      <c r="X63" s="59">
        <f t="shared" si="2"/>
        <v>2032</v>
      </c>
      <c r="Y63" s="59">
        <f t="shared" si="2"/>
        <v>2033</v>
      </c>
      <c r="Z63" s="59">
        <f t="shared" si="2"/>
        <v>2034</v>
      </c>
      <c r="AA63" s="59">
        <f t="shared" si="2"/>
        <v>2035</v>
      </c>
      <c r="AB63" s="59">
        <f t="shared" si="2"/>
        <v>2036</v>
      </c>
      <c r="AC63" s="59">
        <f t="shared" si="2"/>
        <v>2037</v>
      </c>
      <c r="AD63" s="59">
        <f t="shared" si="2"/>
        <v>2038</v>
      </c>
      <c r="AE63" s="59">
        <f t="shared" si="2"/>
        <v>2039</v>
      </c>
      <c r="AF63" s="59">
        <f>+AE63+1</f>
        <v>2040</v>
      </c>
    </row>
    <row r="64" spans="1:32" ht="15.75" x14ac:dyDescent="0.25">
      <c r="A64" s="15">
        <v>15</v>
      </c>
      <c r="B64" s="80">
        <v>56</v>
      </c>
      <c r="C64" s="80">
        <v>56</v>
      </c>
      <c r="D64" s="80">
        <v>56</v>
      </c>
      <c r="E64" s="229">
        <v>15</v>
      </c>
      <c r="F64" s="139">
        <v>56</v>
      </c>
      <c r="G64" s="80">
        <v>56</v>
      </c>
      <c r="H64" s="80">
        <v>56</v>
      </c>
      <c r="I64" s="261">
        <v>8</v>
      </c>
      <c r="J64" s="80">
        <v>56</v>
      </c>
      <c r="K64" s="80">
        <v>56</v>
      </c>
      <c r="L64" s="80">
        <v>56</v>
      </c>
      <c r="M64" s="80">
        <v>56</v>
      </c>
      <c r="N64" s="80">
        <v>56</v>
      </c>
      <c r="O64" s="80">
        <v>56</v>
      </c>
      <c r="P64" s="80">
        <v>56</v>
      </c>
      <c r="Q64" s="80">
        <v>56</v>
      </c>
      <c r="R64" s="80">
        <v>56</v>
      </c>
      <c r="S64" s="80">
        <v>56</v>
      </c>
      <c r="T64" s="80">
        <v>56</v>
      </c>
      <c r="U64" s="80">
        <v>56</v>
      </c>
      <c r="V64" s="80">
        <v>56</v>
      </c>
      <c r="W64" s="80">
        <v>56</v>
      </c>
      <c r="X64" s="80">
        <v>56</v>
      </c>
      <c r="Y64" s="80">
        <v>56</v>
      </c>
      <c r="Z64" s="80">
        <v>56</v>
      </c>
      <c r="AA64" s="80">
        <v>56</v>
      </c>
      <c r="AB64" s="80">
        <v>56</v>
      </c>
      <c r="AC64" s="80">
        <v>56</v>
      </c>
      <c r="AD64" s="80">
        <v>56</v>
      </c>
      <c r="AE64" s="80">
        <v>56</v>
      </c>
      <c r="AF64" s="80">
        <v>56</v>
      </c>
    </row>
    <row r="65" spans="1:32" ht="15.75" x14ac:dyDescent="0.25">
      <c r="A65" s="15">
        <v>16</v>
      </c>
      <c r="B65" s="81">
        <v>89</v>
      </c>
      <c r="C65" s="81">
        <v>89</v>
      </c>
      <c r="D65" s="81">
        <v>89</v>
      </c>
      <c r="E65" s="230">
        <v>53</v>
      </c>
      <c r="F65" s="140">
        <v>89</v>
      </c>
      <c r="G65" s="81">
        <v>89</v>
      </c>
      <c r="H65" s="81">
        <v>89</v>
      </c>
      <c r="I65" s="262">
        <v>21</v>
      </c>
      <c r="J65" s="81">
        <v>89</v>
      </c>
      <c r="K65" s="81">
        <v>89</v>
      </c>
      <c r="L65" s="81">
        <v>89</v>
      </c>
      <c r="M65" s="81">
        <v>89</v>
      </c>
      <c r="N65" s="81">
        <v>89</v>
      </c>
      <c r="O65" s="81">
        <v>89</v>
      </c>
      <c r="P65" s="81">
        <v>89</v>
      </c>
      <c r="Q65" s="81">
        <v>89</v>
      </c>
      <c r="R65" s="81">
        <v>89</v>
      </c>
      <c r="S65" s="81">
        <v>89</v>
      </c>
      <c r="T65" s="81">
        <v>89</v>
      </c>
      <c r="U65" s="81">
        <v>89</v>
      </c>
      <c r="V65" s="81">
        <v>89</v>
      </c>
      <c r="W65" s="81">
        <v>89</v>
      </c>
      <c r="X65" s="81">
        <v>89</v>
      </c>
      <c r="Y65" s="81">
        <v>89</v>
      </c>
      <c r="Z65" s="81">
        <v>89</v>
      </c>
      <c r="AA65" s="81">
        <v>89</v>
      </c>
      <c r="AB65" s="81">
        <v>89</v>
      </c>
      <c r="AC65" s="81">
        <v>89</v>
      </c>
      <c r="AD65" s="81">
        <v>89</v>
      </c>
      <c r="AE65" s="81">
        <v>89</v>
      </c>
      <c r="AF65" s="81">
        <v>89</v>
      </c>
    </row>
    <row r="66" spans="1:32" ht="15.75" x14ac:dyDescent="0.25">
      <c r="A66" s="15">
        <v>17</v>
      </c>
      <c r="B66" s="81">
        <v>126</v>
      </c>
      <c r="C66" s="81">
        <v>126</v>
      </c>
      <c r="D66" s="81">
        <v>126</v>
      </c>
      <c r="E66" s="230">
        <v>152</v>
      </c>
      <c r="F66" s="140">
        <v>126</v>
      </c>
      <c r="G66" s="81">
        <v>126</v>
      </c>
      <c r="H66" s="81">
        <v>126</v>
      </c>
      <c r="I66" s="262">
        <v>73</v>
      </c>
      <c r="J66" s="81">
        <v>126</v>
      </c>
      <c r="K66" s="81">
        <v>126</v>
      </c>
      <c r="L66" s="81">
        <v>126</v>
      </c>
      <c r="M66" s="81">
        <v>126</v>
      </c>
      <c r="N66" s="81">
        <v>126</v>
      </c>
      <c r="O66" s="81">
        <v>126</v>
      </c>
      <c r="P66" s="81">
        <v>126</v>
      </c>
      <c r="Q66" s="81">
        <v>126</v>
      </c>
      <c r="R66" s="81">
        <v>126</v>
      </c>
      <c r="S66" s="81">
        <v>126</v>
      </c>
      <c r="T66" s="81">
        <v>126</v>
      </c>
      <c r="U66" s="81">
        <v>126</v>
      </c>
      <c r="V66" s="81">
        <v>126</v>
      </c>
      <c r="W66" s="81">
        <v>126</v>
      </c>
      <c r="X66" s="81">
        <v>126</v>
      </c>
      <c r="Y66" s="81">
        <v>126</v>
      </c>
      <c r="Z66" s="81">
        <v>126</v>
      </c>
      <c r="AA66" s="81">
        <v>126</v>
      </c>
      <c r="AB66" s="81">
        <v>126</v>
      </c>
      <c r="AC66" s="81">
        <v>126</v>
      </c>
      <c r="AD66" s="81">
        <v>126</v>
      </c>
      <c r="AE66" s="81">
        <v>126</v>
      </c>
      <c r="AF66" s="81">
        <v>126</v>
      </c>
    </row>
    <row r="67" spans="1:32" ht="15.75" x14ac:dyDescent="0.25">
      <c r="A67" s="15">
        <v>18</v>
      </c>
      <c r="B67" s="81">
        <v>175</v>
      </c>
      <c r="C67" s="81">
        <v>175</v>
      </c>
      <c r="D67" s="81">
        <v>175</v>
      </c>
      <c r="E67" s="230">
        <v>2080</v>
      </c>
      <c r="F67" s="140">
        <v>175</v>
      </c>
      <c r="G67" s="81">
        <v>175</v>
      </c>
      <c r="H67" s="81">
        <v>175</v>
      </c>
      <c r="I67" s="262">
        <v>2303</v>
      </c>
      <c r="J67" s="81">
        <v>175</v>
      </c>
      <c r="K67" s="81">
        <v>175</v>
      </c>
      <c r="L67" s="81">
        <v>175</v>
      </c>
      <c r="M67" s="81">
        <v>175</v>
      </c>
      <c r="N67" s="81">
        <v>175</v>
      </c>
      <c r="O67" s="81">
        <v>175</v>
      </c>
      <c r="P67" s="81">
        <v>175</v>
      </c>
      <c r="Q67" s="81">
        <v>175</v>
      </c>
      <c r="R67" s="81">
        <v>175</v>
      </c>
      <c r="S67" s="81">
        <v>175</v>
      </c>
      <c r="T67" s="81">
        <v>175</v>
      </c>
      <c r="U67" s="81">
        <v>175</v>
      </c>
      <c r="V67" s="81">
        <v>175</v>
      </c>
      <c r="W67" s="81">
        <v>175</v>
      </c>
      <c r="X67" s="81">
        <v>175</v>
      </c>
      <c r="Y67" s="81">
        <v>175</v>
      </c>
      <c r="Z67" s="81">
        <v>175</v>
      </c>
      <c r="AA67" s="81">
        <v>175</v>
      </c>
      <c r="AB67" s="81">
        <v>175</v>
      </c>
      <c r="AC67" s="81">
        <v>175</v>
      </c>
      <c r="AD67" s="81">
        <v>175</v>
      </c>
      <c r="AE67" s="81">
        <v>175</v>
      </c>
      <c r="AF67" s="81">
        <v>175</v>
      </c>
    </row>
    <row r="68" spans="1:32" ht="15.75" x14ac:dyDescent="0.25">
      <c r="A68" s="15">
        <v>19</v>
      </c>
      <c r="B68" s="81">
        <v>1364</v>
      </c>
      <c r="C68" s="81">
        <v>1364</v>
      </c>
      <c r="D68" s="81">
        <v>1364</v>
      </c>
      <c r="E68" s="230">
        <v>5091</v>
      </c>
      <c r="F68" s="140">
        <v>1364</v>
      </c>
      <c r="G68" s="81">
        <v>1364</v>
      </c>
      <c r="H68" s="81">
        <v>1364</v>
      </c>
      <c r="I68" s="262">
        <v>5465</v>
      </c>
      <c r="J68" s="81">
        <v>1364</v>
      </c>
      <c r="K68" s="81">
        <v>1364</v>
      </c>
      <c r="L68" s="81">
        <v>1364</v>
      </c>
      <c r="M68" s="81">
        <v>1364</v>
      </c>
      <c r="N68" s="81">
        <v>1364</v>
      </c>
      <c r="O68" s="81">
        <v>1364</v>
      </c>
      <c r="P68" s="81">
        <v>1364</v>
      </c>
      <c r="Q68" s="81">
        <v>1364</v>
      </c>
      <c r="R68" s="81">
        <v>1364</v>
      </c>
      <c r="S68" s="81">
        <v>1364</v>
      </c>
      <c r="T68" s="81">
        <v>1364</v>
      </c>
      <c r="U68" s="81">
        <v>1364</v>
      </c>
      <c r="V68" s="81">
        <v>1364</v>
      </c>
      <c r="W68" s="81">
        <v>1364</v>
      </c>
      <c r="X68" s="81">
        <v>1364</v>
      </c>
      <c r="Y68" s="81">
        <v>1364</v>
      </c>
      <c r="Z68" s="81">
        <v>1364</v>
      </c>
      <c r="AA68" s="81">
        <v>1364</v>
      </c>
      <c r="AB68" s="81">
        <v>1364</v>
      </c>
      <c r="AC68" s="81">
        <v>1364</v>
      </c>
      <c r="AD68" s="81">
        <v>1364</v>
      </c>
      <c r="AE68" s="81">
        <v>1364</v>
      </c>
      <c r="AF68" s="81">
        <v>1364</v>
      </c>
    </row>
    <row r="69" spans="1:32" ht="15.75" x14ac:dyDescent="0.25">
      <c r="A69" s="15">
        <v>20</v>
      </c>
      <c r="B69" s="81">
        <v>3421</v>
      </c>
      <c r="C69" s="81">
        <v>3421</v>
      </c>
      <c r="D69" s="81">
        <v>3421</v>
      </c>
      <c r="E69" s="230">
        <v>7123</v>
      </c>
      <c r="F69" s="140">
        <v>3421</v>
      </c>
      <c r="G69" s="81">
        <v>3421</v>
      </c>
      <c r="H69" s="81">
        <v>3421</v>
      </c>
      <c r="I69" s="262">
        <v>7795</v>
      </c>
      <c r="J69" s="81">
        <v>3421</v>
      </c>
      <c r="K69" s="81">
        <v>3421</v>
      </c>
      <c r="L69" s="81">
        <v>3421</v>
      </c>
      <c r="M69" s="81">
        <v>3421</v>
      </c>
      <c r="N69" s="81">
        <v>3421</v>
      </c>
      <c r="O69" s="81">
        <v>3421</v>
      </c>
      <c r="P69" s="81">
        <v>3421</v>
      </c>
      <c r="Q69" s="81">
        <v>3421</v>
      </c>
      <c r="R69" s="81">
        <v>3421</v>
      </c>
      <c r="S69" s="81">
        <v>3421</v>
      </c>
      <c r="T69" s="81">
        <v>3421</v>
      </c>
      <c r="U69" s="81">
        <v>3421</v>
      </c>
      <c r="V69" s="81">
        <v>3421</v>
      </c>
      <c r="W69" s="81">
        <v>3421</v>
      </c>
      <c r="X69" s="81">
        <v>3421</v>
      </c>
      <c r="Y69" s="81">
        <v>3421</v>
      </c>
      <c r="Z69" s="81">
        <v>3421</v>
      </c>
      <c r="AA69" s="81">
        <v>3421</v>
      </c>
      <c r="AB69" s="81">
        <v>3421</v>
      </c>
      <c r="AC69" s="81">
        <v>3421</v>
      </c>
      <c r="AD69" s="81">
        <v>3421</v>
      </c>
      <c r="AE69" s="81">
        <v>3421</v>
      </c>
      <c r="AF69" s="81">
        <v>3421</v>
      </c>
    </row>
    <row r="70" spans="1:32" ht="15.75" x14ac:dyDescent="0.25">
      <c r="A70" s="15">
        <v>21</v>
      </c>
      <c r="B70" s="81">
        <v>4820</v>
      </c>
      <c r="C70" s="81">
        <v>4820</v>
      </c>
      <c r="D70" s="81">
        <v>4820</v>
      </c>
      <c r="E70" s="230">
        <v>8408</v>
      </c>
      <c r="F70" s="140">
        <v>4820</v>
      </c>
      <c r="G70" s="81">
        <v>4820</v>
      </c>
      <c r="H70" s="81">
        <v>4820</v>
      </c>
      <c r="I70" s="262">
        <v>9139</v>
      </c>
      <c r="J70" s="81">
        <v>4820</v>
      </c>
      <c r="K70" s="81">
        <v>4820</v>
      </c>
      <c r="L70" s="81">
        <v>4820</v>
      </c>
      <c r="M70" s="81">
        <v>4820</v>
      </c>
      <c r="N70" s="81">
        <v>4820</v>
      </c>
      <c r="O70" s="81">
        <v>4820</v>
      </c>
      <c r="P70" s="81">
        <v>4820</v>
      </c>
      <c r="Q70" s="81">
        <v>4820</v>
      </c>
      <c r="R70" s="81">
        <v>4820</v>
      </c>
      <c r="S70" s="81">
        <v>4820</v>
      </c>
      <c r="T70" s="81">
        <v>4820</v>
      </c>
      <c r="U70" s="81">
        <v>4820</v>
      </c>
      <c r="V70" s="81">
        <v>4820</v>
      </c>
      <c r="W70" s="81">
        <v>4820</v>
      </c>
      <c r="X70" s="81">
        <v>4820</v>
      </c>
      <c r="Y70" s="81">
        <v>4820</v>
      </c>
      <c r="Z70" s="81">
        <v>4820</v>
      </c>
      <c r="AA70" s="81">
        <v>4820</v>
      </c>
      <c r="AB70" s="81">
        <v>4820</v>
      </c>
      <c r="AC70" s="81">
        <v>4820</v>
      </c>
      <c r="AD70" s="81">
        <v>4820</v>
      </c>
      <c r="AE70" s="81">
        <v>4820</v>
      </c>
      <c r="AF70" s="81">
        <v>4820</v>
      </c>
    </row>
    <row r="71" spans="1:32" ht="15.75" x14ac:dyDescent="0.25">
      <c r="A71" s="15">
        <v>22</v>
      </c>
      <c r="B71" s="81">
        <v>5977</v>
      </c>
      <c r="C71" s="81">
        <v>5977</v>
      </c>
      <c r="D71" s="81">
        <v>5977</v>
      </c>
      <c r="E71" s="230">
        <v>9228</v>
      </c>
      <c r="F71" s="140">
        <v>5977</v>
      </c>
      <c r="G71" s="81">
        <v>5977</v>
      </c>
      <c r="H71" s="81">
        <v>5977</v>
      </c>
      <c r="I71" s="262">
        <v>9648</v>
      </c>
      <c r="J71" s="81">
        <v>5977</v>
      </c>
      <c r="K71" s="81">
        <v>5977</v>
      </c>
      <c r="L71" s="81">
        <v>5977</v>
      </c>
      <c r="M71" s="81">
        <v>5977</v>
      </c>
      <c r="N71" s="81">
        <v>5977</v>
      </c>
      <c r="O71" s="81">
        <v>5977</v>
      </c>
      <c r="P71" s="81">
        <v>5977</v>
      </c>
      <c r="Q71" s="81">
        <v>5977</v>
      </c>
      <c r="R71" s="81">
        <v>5977</v>
      </c>
      <c r="S71" s="81">
        <v>5977</v>
      </c>
      <c r="T71" s="81">
        <v>5977</v>
      </c>
      <c r="U71" s="81">
        <v>5977</v>
      </c>
      <c r="V71" s="81">
        <v>5977</v>
      </c>
      <c r="W71" s="81">
        <v>5977</v>
      </c>
      <c r="X71" s="81">
        <v>5977</v>
      </c>
      <c r="Y71" s="81">
        <v>5977</v>
      </c>
      <c r="Z71" s="81">
        <v>5977</v>
      </c>
      <c r="AA71" s="81">
        <v>5977</v>
      </c>
      <c r="AB71" s="81">
        <v>5977</v>
      </c>
      <c r="AC71" s="81">
        <v>5977</v>
      </c>
      <c r="AD71" s="81">
        <v>5977</v>
      </c>
      <c r="AE71" s="81">
        <v>5977</v>
      </c>
      <c r="AF71" s="81">
        <v>5977</v>
      </c>
    </row>
    <row r="72" spans="1:32" ht="15.75" x14ac:dyDescent="0.25">
      <c r="A72" s="15">
        <v>23</v>
      </c>
      <c r="B72" s="81">
        <v>6256</v>
      </c>
      <c r="C72" s="81">
        <v>6256</v>
      </c>
      <c r="D72" s="81">
        <v>6256</v>
      </c>
      <c r="E72" s="230">
        <v>9724</v>
      </c>
      <c r="F72" s="140">
        <v>6256</v>
      </c>
      <c r="G72" s="81">
        <v>6256</v>
      </c>
      <c r="H72" s="81">
        <v>6256</v>
      </c>
      <c r="I72" s="262">
        <v>10416</v>
      </c>
      <c r="J72" s="81">
        <v>6256</v>
      </c>
      <c r="K72" s="81">
        <v>6256</v>
      </c>
      <c r="L72" s="81">
        <v>6256</v>
      </c>
      <c r="M72" s="81">
        <v>6256</v>
      </c>
      <c r="N72" s="81">
        <v>6256</v>
      </c>
      <c r="O72" s="81">
        <v>6256</v>
      </c>
      <c r="P72" s="81">
        <v>6256</v>
      </c>
      <c r="Q72" s="81">
        <v>6256</v>
      </c>
      <c r="R72" s="81">
        <v>6256</v>
      </c>
      <c r="S72" s="81">
        <v>6256</v>
      </c>
      <c r="T72" s="81">
        <v>6256</v>
      </c>
      <c r="U72" s="81">
        <v>6256</v>
      </c>
      <c r="V72" s="81">
        <v>6256</v>
      </c>
      <c r="W72" s="81">
        <v>6256</v>
      </c>
      <c r="X72" s="81">
        <v>6256</v>
      </c>
      <c r="Y72" s="81">
        <v>6256</v>
      </c>
      <c r="Z72" s="81">
        <v>6256</v>
      </c>
      <c r="AA72" s="81">
        <v>6256</v>
      </c>
      <c r="AB72" s="81">
        <v>6256</v>
      </c>
      <c r="AC72" s="81">
        <v>6256</v>
      </c>
      <c r="AD72" s="81">
        <v>6256</v>
      </c>
      <c r="AE72" s="81">
        <v>6256</v>
      </c>
      <c r="AF72" s="81">
        <v>6256</v>
      </c>
    </row>
    <row r="73" spans="1:32" ht="15.75" x14ac:dyDescent="0.25">
      <c r="A73" s="15">
        <v>24</v>
      </c>
      <c r="B73" s="81">
        <v>6707</v>
      </c>
      <c r="C73" s="81">
        <v>6707</v>
      </c>
      <c r="D73" s="81">
        <v>6707</v>
      </c>
      <c r="E73" s="230">
        <v>9617</v>
      </c>
      <c r="F73" s="140">
        <v>6707</v>
      </c>
      <c r="G73" s="81">
        <v>6707</v>
      </c>
      <c r="H73" s="81">
        <v>6707</v>
      </c>
      <c r="I73" s="262">
        <v>11130</v>
      </c>
      <c r="J73" s="81">
        <v>6707</v>
      </c>
      <c r="K73" s="81">
        <v>6707</v>
      </c>
      <c r="L73" s="81">
        <v>6707</v>
      </c>
      <c r="M73" s="81">
        <v>6707</v>
      </c>
      <c r="N73" s="81">
        <v>6707</v>
      </c>
      <c r="O73" s="81">
        <v>6707</v>
      </c>
      <c r="P73" s="81">
        <v>6707</v>
      </c>
      <c r="Q73" s="81">
        <v>6707</v>
      </c>
      <c r="R73" s="81">
        <v>6707</v>
      </c>
      <c r="S73" s="81">
        <v>6707</v>
      </c>
      <c r="T73" s="81">
        <v>6707</v>
      </c>
      <c r="U73" s="81">
        <v>6707</v>
      </c>
      <c r="V73" s="81">
        <v>6707</v>
      </c>
      <c r="W73" s="81">
        <v>6707</v>
      </c>
      <c r="X73" s="81">
        <v>6707</v>
      </c>
      <c r="Y73" s="81">
        <v>6707</v>
      </c>
      <c r="Z73" s="81">
        <v>6707</v>
      </c>
      <c r="AA73" s="81">
        <v>6707</v>
      </c>
      <c r="AB73" s="81">
        <v>6707</v>
      </c>
      <c r="AC73" s="81">
        <v>6707</v>
      </c>
      <c r="AD73" s="81">
        <v>6707</v>
      </c>
      <c r="AE73" s="81">
        <v>6707</v>
      </c>
      <c r="AF73" s="81">
        <v>6707</v>
      </c>
    </row>
    <row r="74" spans="1:32" ht="15.75" x14ac:dyDescent="0.25">
      <c r="A74" s="15">
        <v>25</v>
      </c>
      <c r="B74" s="81">
        <v>7054</v>
      </c>
      <c r="C74" s="81">
        <v>7054</v>
      </c>
      <c r="D74" s="81">
        <v>7054</v>
      </c>
      <c r="E74" s="230">
        <v>9622</v>
      </c>
      <c r="F74" s="140">
        <v>7054</v>
      </c>
      <c r="G74" s="81">
        <v>7054</v>
      </c>
      <c r="H74" s="81">
        <v>7054</v>
      </c>
      <c r="I74" s="262">
        <v>11577</v>
      </c>
      <c r="J74" s="81">
        <v>7054</v>
      </c>
      <c r="K74" s="81">
        <v>7054</v>
      </c>
      <c r="L74" s="81">
        <v>7054</v>
      </c>
      <c r="M74" s="81">
        <v>7054</v>
      </c>
      <c r="N74" s="81">
        <v>7054</v>
      </c>
      <c r="O74" s="81">
        <v>7054</v>
      </c>
      <c r="P74" s="81">
        <v>7054</v>
      </c>
      <c r="Q74" s="81">
        <v>7054</v>
      </c>
      <c r="R74" s="81">
        <v>7054</v>
      </c>
      <c r="S74" s="81">
        <v>7054</v>
      </c>
      <c r="T74" s="81">
        <v>7054</v>
      </c>
      <c r="U74" s="81">
        <v>7054</v>
      </c>
      <c r="V74" s="81">
        <v>7054</v>
      </c>
      <c r="W74" s="81">
        <v>7054</v>
      </c>
      <c r="X74" s="81">
        <v>7054</v>
      </c>
      <c r="Y74" s="81">
        <v>7054</v>
      </c>
      <c r="Z74" s="81">
        <v>7054</v>
      </c>
      <c r="AA74" s="81">
        <v>7054</v>
      </c>
      <c r="AB74" s="81">
        <v>7054</v>
      </c>
      <c r="AC74" s="81">
        <v>7054</v>
      </c>
      <c r="AD74" s="81">
        <v>7054</v>
      </c>
      <c r="AE74" s="81">
        <v>7054</v>
      </c>
      <c r="AF74" s="81">
        <v>7054</v>
      </c>
    </row>
    <row r="75" spans="1:32" ht="15.75" x14ac:dyDescent="0.25">
      <c r="A75" s="15">
        <v>26</v>
      </c>
      <c r="B75" s="81">
        <v>7057</v>
      </c>
      <c r="C75" s="81">
        <v>7057</v>
      </c>
      <c r="D75" s="81">
        <v>7057</v>
      </c>
      <c r="E75" s="230">
        <v>9284</v>
      </c>
      <c r="F75" s="140">
        <v>7057</v>
      </c>
      <c r="G75" s="81">
        <v>7057</v>
      </c>
      <c r="H75" s="81">
        <v>7057</v>
      </c>
      <c r="I75" s="262">
        <v>11421</v>
      </c>
      <c r="J75" s="81">
        <v>7057</v>
      </c>
      <c r="K75" s="81">
        <v>7057</v>
      </c>
      <c r="L75" s="81">
        <v>7057</v>
      </c>
      <c r="M75" s="81">
        <v>7057</v>
      </c>
      <c r="N75" s="81">
        <v>7057</v>
      </c>
      <c r="O75" s="81">
        <v>7057</v>
      </c>
      <c r="P75" s="81">
        <v>7057</v>
      </c>
      <c r="Q75" s="81">
        <v>7057</v>
      </c>
      <c r="R75" s="81">
        <v>7057</v>
      </c>
      <c r="S75" s="81">
        <v>7057</v>
      </c>
      <c r="T75" s="81">
        <v>7057</v>
      </c>
      <c r="U75" s="81">
        <v>7057</v>
      </c>
      <c r="V75" s="81">
        <v>7057</v>
      </c>
      <c r="W75" s="81">
        <v>7057</v>
      </c>
      <c r="X75" s="81">
        <v>7057</v>
      </c>
      <c r="Y75" s="81">
        <v>7057</v>
      </c>
      <c r="Z75" s="81">
        <v>7057</v>
      </c>
      <c r="AA75" s="81">
        <v>7057</v>
      </c>
      <c r="AB75" s="81">
        <v>7057</v>
      </c>
      <c r="AC75" s="81">
        <v>7057</v>
      </c>
      <c r="AD75" s="81">
        <v>7057</v>
      </c>
      <c r="AE75" s="81">
        <v>7057</v>
      </c>
      <c r="AF75" s="81">
        <v>7057</v>
      </c>
    </row>
    <row r="76" spans="1:32" ht="15.75" x14ac:dyDescent="0.25">
      <c r="A76" s="15">
        <v>27</v>
      </c>
      <c r="B76" s="81">
        <v>7188</v>
      </c>
      <c r="C76" s="81">
        <v>7188</v>
      </c>
      <c r="D76" s="81">
        <v>7188</v>
      </c>
      <c r="E76" s="230">
        <v>8692</v>
      </c>
      <c r="F76" s="140">
        <v>7188</v>
      </c>
      <c r="G76" s="81">
        <v>7188</v>
      </c>
      <c r="H76" s="81">
        <v>7188</v>
      </c>
      <c r="I76" s="262">
        <v>11105</v>
      </c>
      <c r="J76" s="81">
        <v>7188</v>
      </c>
      <c r="K76" s="81">
        <v>7188</v>
      </c>
      <c r="L76" s="81">
        <v>7188</v>
      </c>
      <c r="M76" s="81">
        <v>7188</v>
      </c>
      <c r="N76" s="81">
        <v>7188</v>
      </c>
      <c r="O76" s="81">
        <v>7188</v>
      </c>
      <c r="P76" s="81">
        <v>7188</v>
      </c>
      <c r="Q76" s="81">
        <v>7188</v>
      </c>
      <c r="R76" s="81">
        <v>7188</v>
      </c>
      <c r="S76" s="81">
        <v>7188</v>
      </c>
      <c r="T76" s="81">
        <v>7188</v>
      </c>
      <c r="U76" s="81">
        <v>7188</v>
      </c>
      <c r="V76" s="81">
        <v>7188</v>
      </c>
      <c r="W76" s="81">
        <v>7188</v>
      </c>
      <c r="X76" s="81">
        <v>7188</v>
      </c>
      <c r="Y76" s="81">
        <v>7188</v>
      </c>
      <c r="Z76" s="81">
        <v>7188</v>
      </c>
      <c r="AA76" s="81">
        <v>7188</v>
      </c>
      <c r="AB76" s="81">
        <v>7188</v>
      </c>
      <c r="AC76" s="81">
        <v>7188</v>
      </c>
      <c r="AD76" s="81">
        <v>7188</v>
      </c>
      <c r="AE76" s="81">
        <v>7188</v>
      </c>
      <c r="AF76" s="81">
        <v>7188</v>
      </c>
    </row>
    <row r="77" spans="1:32" ht="15.75" x14ac:dyDescent="0.25">
      <c r="A77" s="15">
        <v>28</v>
      </c>
      <c r="B77" s="81">
        <v>7371</v>
      </c>
      <c r="C77" s="81">
        <v>7371</v>
      </c>
      <c r="D77" s="81">
        <v>7371</v>
      </c>
      <c r="E77" s="230">
        <v>8376</v>
      </c>
      <c r="F77" s="140">
        <v>7371</v>
      </c>
      <c r="G77" s="81">
        <v>7371</v>
      </c>
      <c r="H77" s="81">
        <v>7371</v>
      </c>
      <c r="I77" s="262">
        <v>10512</v>
      </c>
      <c r="J77" s="81">
        <v>7371</v>
      </c>
      <c r="K77" s="81">
        <v>7371</v>
      </c>
      <c r="L77" s="81">
        <v>7371</v>
      </c>
      <c r="M77" s="81">
        <v>7371</v>
      </c>
      <c r="N77" s="81">
        <v>7371</v>
      </c>
      <c r="O77" s="81">
        <v>7371</v>
      </c>
      <c r="P77" s="81">
        <v>7371</v>
      </c>
      <c r="Q77" s="81">
        <v>7371</v>
      </c>
      <c r="R77" s="81">
        <v>7371</v>
      </c>
      <c r="S77" s="81">
        <v>7371</v>
      </c>
      <c r="T77" s="81">
        <v>7371</v>
      </c>
      <c r="U77" s="81">
        <v>7371</v>
      </c>
      <c r="V77" s="81">
        <v>7371</v>
      </c>
      <c r="W77" s="81">
        <v>7371</v>
      </c>
      <c r="X77" s="81">
        <v>7371</v>
      </c>
      <c r="Y77" s="81">
        <v>7371</v>
      </c>
      <c r="Z77" s="81">
        <v>7371</v>
      </c>
      <c r="AA77" s="81">
        <v>7371</v>
      </c>
      <c r="AB77" s="81">
        <v>7371</v>
      </c>
      <c r="AC77" s="81">
        <v>7371</v>
      </c>
      <c r="AD77" s="81">
        <v>7371</v>
      </c>
      <c r="AE77" s="81">
        <v>7371</v>
      </c>
      <c r="AF77" s="81">
        <v>7371</v>
      </c>
    </row>
    <row r="78" spans="1:32" ht="15.75" x14ac:dyDescent="0.25">
      <c r="A78" s="15">
        <v>29</v>
      </c>
      <c r="B78" s="81">
        <v>7849</v>
      </c>
      <c r="C78" s="81">
        <v>7849</v>
      </c>
      <c r="D78" s="81">
        <v>7849</v>
      </c>
      <c r="E78" s="230">
        <v>8005</v>
      </c>
      <c r="F78" s="140">
        <v>7849</v>
      </c>
      <c r="G78" s="81">
        <v>7849</v>
      </c>
      <c r="H78" s="81">
        <v>7849</v>
      </c>
      <c r="I78" s="262">
        <v>9759</v>
      </c>
      <c r="J78" s="81">
        <v>7849</v>
      </c>
      <c r="K78" s="81">
        <v>7849</v>
      </c>
      <c r="L78" s="81">
        <v>7849</v>
      </c>
      <c r="M78" s="81">
        <v>7849</v>
      </c>
      <c r="N78" s="81">
        <v>7849</v>
      </c>
      <c r="O78" s="81">
        <v>7849</v>
      </c>
      <c r="P78" s="81">
        <v>7849</v>
      </c>
      <c r="Q78" s="81">
        <v>7849</v>
      </c>
      <c r="R78" s="81">
        <v>7849</v>
      </c>
      <c r="S78" s="81">
        <v>7849</v>
      </c>
      <c r="T78" s="81">
        <v>7849</v>
      </c>
      <c r="U78" s="81">
        <v>7849</v>
      </c>
      <c r="V78" s="81">
        <v>7849</v>
      </c>
      <c r="W78" s="81">
        <v>7849</v>
      </c>
      <c r="X78" s="81">
        <v>7849</v>
      </c>
      <c r="Y78" s="81">
        <v>7849</v>
      </c>
      <c r="Z78" s="81">
        <v>7849</v>
      </c>
      <c r="AA78" s="81">
        <v>7849</v>
      </c>
      <c r="AB78" s="81">
        <v>7849</v>
      </c>
      <c r="AC78" s="81">
        <v>7849</v>
      </c>
      <c r="AD78" s="81">
        <v>7849</v>
      </c>
      <c r="AE78" s="81">
        <v>7849</v>
      </c>
      <c r="AF78" s="81">
        <v>7849</v>
      </c>
    </row>
    <row r="79" spans="1:32" ht="15.75" x14ac:dyDescent="0.25">
      <c r="A79" s="15">
        <v>30</v>
      </c>
      <c r="B79" s="81">
        <v>7831</v>
      </c>
      <c r="C79" s="81">
        <v>7831</v>
      </c>
      <c r="D79" s="81">
        <v>7831</v>
      </c>
      <c r="E79" s="230">
        <v>7927</v>
      </c>
      <c r="F79" s="140">
        <v>7831</v>
      </c>
      <c r="G79" s="81">
        <v>7831</v>
      </c>
      <c r="H79" s="81">
        <v>7831</v>
      </c>
      <c r="I79" s="262">
        <v>9037</v>
      </c>
      <c r="J79" s="81">
        <v>7831</v>
      </c>
      <c r="K79" s="81">
        <v>7831</v>
      </c>
      <c r="L79" s="81">
        <v>7831</v>
      </c>
      <c r="M79" s="81">
        <v>7831</v>
      </c>
      <c r="N79" s="81">
        <v>7831</v>
      </c>
      <c r="O79" s="81">
        <v>7831</v>
      </c>
      <c r="P79" s="81">
        <v>7831</v>
      </c>
      <c r="Q79" s="81">
        <v>7831</v>
      </c>
      <c r="R79" s="81">
        <v>7831</v>
      </c>
      <c r="S79" s="81">
        <v>7831</v>
      </c>
      <c r="T79" s="81">
        <v>7831</v>
      </c>
      <c r="U79" s="81">
        <v>7831</v>
      </c>
      <c r="V79" s="81">
        <v>7831</v>
      </c>
      <c r="W79" s="81">
        <v>7831</v>
      </c>
      <c r="X79" s="81">
        <v>7831</v>
      </c>
      <c r="Y79" s="81">
        <v>7831</v>
      </c>
      <c r="Z79" s="81">
        <v>7831</v>
      </c>
      <c r="AA79" s="81">
        <v>7831</v>
      </c>
      <c r="AB79" s="81">
        <v>7831</v>
      </c>
      <c r="AC79" s="81">
        <v>7831</v>
      </c>
      <c r="AD79" s="81">
        <v>7831</v>
      </c>
      <c r="AE79" s="81">
        <v>7831</v>
      </c>
      <c r="AF79" s="81">
        <v>7831</v>
      </c>
    </row>
    <row r="80" spans="1:32" ht="15.75" x14ac:dyDescent="0.25">
      <c r="A80" s="15">
        <v>31</v>
      </c>
      <c r="B80" s="81">
        <v>8398</v>
      </c>
      <c r="C80" s="81">
        <v>8398</v>
      </c>
      <c r="D80" s="81">
        <v>8398</v>
      </c>
      <c r="E80" s="230">
        <v>7316</v>
      </c>
      <c r="F80" s="140">
        <v>8398</v>
      </c>
      <c r="G80" s="81">
        <v>8398</v>
      </c>
      <c r="H80" s="81">
        <v>8398</v>
      </c>
      <c r="I80" s="262">
        <v>8804</v>
      </c>
      <c r="J80" s="81">
        <v>8398</v>
      </c>
      <c r="K80" s="81">
        <v>8398</v>
      </c>
      <c r="L80" s="81">
        <v>8398</v>
      </c>
      <c r="M80" s="81">
        <v>8398</v>
      </c>
      <c r="N80" s="81">
        <v>8398</v>
      </c>
      <c r="O80" s="81">
        <v>8398</v>
      </c>
      <c r="P80" s="81">
        <v>8398</v>
      </c>
      <c r="Q80" s="81">
        <v>8398</v>
      </c>
      <c r="R80" s="81">
        <v>8398</v>
      </c>
      <c r="S80" s="81">
        <v>8398</v>
      </c>
      <c r="T80" s="81">
        <v>8398</v>
      </c>
      <c r="U80" s="81">
        <v>8398</v>
      </c>
      <c r="V80" s="81">
        <v>8398</v>
      </c>
      <c r="W80" s="81">
        <v>8398</v>
      </c>
      <c r="X80" s="81">
        <v>8398</v>
      </c>
      <c r="Y80" s="81">
        <v>8398</v>
      </c>
      <c r="Z80" s="81">
        <v>8398</v>
      </c>
      <c r="AA80" s="81">
        <v>8398</v>
      </c>
      <c r="AB80" s="81">
        <v>8398</v>
      </c>
      <c r="AC80" s="81">
        <v>8398</v>
      </c>
      <c r="AD80" s="81">
        <v>8398</v>
      </c>
      <c r="AE80" s="81">
        <v>8398</v>
      </c>
      <c r="AF80" s="81">
        <v>8398</v>
      </c>
    </row>
    <row r="81" spans="1:32" ht="15.75" x14ac:dyDescent="0.25">
      <c r="A81" s="15">
        <v>32</v>
      </c>
      <c r="B81" s="81">
        <v>8299</v>
      </c>
      <c r="C81" s="81">
        <v>8299</v>
      </c>
      <c r="D81" s="81">
        <v>8299</v>
      </c>
      <c r="E81" s="230">
        <v>7131</v>
      </c>
      <c r="F81" s="140">
        <v>8299</v>
      </c>
      <c r="G81" s="81">
        <v>8299</v>
      </c>
      <c r="H81" s="81">
        <v>8299</v>
      </c>
      <c r="I81" s="262">
        <v>8320</v>
      </c>
      <c r="J81" s="81">
        <v>8299</v>
      </c>
      <c r="K81" s="81">
        <v>8299</v>
      </c>
      <c r="L81" s="81">
        <v>8299</v>
      </c>
      <c r="M81" s="81">
        <v>8299</v>
      </c>
      <c r="N81" s="81">
        <v>8299</v>
      </c>
      <c r="O81" s="81">
        <v>8299</v>
      </c>
      <c r="P81" s="81">
        <v>8299</v>
      </c>
      <c r="Q81" s="81">
        <v>8299</v>
      </c>
      <c r="R81" s="81">
        <v>8299</v>
      </c>
      <c r="S81" s="81">
        <v>8299</v>
      </c>
      <c r="T81" s="81">
        <v>8299</v>
      </c>
      <c r="U81" s="81">
        <v>8299</v>
      </c>
      <c r="V81" s="81">
        <v>8299</v>
      </c>
      <c r="W81" s="81">
        <v>8299</v>
      </c>
      <c r="X81" s="81">
        <v>8299</v>
      </c>
      <c r="Y81" s="81">
        <v>8299</v>
      </c>
      <c r="Z81" s="81">
        <v>8299</v>
      </c>
      <c r="AA81" s="81">
        <v>8299</v>
      </c>
      <c r="AB81" s="81">
        <v>8299</v>
      </c>
      <c r="AC81" s="81">
        <v>8299</v>
      </c>
      <c r="AD81" s="81">
        <v>8299</v>
      </c>
      <c r="AE81" s="81">
        <v>8299</v>
      </c>
      <c r="AF81" s="81">
        <v>8299</v>
      </c>
    </row>
    <row r="82" spans="1:32" ht="15.75" x14ac:dyDescent="0.25">
      <c r="A82" s="15">
        <v>33</v>
      </c>
      <c r="B82" s="81">
        <v>8642</v>
      </c>
      <c r="C82" s="81">
        <v>8642</v>
      </c>
      <c r="D82" s="81">
        <v>8642</v>
      </c>
      <c r="E82" s="230">
        <v>6348</v>
      </c>
      <c r="F82" s="140">
        <v>8642</v>
      </c>
      <c r="G82" s="81">
        <v>8642</v>
      </c>
      <c r="H82" s="81">
        <v>8642</v>
      </c>
      <c r="I82" s="262">
        <v>7957</v>
      </c>
      <c r="J82" s="81">
        <v>8642</v>
      </c>
      <c r="K82" s="81">
        <v>8642</v>
      </c>
      <c r="L82" s="81">
        <v>8642</v>
      </c>
      <c r="M82" s="81">
        <v>8642</v>
      </c>
      <c r="N82" s="81">
        <v>8642</v>
      </c>
      <c r="O82" s="81">
        <v>8642</v>
      </c>
      <c r="P82" s="81">
        <v>8642</v>
      </c>
      <c r="Q82" s="81">
        <v>8642</v>
      </c>
      <c r="R82" s="81">
        <v>8642</v>
      </c>
      <c r="S82" s="81">
        <v>8642</v>
      </c>
      <c r="T82" s="81">
        <v>8642</v>
      </c>
      <c r="U82" s="81">
        <v>8642</v>
      </c>
      <c r="V82" s="81">
        <v>8642</v>
      </c>
      <c r="W82" s="81">
        <v>8642</v>
      </c>
      <c r="X82" s="81">
        <v>8642</v>
      </c>
      <c r="Y82" s="81">
        <v>8642</v>
      </c>
      <c r="Z82" s="81">
        <v>8642</v>
      </c>
      <c r="AA82" s="81">
        <v>8642</v>
      </c>
      <c r="AB82" s="81">
        <v>8642</v>
      </c>
      <c r="AC82" s="81">
        <v>8642</v>
      </c>
      <c r="AD82" s="81">
        <v>8642</v>
      </c>
      <c r="AE82" s="81">
        <v>8642</v>
      </c>
      <c r="AF82" s="81">
        <v>8642</v>
      </c>
    </row>
    <row r="83" spans="1:32" ht="15.75" x14ac:dyDescent="0.25">
      <c r="A83" s="15">
        <v>34</v>
      </c>
      <c r="B83" s="81">
        <v>7610</v>
      </c>
      <c r="C83" s="81">
        <v>7610</v>
      </c>
      <c r="D83" s="81">
        <v>7610</v>
      </c>
      <c r="E83" s="230">
        <v>6142</v>
      </c>
      <c r="F83" s="140">
        <v>7610</v>
      </c>
      <c r="G83" s="81">
        <v>7610</v>
      </c>
      <c r="H83" s="81">
        <v>7610</v>
      </c>
      <c r="I83" s="262">
        <v>7579</v>
      </c>
      <c r="J83" s="81">
        <v>7610</v>
      </c>
      <c r="K83" s="81">
        <v>7610</v>
      </c>
      <c r="L83" s="81">
        <v>7610</v>
      </c>
      <c r="M83" s="81">
        <v>7610</v>
      </c>
      <c r="N83" s="81">
        <v>7610</v>
      </c>
      <c r="O83" s="81">
        <v>7610</v>
      </c>
      <c r="P83" s="81">
        <v>7610</v>
      </c>
      <c r="Q83" s="81">
        <v>7610</v>
      </c>
      <c r="R83" s="81">
        <v>7610</v>
      </c>
      <c r="S83" s="81">
        <v>7610</v>
      </c>
      <c r="T83" s="81">
        <v>7610</v>
      </c>
      <c r="U83" s="81">
        <v>7610</v>
      </c>
      <c r="V83" s="81">
        <v>7610</v>
      </c>
      <c r="W83" s="81">
        <v>7610</v>
      </c>
      <c r="X83" s="81">
        <v>7610</v>
      </c>
      <c r="Y83" s="81">
        <v>7610</v>
      </c>
      <c r="Z83" s="81">
        <v>7610</v>
      </c>
      <c r="AA83" s="81">
        <v>7610</v>
      </c>
      <c r="AB83" s="81">
        <v>7610</v>
      </c>
      <c r="AC83" s="81">
        <v>7610</v>
      </c>
      <c r="AD83" s="81">
        <v>7610</v>
      </c>
      <c r="AE83" s="81">
        <v>7610</v>
      </c>
      <c r="AF83" s="81">
        <v>7610</v>
      </c>
    </row>
    <row r="84" spans="1:32" ht="15.75" x14ac:dyDescent="0.25">
      <c r="A84" s="15">
        <v>35</v>
      </c>
      <c r="B84" s="88">
        <v>6894</v>
      </c>
      <c r="C84" s="88">
        <v>6894</v>
      </c>
      <c r="D84" s="88">
        <v>6894</v>
      </c>
      <c r="E84" s="231">
        <v>5205</v>
      </c>
      <c r="F84" s="141">
        <v>6894</v>
      </c>
      <c r="G84" s="88">
        <v>6894</v>
      </c>
      <c r="H84" s="88">
        <v>6894</v>
      </c>
      <c r="I84" s="263">
        <v>7411</v>
      </c>
      <c r="J84" s="88">
        <v>6894</v>
      </c>
      <c r="K84" s="88">
        <v>6894</v>
      </c>
      <c r="L84" s="88">
        <v>6894</v>
      </c>
      <c r="M84" s="88">
        <v>6894</v>
      </c>
      <c r="N84" s="88">
        <v>6894</v>
      </c>
      <c r="O84" s="88">
        <v>6894</v>
      </c>
      <c r="P84" s="88">
        <v>6894</v>
      </c>
      <c r="Q84" s="88">
        <v>6894</v>
      </c>
      <c r="R84" s="88">
        <v>6894</v>
      </c>
      <c r="S84" s="88">
        <v>6894</v>
      </c>
      <c r="T84" s="88">
        <v>6894</v>
      </c>
      <c r="U84" s="88">
        <v>6894</v>
      </c>
      <c r="V84" s="88">
        <v>6894</v>
      </c>
      <c r="W84" s="88">
        <v>6894</v>
      </c>
      <c r="X84" s="88">
        <v>6894</v>
      </c>
      <c r="Y84" s="88">
        <v>6894</v>
      </c>
      <c r="Z84" s="88">
        <v>6894</v>
      </c>
      <c r="AA84" s="88">
        <v>6894</v>
      </c>
      <c r="AB84" s="88">
        <v>6894</v>
      </c>
      <c r="AC84" s="88">
        <v>6894</v>
      </c>
      <c r="AD84" s="88">
        <v>6894</v>
      </c>
      <c r="AE84" s="88">
        <v>6894</v>
      </c>
      <c r="AF84" s="88">
        <v>6894</v>
      </c>
    </row>
    <row r="85" spans="1:32" ht="15.75" x14ac:dyDescent="0.25">
      <c r="A85" s="15">
        <v>36</v>
      </c>
      <c r="B85" s="88">
        <v>6467</v>
      </c>
      <c r="C85" s="88">
        <v>6467</v>
      </c>
      <c r="D85" s="88">
        <v>6467</v>
      </c>
      <c r="E85" s="231">
        <v>4574</v>
      </c>
      <c r="F85" s="141">
        <v>6467</v>
      </c>
      <c r="G85" s="88">
        <v>6467</v>
      </c>
      <c r="H85" s="88">
        <v>6467</v>
      </c>
      <c r="I85" s="263">
        <v>6647</v>
      </c>
      <c r="J85" s="88">
        <v>6467</v>
      </c>
      <c r="K85" s="88">
        <v>6467</v>
      </c>
      <c r="L85" s="88">
        <v>6467</v>
      </c>
      <c r="M85" s="88">
        <v>6467</v>
      </c>
      <c r="N85" s="88">
        <v>6467</v>
      </c>
      <c r="O85" s="88">
        <v>6467</v>
      </c>
      <c r="P85" s="88">
        <v>6467</v>
      </c>
      <c r="Q85" s="88">
        <v>6467</v>
      </c>
      <c r="R85" s="88">
        <v>6467</v>
      </c>
      <c r="S85" s="88">
        <v>6467</v>
      </c>
      <c r="T85" s="88">
        <v>6467</v>
      </c>
      <c r="U85" s="88">
        <v>6467</v>
      </c>
      <c r="V85" s="88">
        <v>6467</v>
      </c>
      <c r="W85" s="88">
        <v>6467</v>
      </c>
      <c r="X85" s="88">
        <v>6467</v>
      </c>
      <c r="Y85" s="88">
        <v>6467</v>
      </c>
      <c r="Z85" s="88">
        <v>6467</v>
      </c>
      <c r="AA85" s="88">
        <v>6467</v>
      </c>
      <c r="AB85" s="88">
        <v>6467</v>
      </c>
      <c r="AC85" s="88">
        <v>6467</v>
      </c>
      <c r="AD85" s="88">
        <v>6467</v>
      </c>
      <c r="AE85" s="88">
        <v>6467</v>
      </c>
      <c r="AF85" s="88">
        <v>6467</v>
      </c>
    </row>
    <row r="86" spans="1:32" ht="15.75" x14ac:dyDescent="0.25">
      <c r="A86" s="15">
        <v>37</v>
      </c>
      <c r="B86" s="88">
        <v>6236</v>
      </c>
      <c r="C86" s="88">
        <v>6236</v>
      </c>
      <c r="D86" s="88">
        <v>6236</v>
      </c>
      <c r="E86" s="231">
        <v>4184</v>
      </c>
      <c r="F86" s="141">
        <v>6236</v>
      </c>
      <c r="G86" s="88">
        <v>6236</v>
      </c>
      <c r="H86" s="88">
        <v>6236</v>
      </c>
      <c r="I86" s="263">
        <v>6425</v>
      </c>
      <c r="J86" s="88">
        <v>6236</v>
      </c>
      <c r="K86" s="88">
        <v>6236</v>
      </c>
      <c r="L86" s="88">
        <v>6236</v>
      </c>
      <c r="M86" s="88">
        <v>6236</v>
      </c>
      <c r="N86" s="88">
        <v>6236</v>
      </c>
      <c r="O86" s="88">
        <v>6236</v>
      </c>
      <c r="P86" s="88">
        <v>6236</v>
      </c>
      <c r="Q86" s="88">
        <v>6236</v>
      </c>
      <c r="R86" s="88">
        <v>6236</v>
      </c>
      <c r="S86" s="88">
        <v>6236</v>
      </c>
      <c r="T86" s="88">
        <v>6236</v>
      </c>
      <c r="U86" s="88">
        <v>6236</v>
      </c>
      <c r="V86" s="88">
        <v>6236</v>
      </c>
      <c r="W86" s="88">
        <v>6236</v>
      </c>
      <c r="X86" s="88">
        <v>6236</v>
      </c>
      <c r="Y86" s="88">
        <v>6236</v>
      </c>
      <c r="Z86" s="88">
        <v>6236</v>
      </c>
      <c r="AA86" s="88">
        <v>6236</v>
      </c>
      <c r="AB86" s="88">
        <v>6236</v>
      </c>
      <c r="AC86" s="88">
        <v>6236</v>
      </c>
      <c r="AD86" s="88">
        <v>6236</v>
      </c>
      <c r="AE86" s="88">
        <v>6236</v>
      </c>
      <c r="AF86" s="88">
        <v>6236</v>
      </c>
    </row>
    <row r="87" spans="1:32" ht="15.75" x14ac:dyDescent="0.25">
      <c r="A87" s="15">
        <v>38</v>
      </c>
      <c r="B87" s="88">
        <v>5831</v>
      </c>
      <c r="C87" s="88">
        <v>5831</v>
      </c>
      <c r="D87" s="88">
        <v>5831</v>
      </c>
      <c r="E87" s="231">
        <v>4011</v>
      </c>
      <c r="F87" s="141">
        <v>5831</v>
      </c>
      <c r="G87" s="88">
        <v>5831</v>
      </c>
      <c r="H87" s="88">
        <v>5831</v>
      </c>
      <c r="I87" s="263">
        <v>5501</v>
      </c>
      <c r="J87" s="88">
        <v>5831</v>
      </c>
      <c r="K87" s="88">
        <v>5831</v>
      </c>
      <c r="L87" s="88">
        <v>5831</v>
      </c>
      <c r="M87" s="88">
        <v>5831</v>
      </c>
      <c r="N87" s="88">
        <v>5831</v>
      </c>
      <c r="O87" s="88">
        <v>5831</v>
      </c>
      <c r="P87" s="88">
        <v>5831</v>
      </c>
      <c r="Q87" s="88">
        <v>5831</v>
      </c>
      <c r="R87" s="88">
        <v>5831</v>
      </c>
      <c r="S87" s="88">
        <v>5831</v>
      </c>
      <c r="T87" s="88">
        <v>5831</v>
      </c>
      <c r="U87" s="88">
        <v>5831</v>
      </c>
      <c r="V87" s="88">
        <v>5831</v>
      </c>
      <c r="W87" s="88">
        <v>5831</v>
      </c>
      <c r="X87" s="88">
        <v>5831</v>
      </c>
      <c r="Y87" s="88">
        <v>5831</v>
      </c>
      <c r="Z87" s="88">
        <v>5831</v>
      </c>
      <c r="AA87" s="88">
        <v>5831</v>
      </c>
      <c r="AB87" s="88">
        <v>5831</v>
      </c>
      <c r="AC87" s="88">
        <v>5831</v>
      </c>
      <c r="AD87" s="88">
        <v>5831</v>
      </c>
      <c r="AE87" s="88">
        <v>5831</v>
      </c>
      <c r="AF87" s="88">
        <v>5831</v>
      </c>
    </row>
    <row r="88" spans="1:32" ht="15.75" x14ac:dyDescent="0.25">
      <c r="A88" s="15">
        <v>39</v>
      </c>
      <c r="B88" s="88">
        <v>5523</v>
      </c>
      <c r="C88" s="88">
        <v>5523</v>
      </c>
      <c r="D88" s="88">
        <v>5523</v>
      </c>
      <c r="E88" s="231">
        <v>3759</v>
      </c>
      <c r="F88" s="141">
        <v>5523</v>
      </c>
      <c r="G88" s="88">
        <v>5523</v>
      </c>
      <c r="H88" s="88">
        <v>5523</v>
      </c>
      <c r="I88" s="263">
        <v>5065</v>
      </c>
      <c r="J88" s="88">
        <v>5523</v>
      </c>
      <c r="K88" s="88">
        <v>5523</v>
      </c>
      <c r="L88" s="88">
        <v>5523</v>
      </c>
      <c r="M88" s="88">
        <v>5523</v>
      </c>
      <c r="N88" s="88">
        <v>5523</v>
      </c>
      <c r="O88" s="88">
        <v>5523</v>
      </c>
      <c r="P88" s="88">
        <v>5523</v>
      </c>
      <c r="Q88" s="88">
        <v>5523</v>
      </c>
      <c r="R88" s="88">
        <v>5523</v>
      </c>
      <c r="S88" s="88">
        <v>5523</v>
      </c>
      <c r="T88" s="88">
        <v>5523</v>
      </c>
      <c r="U88" s="88">
        <v>5523</v>
      </c>
      <c r="V88" s="88">
        <v>5523</v>
      </c>
      <c r="W88" s="88">
        <v>5523</v>
      </c>
      <c r="X88" s="88">
        <v>5523</v>
      </c>
      <c r="Y88" s="88">
        <v>5523</v>
      </c>
      <c r="Z88" s="88">
        <v>5523</v>
      </c>
      <c r="AA88" s="88">
        <v>5523</v>
      </c>
      <c r="AB88" s="88">
        <v>5523</v>
      </c>
      <c r="AC88" s="88">
        <v>5523</v>
      </c>
      <c r="AD88" s="88">
        <v>5523</v>
      </c>
      <c r="AE88" s="88">
        <v>5523</v>
      </c>
      <c r="AF88" s="88">
        <v>5523</v>
      </c>
    </row>
    <row r="89" spans="1:32" ht="15.75" x14ac:dyDescent="0.25">
      <c r="A89" s="15">
        <v>40</v>
      </c>
      <c r="B89" s="88">
        <v>5310</v>
      </c>
      <c r="C89" s="88">
        <v>5310</v>
      </c>
      <c r="D89" s="88">
        <v>5310</v>
      </c>
      <c r="E89" s="231">
        <v>3384</v>
      </c>
      <c r="F89" s="141">
        <v>5310</v>
      </c>
      <c r="G89" s="88">
        <v>5310</v>
      </c>
      <c r="H89" s="88">
        <v>5310</v>
      </c>
      <c r="I89" s="263">
        <v>4587</v>
      </c>
      <c r="J89" s="88">
        <v>5310</v>
      </c>
      <c r="K89" s="88">
        <v>5310</v>
      </c>
      <c r="L89" s="88">
        <v>5310</v>
      </c>
      <c r="M89" s="88">
        <v>5310</v>
      </c>
      <c r="N89" s="88">
        <v>5310</v>
      </c>
      <c r="O89" s="88">
        <v>5310</v>
      </c>
      <c r="P89" s="88">
        <v>5310</v>
      </c>
      <c r="Q89" s="88">
        <v>5310</v>
      </c>
      <c r="R89" s="88">
        <v>5310</v>
      </c>
      <c r="S89" s="88">
        <v>5310</v>
      </c>
      <c r="T89" s="88">
        <v>5310</v>
      </c>
      <c r="U89" s="88">
        <v>5310</v>
      </c>
      <c r="V89" s="88">
        <v>5310</v>
      </c>
      <c r="W89" s="88">
        <v>5310</v>
      </c>
      <c r="X89" s="88">
        <v>5310</v>
      </c>
      <c r="Y89" s="88">
        <v>5310</v>
      </c>
      <c r="Z89" s="88">
        <v>5310</v>
      </c>
      <c r="AA89" s="88">
        <v>5310</v>
      </c>
      <c r="AB89" s="88">
        <v>5310</v>
      </c>
      <c r="AC89" s="88">
        <v>5310</v>
      </c>
      <c r="AD89" s="88">
        <v>5310</v>
      </c>
      <c r="AE89" s="88">
        <v>5310</v>
      </c>
      <c r="AF89" s="88">
        <v>5310</v>
      </c>
    </row>
    <row r="90" spans="1:32" ht="15.75" x14ac:dyDescent="0.25">
      <c r="A90" s="15">
        <v>41</v>
      </c>
      <c r="B90" s="88">
        <v>5178</v>
      </c>
      <c r="C90" s="88">
        <v>5178</v>
      </c>
      <c r="D90" s="88">
        <v>5178</v>
      </c>
      <c r="E90" s="231">
        <v>3130</v>
      </c>
      <c r="F90" s="141">
        <v>5178</v>
      </c>
      <c r="G90" s="88">
        <v>5178</v>
      </c>
      <c r="H90" s="88">
        <v>5178</v>
      </c>
      <c r="I90" s="263">
        <v>4279</v>
      </c>
      <c r="J90" s="88">
        <v>5178</v>
      </c>
      <c r="K90" s="88">
        <v>5178</v>
      </c>
      <c r="L90" s="88">
        <v>5178</v>
      </c>
      <c r="M90" s="88">
        <v>5178</v>
      </c>
      <c r="N90" s="88">
        <v>5178</v>
      </c>
      <c r="O90" s="88">
        <v>5178</v>
      </c>
      <c r="P90" s="88">
        <v>5178</v>
      </c>
      <c r="Q90" s="88">
        <v>5178</v>
      </c>
      <c r="R90" s="88">
        <v>5178</v>
      </c>
      <c r="S90" s="88">
        <v>5178</v>
      </c>
      <c r="T90" s="88">
        <v>5178</v>
      </c>
      <c r="U90" s="88">
        <v>5178</v>
      </c>
      <c r="V90" s="88">
        <v>5178</v>
      </c>
      <c r="W90" s="88">
        <v>5178</v>
      </c>
      <c r="X90" s="88">
        <v>5178</v>
      </c>
      <c r="Y90" s="88">
        <v>5178</v>
      </c>
      <c r="Z90" s="88">
        <v>5178</v>
      </c>
      <c r="AA90" s="88">
        <v>5178</v>
      </c>
      <c r="AB90" s="88">
        <v>5178</v>
      </c>
      <c r="AC90" s="88">
        <v>5178</v>
      </c>
      <c r="AD90" s="88">
        <v>5178</v>
      </c>
      <c r="AE90" s="88">
        <v>5178</v>
      </c>
      <c r="AF90" s="88">
        <v>5178</v>
      </c>
    </row>
    <row r="91" spans="1:32" ht="15.75" x14ac:dyDescent="0.25">
      <c r="A91" s="15">
        <v>42</v>
      </c>
      <c r="B91" s="88">
        <v>4933</v>
      </c>
      <c r="C91" s="88">
        <v>4933</v>
      </c>
      <c r="D91" s="88">
        <v>4933</v>
      </c>
      <c r="E91" s="231">
        <v>3018</v>
      </c>
      <c r="F91" s="141">
        <v>4933</v>
      </c>
      <c r="G91" s="88">
        <v>4933</v>
      </c>
      <c r="H91" s="88">
        <v>4933</v>
      </c>
      <c r="I91" s="263">
        <v>4004</v>
      </c>
      <c r="J91" s="88">
        <v>4933</v>
      </c>
      <c r="K91" s="88">
        <v>4933</v>
      </c>
      <c r="L91" s="88">
        <v>4933</v>
      </c>
      <c r="M91" s="88">
        <v>4933</v>
      </c>
      <c r="N91" s="88">
        <v>4933</v>
      </c>
      <c r="O91" s="88">
        <v>4933</v>
      </c>
      <c r="P91" s="88">
        <v>4933</v>
      </c>
      <c r="Q91" s="88">
        <v>4933</v>
      </c>
      <c r="R91" s="88">
        <v>4933</v>
      </c>
      <c r="S91" s="88">
        <v>4933</v>
      </c>
      <c r="T91" s="88">
        <v>4933</v>
      </c>
      <c r="U91" s="88">
        <v>4933</v>
      </c>
      <c r="V91" s="88">
        <v>4933</v>
      </c>
      <c r="W91" s="88">
        <v>4933</v>
      </c>
      <c r="X91" s="88">
        <v>4933</v>
      </c>
      <c r="Y91" s="88">
        <v>4933</v>
      </c>
      <c r="Z91" s="88">
        <v>4933</v>
      </c>
      <c r="AA91" s="88">
        <v>4933</v>
      </c>
      <c r="AB91" s="88">
        <v>4933</v>
      </c>
      <c r="AC91" s="88">
        <v>4933</v>
      </c>
      <c r="AD91" s="88">
        <v>4933</v>
      </c>
      <c r="AE91" s="88">
        <v>4933</v>
      </c>
      <c r="AF91" s="88">
        <v>4933</v>
      </c>
    </row>
    <row r="92" spans="1:32" ht="15.75" x14ac:dyDescent="0.25">
      <c r="A92" s="15">
        <v>43</v>
      </c>
      <c r="B92" s="88">
        <v>4884</v>
      </c>
      <c r="C92" s="88">
        <v>4884</v>
      </c>
      <c r="D92" s="88">
        <v>4884</v>
      </c>
      <c r="E92" s="231">
        <v>3026</v>
      </c>
      <c r="F92" s="141">
        <v>4884</v>
      </c>
      <c r="G92" s="88">
        <v>4884</v>
      </c>
      <c r="H92" s="88">
        <v>4884</v>
      </c>
      <c r="I92" s="263">
        <v>3798</v>
      </c>
      <c r="J92" s="88">
        <v>4884</v>
      </c>
      <c r="K92" s="88">
        <v>4884</v>
      </c>
      <c r="L92" s="88">
        <v>4884</v>
      </c>
      <c r="M92" s="88">
        <v>4884</v>
      </c>
      <c r="N92" s="88">
        <v>4884</v>
      </c>
      <c r="O92" s="88">
        <v>4884</v>
      </c>
      <c r="P92" s="88">
        <v>4884</v>
      </c>
      <c r="Q92" s="88">
        <v>4884</v>
      </c>
      <c r="R92" s="88">
        <v>4884</v>
      </c>
      <c r="S92" s="88">
        <v>4884</v>
      </c>
      <c r="T92" s="88">
        <v>4884</v>
      </c>
      <c r="U92" s="88">
        <v>4884</v>
      </c>
      <c r="V92" s="88">
        <v>4884</v>
      </c>
      <c r="W92" s="88">
        <v>4884</v>
      </c>
      <c r="X92" s="88">
        <v>4884</v>
      </c>
      <c r="Y92" s="88">
        <v>4884</v>
      </c>
      <c r="Z92" s="88">
        <v>4884</v>
      </c>
      <c r="AA92" s="88">
        <v>4884</v>
      </c>
      <c r="AB92" s="88">
        <v>4884</v>
      </c>
      <c r="AC92" s="88">
        <v>4884</v>
      </c>
      <c r="AD92" s="88">
        <v>4884</v>
      </c>
      <c r="AE92" s="88">
        <v>4884</v>
      </c>
      <c r="AF92" s="88">
        <v>4884</v>
      </c>
    </row>
    <row r="93" spans="1:32" ht="15.75" x14ac:dyDescent="0.25">
      <c r="A93" s="15">
        <v>44</v>
      </c>
      <c r="B93" s="88">
        <v>4522</v>
      </c>
      <c r="C93" s="88">
        <v>4522</v>
      </c>
      <c r="D93" s="88">
        <v>4522</v>
      </c>
      <c r="E93" s="231">
        <v>2928</v>
      </c>
      <c r="F93" s="141">
        <v>4522</v>
      </c>
      <c r="G93" s="88">
        <v>4522</v>
      </c>
      <c r="H93" s="88">
        <v>4522</v>
      </c>
      <c r="I93" s="263">
        <v>3523</v>
      </c>
      <c r="J93" s="88">
        <v>4522</v>
      </c>
      <c r="K93" s="88">
        <v>4522</v>
      </c>
      <c r="L93" s="88">
        <v>4522</v>
      </c>
      <c r="M93" s="88">
        <v>4522</v>
      </c>
      <c r="N93" s="88">
        <v>4522</v>
      </c>
      <c r="O93" s="88">
        <v>4522</v>
      </c>
      <c r="P93" s="88">
        <v>4522</v>
      </c>
      <c r="Q93" s="88">
        <v>4522</v>
      </c>
      <c r="R93" s="88">
        <v>4522</v>
      </c>
      <c r="S93" s="88">
        <v>4522</v>
      </c>
      <c r="T93" s="88">
        <v>4522</v>
      </c>
      <c r="U93" s="88">
        <v>4522</v>
      </c>
      <c r="V93" s="88">
        <v>4522</v>
      </c>
      <c r="W93" s="88">
        <v>4522</v>
      </c>
      <c r="X93" s="88">
        <v>4522</v>
      </c>
      <c r="Y93" s="88">
        <v>4522</v>
      </c>
      <c r="Z93" s="88">
        <v>4522</v>
      </c>
      <c r="AA93" s="88">
        <v>4522</v>
      </c>
      <c r="AB93" s="88">
        <v>4522</v>
      </c>
      <c r="AC93" s="88">
        <v>4522</v>
      </c>
      <c r="AD93" s="88">
        <v>4522</v>
      </c>
      <c r="AE93" s="88">
        <v>4522</v>
      </c>
      <c r="AF93" s="88">
        <v>4522</v>
      </c>
    </row>
    <row r="94" spans="1:32" ht="15.75" x14ac:dyDescent="0.25">
      <c r="A94" s="15">
        <v>45</v>
      </c>
      <c r="B94" s="88">
        <v>4538</v>
      </c>
      <c r="C94" s="88">
        <v>4538</v>
      </c>
      <c r="D94" s="88">
        <v>4538</v>
      </c>
      <c r="E94" s="231">
        <v>2672</v>
      </c>
      <c r="F94" s="141">
        <v>4538</v>
      </c>
      <c r="G94" s="88">
        <v>4538</v>
      </c>
      <c r="H94" s="88">
        <v>4538</v>
      </c>
      <c r="I94" s="263">
        <v>3428</v>
      </c>
      <c r="J94" s="88">
        <v>4538</v>
      </c>
      <c r="K94" s="88">
        <v>4538</v>
      </c>
      <c r="L94" s="88">
        <v>4538</v>
      </c>
      <c r="M94" s="88">
        <v>4538</v>
      </c>
      <c r="N94" s="88">
        <v>4538</v>
      </c>
      <c r="O94" s="88">
        <v>4538</v>
      </c>
      <c r="P94" s="88">
        <v>4538</v>
      </c>
      <c r="Q94" s="88">
        <v>4538</v>
      </c>
      <c r="R94" s="88">
        <v>4538</v>
      </c>
      <c r="S94" s="88">
        <v>4538</v>
      </c>
      <c r="T94" s="88">
        <v>4538</v>
      </c>
      <c r="U94" s="88">
        <v>4538</v>
      </c>
      <c r="V94" s="88">
        <v>4538</v>
      </c>
      <c r="W94" s="88">
        <v>4538</v>
      </c>
      <c r="X94" s="88">
        <v>4538</v>
      </c>
      <c r="Y94" s="88">
        <v>4538</v>
      </c>
      <c r="Z94" s="88">
        <v>4538</v>
      </c>
      <c r="AA94" s="88">
        <v>4538</v>
      </c>
      <c r="AB94" s="88">
        <v>4538</v>
      </c>
      <c r="AC94" s="88">
        <v>4538</v>
      </c>
      <c r="AD94" s="88">
        <v>4538</v>
      </c>
      <c r="AE94" s="88">
        <v>4538</v>
      </c>
      <c r="AF94" s="88">
        <v>4538</v>
      </c>
    </row>
    <row r="95" spans="1:32" ht="15.75" x14ac:dyDescent="0.25">
      <c r="A95" s="15">
        <v>46</v>
      </c>
      <c r="B95" s="88">
        <v>4039</v>
      </c>
      <c r="C95" s="88">
        <v>4039</v>
      </c>
      <c r="D95" s="88">
        <v>4039</v>
      </c>
      <c r="E95" s="231">
        <v>2656</v>
      </c>
      <c r="F95" s="141">
        <v>4039</v>
      </c>
      <c r="G95" s="88">
        <v>4039</v>
      </c>
      <c r="H95" s="88">
        <v>4039</v>
      </c>
      <c r="I95" s="263">
        <v>3279</v>
      </c>
      <c r="J95" s="88">
        <v>4039</v>
      </c>
      <c r="K95" s="88">
        <v>4039</v>
      </c>
      <c r="L95" s="88">
        <v>4039</v>
      </c>
      <c r="M95" s="88">
        <v>4039</v>
      </c>
      <c r="N95" s="88">
        <v>4039</v>
      </c>
      <c r="O95" s="88">
        <v>4039</v>
      </c>
      <c r="P95" s="88">
        <v>4039</v>
      </c>
      <c r="Q95" s="88">
        <v>4039</v>
      </c>
      <c r="R95" s="88">
        <v>4039</v>
      </c>
      <c r="S95" s="88">
        <v>4039</v>
      </c>
      <c r="T95" s="88">
        <v>4039</v>
      </c>
      <c r="U95" s="88">
        <v>4039</v>
      </c>
      <c r="V95" s="88">
        <v>4039</v>
      </c>
      <c r="W95" s="88">
        <v>4039</v>
      </c>
      <c r="X95" s="88">
        <v>4039</v>
      </c>
      <c r="Y95" s="88">
        <v>4039</v>
      </c>
      <c r="Z95" s="88">
        <v>4039</v>
      </c>
      <c r="AA95" s="88">
        <v>4039</v>
      </c>
      <c r="AB95" s="88">
        <v>4039</v>
      </c>
      <c r="AC95" s="88">
        <v>4039</v>
      </c>
      <c r="AD95" s="88">
        <v>4039</v>
      </c>
      <c r="AE95" s="88">
        <v>4039</v>
      </c>
      <c r="AF95" s="88">
        <v>4039</v>
      </c>
    </row>
    <row r="96" spans="1:32" ht="15.75" x14ac:dyDescent="0.25">
      <c r="A96" s="15">
        <v>47</v>
      </c>
      <c r="B96" s="88">
        <v>4008</v>
      </c>
      <c r="C96" s="88">
        <v>4008</v>
      </c>
      <c r="D96" s="88">
        <v>4008</v>
      </c>
      <c r="E96" s="231">
        <v>2449</v>
      </c>
      <c r="F96" s="141">
        <v>4008</v>
      </c>
      <c r="G96" s="88">
        <v>4008</v>
      </c>
      <c r="H96" s="88">
        <v>4008</v>
      </c>
      <c r="I96" s="263">
        <v>3157</v>
      </c>
      <c r="J96" s="88">
        <v>4008</v>
      </c>
      <c r="K96" s="88">
        <v>4008</v>
      </c>
      <c r="L96" s="88">
        <v>4008</v>
      </c>
      <c r="M96" s="88">
        <v>4008</v>
      </c>
      <c r="N96" s="88">
        <v>4008</v>
      </c>
      <c r="O96" s="88">
        <v>4008</v>
      </c>
      <c r="P96" s="88">
        <v>4008</v>
      </c>
      <c r="Q96" s="88">
        <v>4008</v>
      </c>
      <c r="R96" s="88">
        <v>4008</v>
      </c>
      <c r="S96" s="88">
        <v>4008</v>
      </c>
      <c r="T96" s="88">
        <v>4008</v>
      </c>
      <c r="U96" s="88">
        <v>4008</v>
      </c>
      <c r="V96" s="88">
        <v>4008</v>
      </c>
      <c r="W96" s="88">
        <v>4008</v>
      </c>
      <c r="X96" s="88">
        <v>4008</v>
      </c>
      <c r="Y96" s="88">
        <v>4008</v>
      </c>
      <c r="Z96" s="88">
        <v>4008</v>
      </c>
      <c r="AA96" s="88">
        <v>4008</v>
      </c>
      <c r="AB96" s="88">
        <v>4008</v>
      </c>
      <c r="AC96" s="88">
        <v>4008</v>
      </c>
      <c r="AD96" s="88">
        <v>4008</v>
      </c>
      <c r="AE96" s="88">
        <v>4008</v>
      </c>
      <c r="AF96" s="88">
        <v>4008</v>
      </c>
    </row>
    <row r="97" spans="1:32" ht="15.75" x14ac:dyDescent="0.25">
      <c r="A97" s="15">
        <v>48</v>
      </c>
      <c r="B97" s="88">
        <v>3944</v>
      </c>
      <c r="C97" s="88">
        <v>3944</v>
      </c>
      <c r="D97" s="88">
        <v>3944</v>
      </c>
      <c r="E97" s="231">
        <v>2212</v>
      </c>
      <c r="F97" s="141">
        <v>3944</v>
      </c>
      <c r="G97" s="88">
        <v>3944</v>
      </c>
      <c r="H97" s="88">
        <v>3944</v>
      </c>
      <c r="I97" s="263">
        <v>3029</v>
      </c>
      <c r="J97" s="88">
        <v>3944</v>
      </c>
      <c r="K97" s="88">
        <v>3944</v>
      </c>
      <c r="L97" s="88">
        <v>3944</v>
      </c>
      <c r="M97" s="88">
        <v>3944</v>
      </c>
      <c r="N97" s="88">
        <v>3944</v>
      </c>
      <c r="O97" s="88">
        <v>3944</v>
      </c>
      <c r="P97" s="88">
        <v>3944</v>
      </c>
      <c r="Q97" s="88">
        <v>3944</v>
      </c>
      <c r="R97" s="88">
        <v>3944</v>
      </c>
      <c r="S97" s="88">
        <v>3944</v>
      </c>
      <c r="T97" s="88">
        <v>3944</v>
      </c>
      <c r="U97" s="88">
        <v>3944</v>
      </c>
      <c r="V97" s="88">
        <v>3944</v>
      </c>
      <c r="W97" s="88">
        <v>3944</v>
      </c>
      <c r="X97" s="88">
        <v>3944</v>
      </c>
      <c r="Y97" s="88">
        <v>3944</v>
      </c>
      <c r="Z97" s="88">
        <v>3944</v>
      </c>
      <c r="AA97" s="88">
        <v>3944</v>
      </c>
      <c r="AB97" s="88">
        <v>3944</v>
      </c>
      <c r="AC97" s="88">
        <v>3944</v>
      </c>
      <c r="AD97" s="88">
        <v>3944</v>
      </c>
      <c r="AE97" s="88">
        <v>3944</v>
      </c>
      <c r="AF97" s="88">
        <v>3944</v>
      </c>
    </row>
    <row r="98" spans="1:32" ht="15.75" x14ac:dyDescent="0.25">
      <c r="A98" s="15">
        <v>49</v>
      </c>
      <c r="B98" s="88">
        <v>3709</v>
      </c>
      <c r="C98" s="88">
        <v>3709</v>
      </c>
      <c r="D98" s="88">
        <v>3709</v>
      </c>
      <c r="E98" s="231">
        <v>2268</v>
      </c>
      <c r="F98" s="141">
        <v>3709</v>
      </c>
      <c r="G98" s="88">
        <v>3709</v>
      </c>
      <c r="H98" s="88">
        <v>3709</v>
      </c>
      <c r="I98" s="263">
        <v>3040</v>
      </c>
      <c r="J98" s="88">
        <v>3709</v>
      </c>
      <c r="K98" s="88">
        <v>3709</v>
      </c>
      <c r="L98" s="88">
        <v>3709</v>
      </c>
      <c r="M98" s="88">
        <v>3709</v>
      </c>
      <c r="N98" s="88">
        <v>3709</v>
      </c>
      <c r="O98" s="88">
        <v>3709</v>
      </c>
      <c r="P98" s="88">
        <v>3709</v>
      </c>
      <c r="Q98" s="88">
        <v>3709</v>
      </c>
      <c r="R98" s="88">
        <v>3709</v>
      </c>
      <c r="S98" s="88">
        <v>3709</v>
      </c>
      <c r="T98" s="88">
        <v>3709</v>
      </c>
      <c r="U98" s="88">
        <v>3709</v>
      </c>
      <c r="V98" s="88">
        <v>3709</v>
      </c>
      <c r="W98" s="88">
        <v>3709</v>
      </c>
      <c r="X98" s="88">
        <v>3709</v>
      </c>
      <c r="Y98" s="88">
        <v>3709</v>
      </c>
      <c r="Z98" s="88">
        <v>3709</v>
      </c>
      <c r="AA98" s="88">
        <v>3709</v>
      </c>
      <c r="AB98" s="88">
        <v>3709</v>
      </c>
      <c r="AC98" s="88">
        <v>3709</v>
      </c>
      <c r="AD98" s="88">
        <v>3709</v>
      </c>
      <c r="AE98" s="88">
        <v>3709</v>
      </c>
      <c r="AF98" s="88">
        <v>3709</v>
      </c>
    </row>
    <row r="99" spans="1:32" ht="15.75" x14ac:dyDescent="0.25">
      <c r="A99" s="15">
        <v>50</v>
      </c>
      <c r="B99" s="88">
        <v>3517</v>
      </c>
      <c r="C99" s="88">
        <v>3517</v>
      </c>
      <c r="D99" s="88">
        <v>3517</v>
      </c>
      <c r="E99" s="231">
        <v>2098</v>
      </c>
      <c r="F99" s="141">
        <v>3517</v>
      </c>
      <c r="G99" s="88">
        <v>3517</v>
      </c>
      <c r="H99" s="88">
        <v>3517</v>
      </c>
      <c r="I99" s="263">
        <v>2668</v>
      </c>
      <c r="J99" s="88">
        <v>3517</v>
      </c>
      <c r="K99" s="88">
        <v>3517</v>
      </c>
      <c r="L99" s="88">
        <v>3517</v>
      </c>
      <c r="M99" s="88">
        <v>3517</v>
      </c>
      <c r="N99" s="88">
        <v>3517</v>
      </c>
      <c r="O99" s="88">
        <v>3517</v>
      </c>
      <c r="P99" s="88">
        <v>3517</v>
      </c>
      <c r="Q99" s="88">
        <v>3517</v>
      </c>
      <c r="R99" s="88">
        <v>3517</v>
      </c>
      <c r="S99" s="88">
        <v>3517</v>
      </c>
      <c r="T99" s="88">
        <v>3517</v>
      </c>
      <c r="U99" s="88">
        <v>3517</v>
      </c>
      <c r="V99" s="88">
        <v>3517</v>
      </c>
      <c r="W99" s="88">
        <v>3517</v>
      </c>
      <c r="X99" s="88">
        <v>3517</v>
      </c>
      <c r="Y99" s="88">
        <v>3517</v>
      </c>
      <c r="Z99" s="88">
        <v>3517</v>
      </c>
      <c r="AA99" s="88">
        <v>3517</v>
      </c>
      <c r="AB99" s="88">
        <v>3517</v>
      </c>
      <c r="AC99" s="88">
        <v>3517</v>
      </c>
      <c r="AD99" s="88">
        <v>3517</v>
      </c>
      <c r="AE99" s="88">
        <v>3517</v>
      </c>
      <c r="AF99" s="88">
        <v>3517</v>
      </c>
    </row>
    <row r="100" spans="1:32" ht="15.75" x14ac:dyDescent="0.25">
      <c r="A100" s="15">
        <v>51</v>
      </c>
      <c r="B100" s="88">
        <v>3355</v>
      </c>
      <c r="C100" s="88">
        <v>3355</v>
      </c>
      <c r="D100" s="88">
        <v>3355</v>
      </c>
      <c r="E100" s="231">
        <v>1944</v>
      </c>
      <c r="F100" s="141">
        <v>3355</v>
      </c>
      <c r="G100" s="88">
        <v>3355</v>
      </c>
      <c r="H100" s="88">
        <v>3355</v>
      </c>
      <c r="I100" s="263">
        <v>2612</v>
      </c>
      <c r="J100" s="88">
        <v>3355</v>
      </c>
      <c r="K100" s="88">
        <v>3355</v>
      </c>
      <c r="L100" s="88">
        <v>3355</v>
      </c>
      <c r="M100" s="88">
        <v>3355</v>
      </c>
      <c r="N100" s="88">
        <v>3355</v>
      </c>
      <c r="O100" s="88">
        <v>3355</v>
      </c>
      <c r="P100" s="88">
        <v>3355</v>
      </c>
      <c r="Q100" s="88">
        <v>3355</v>
      </c>
      <c r="R100" s="88">
        <v>3355</v>
      </c>
      <c r="S100" s="88">
        <v>3355</v>
      </c>
      <c r="T100" s="88">
        <v>3355</v>
      </c>
      <c r="U100" s="88">
        <v>3355</v>
      </c>
      <c r="V100" s="88">
        <v>3355</v>
      </c>
      <c r="W100" s="88">
        <v>3355</v>
      </c>
      <c r="X100" s="88">
        <v>3355</v>
      </c>
      <c r="Y100" s="88">
        <v>3355</v>
      </c>
      <c r="Z100" s="88">
        <v>3355</v>
      </c>
      <c r="AA100" s="88">
        <v>3355</v>
      </c>
      <c r="AB100" s="88">
        <v>3355</v>
      </c>
      <c r="AC100" s="88">
        <v>3355</v>
      </c>
      <c r="AD100" s="88">
        <v>3355</v>
      </c>
      <c r="AE100" s="88">
        <v>3355</v>
      </c>
      <c r="AF100" s="88">
        <v>3355</v>
      </c>
    </row>
    <row r="101" spans="1:32" ht="15.75" x14ac:dyDescent="0.25">
      <c r="A101" s="15">
        <v>52</v>
      </c>
      <c r="B101" s="88">
        <v>3075</v>
      </c>
      <c r="C101" s="88">
        <v>3075</v>
      </c>
      <c r="D101" s="88">
        <v>3075</v>
      </c>
      <c r="E101" s="231">
        <v>1890</v>
      </c>
      <c r="F101" s="141">
        <v>3075</v>
      </c>
      <c r="G101" s="88">
        <v>3075</v>
      </c>
      <c r="H101" s="88">
        <v>3075</v>
      </c>
      <c r="I101" s="263">
        <v>2568</v>
      </c>
      <c r="J101" s="88">
        <v>3075</v>
      </c>
      <c r="K101" s="88">
        <v>3075</v>
      </c>
      <c r="L101" s="88">
        <v>3075</v>
      </c>
      <c r="M101" s="88">
        <v>3075</v>
      </c>
      <c r="N101" s="88">
        <v>3075</v>
      </c>
      <c r="O101" s="88">
        <v>3075</v>
      </c>
      <c r="P101" s="88">
        <v>3075</v>
      </c>
      <c r="Q101" s="88">
        <v>3075</v>
      </c>
      <c r="R101" s="88">
        <v>3075</v>
      </c>
      <c r="S101" s="88">
        <v>3075</v>
      </c>
      <c r="T101" s="88">
        <v>3075</v>
      </c>
      <c r="U101" s="88">
        <v>3075</v>
      </c>
      <c r="V101" s="88">
        <v>3075</v>
      </c>
      <c r="W101" s="88">
        <v>3075</v>
      </c>
      <c r="X101" s="88">
        <v>3075</v>
      </c>
      <c r="Y101" s="88">
        <v>3075</v>
      </c>
      <c r="Z101" s="88">
        <v>3075</v>
      </c>
      <c r="AA101" s="88">
        <v>3075</v>
      </c>
      <c r="AB101" s="88">
        <v>3075</v>
      </c>
      <c r="AC101" s="88">
        <v>3075</v>
      </c>
      <c r="AD101" s="88">
        <v>3075</v>
      </c>
      <c r="AE101" s="88">
        <v>3075</v>
      </c>
      <c r="AF101" s="88">
        <v>3075</v>
      </c>
    </row>
    <row r="102" spans="1:32" ht="15.75" x14ac:dyDescent="0.25">
      <c r="A102" s="15">
        <v>53</v>
      </c>
      <c r="B102" s="88">
        <v>2996</v>
      </c>
      <c r="C102" s="88">
        <v>2996</v>
      </c>
      <c r="D102" s="88">
        <v>2996</v>
      </c>
      <c r="E102" s="231">
        <v>1769</v>
      </c>
      <c r="F102" s="141">
        <v>2996</v>
      </c>
      <c r="G102" s="88">
        <v>2996</v>
      </c>
      <c r="H102" s="88">
        <v>2996</v>
      </c>
      <c r="I102" s="263">
        <v>2453</v>
      </c>
      <c r="J102" s="88">
        <v>2996</v>
      </c>
      <c r="K102" s="88">
        <v>2996</v>
      </c>
      <c r="L102" s="88">
        <v>2996</v>
      </c>
      <c r="M102" s="88">
        <v>2996</v>
      </c>
      <c r="N102" s="88">
        <v>2996</v>
      </c>
      <c r="O102" s="88">
        <v>2996</v>
      </c>
      <c r="P102" s="88">
        <v>2996</v>
      </c>
      <c r="Q102" s="88">
        <v>2996</v>
      </c>
      <c r="R102" s="88">
        <v>2996</v>
      </c>
      <c r="S102" s="88">
        <v>2996</v>
      </c>
      <c r="T102" s="88">
        <v>2996</v>
      </c>
      <c r="U102" s="88">
        <v>2996</v>
      </c>
      <c r="V102" s="88">
        <v>2996</v>
      </c>
      <c r="W102" s="88">
        <v>2996</v>
      </c>
      <c r="X102" s="88">
        <v>2996</v>
      </c>
      <c r="Y102" s="88">
        <v>2996</v>
      </c>
      <c r="Z102" s="88">
        <v>2996</v>
      </c>
      <c r="AA102" s="88">
        <v>2996</v>
      </c>
      <c r="AB102" s="88">
        <v>2996</v>
      </c>
      <c r="AC102" s="88">
        <v>2996</v>
      </c>
      <c r="AD102" s="88">
        <v>2996</v>
      </c>
      <c r="AE102" s="88">
        <v>2996</v>
      </c>
      <c r="AF102" s="88">
        <v>2996</v>
      </c>
    </row>
    <row r="103" spans="1:32" ht="15.75" x14ac:dyDescent="0.25">
      <c r="A103" s="15">
        <v>54</v>
      </c>
      <c r="B103" s="88">
        <v>2790</v>
      </c>
      <c r="C103" s="88">
        <v>2790</v>
      </c>
      <c r="D103" s="88">
        <v>2790</v>
      </c>
      <c r="E103" s="231">
        <v>1629</v>
      </c>
      <c r="F103" s="141">
        <v>2790</v>
      </c>
      <c r="G103" s="88">
        <v>2790</v>
      </c>
      <c r="H103" s="88">
        <v>2790</v>
      </c>
      <c r="I103" s="263">
        <v>2275</v>
      </c>
      <c r="J103" s="88">
        <v>2790</v>
      </c>
      <c r="K103" s="88">
        <v>2790</v>
      </c>
      <c r="L103" s="88">
        <v>2790</v>
      </c>
      <c r="M103" s="88">
        <v>2790</v>
      </c>
      <c r="N103" s="88">
        <v>2790</v>
      </c>
      <c r="O103" s="88">
        <v>2790</v>
      </c>
      <c r="P103" s="88">
        <v>2790</v>
      </c>
      <c r="Q103" s="88">
        <v>2790</v>
      </c>
      <c r="R103" s="88">
        <v>2790</v>
      </c>
      <c r="S103" s="88">
        <v>2790</v>
      </c>
      <c r="T103" s="88">
        <v>2790</v>
      </c>
      <c r="U103" s="88">
        <v>2790</v>
      </c>
      <c r="V103" s="88">
        <v>2790</v>
      </c>
      <c r="W103" s="88">
        <v>2790</v>
      </c>
      <c r="X103" s="88">
        <v>2790</v>
      </c>
      <c r="Y103" s="88">
        <v>2790</v>
      </c>
      <c r="Z103" s="88">
        <v>2790</v>
      </c>
      <c r="AA103" s="88">
        <v>2790</v>
      </c>
      <c r="AB103" s="88">
        <v>2790</v>
      </c>
      <c r="AC103" s="88">
        <v>2790</v>
      </c>
      <c r="AD103" s="88">
        <v>2790</v>
      </c>
      <c r="AE103" s="88">
        <v>2790</v>
      </c>
      <c r="AF103" s="88">
        <v>2790</v>
      </c>
    </row>
    <row r="104" spans="1:32" ht="15.75" x14ac:dyDescent="0.25">
      <c r="A104" s="15">
        <v>55</v>
      </c>
      <c r="B104" s="88">
        <v>2531</v>
      </c>
      <c r="C104" s="88">
        <v>2531</v>
      </c>
      <c r="D104" s="88">
        <v>2531</v>
      </c>
      <c r="E104" s="231">
        <v>1450</v>
      </c>
      <c r="F104" s="141">
        <v>2531</v>
      </c>
      <c r="G104" s="88">
        <v>2531</v>
      </c>
      <c r="H104" s="88">
        <v>2531</v>
      </c>
      <c r="I104" s="263">
        <v>2202</v>
      </c>
      <c r="J104" s="88">
        <v>2531</v>
      </c>
      <c r="K104" s="88">
        <v>2531</v>
      </c>
      <c r="L104" s="88">
        <v>2531</v>
      </c>
      <c r="M104" s="88">
        <v>2531</v>
      </c>
      <c r="N104" s="88">
        <v>2531</v>
      </c>
      <c r="O104" s="88">
        <v>2531</v>
      </c>
      <c r="P104" s="88">
        <v>2531</v>
      </c>
      <c r="Q104" s="88">
        <v>2531</v>
      </c>
      <c r="R104" s="88">
        <v>2531</v>
      </c>
      <c r="S104" s="88">
        <v>2531</v>
      </c>
      <c r="T104" s="88">
        <v>2531</v>
      </c>
      <c r="U104" s="88">
        <v>2531</v>
      </c>
      <c r="V104" s="88">
        <v>2531</v>
      </c>
      <c r="W104" s="88">
        <v>2531</v>
      </c>
      <c r="X104" s="88">
        <v>2531</v>
      </c>
      <c r="Y104" s="88">
        <v>2531</v>
      </c>
      <c r="Z104" s="88">
        <v>2531</v>
      </c>
      <c r="AA104" s="88">
        <v>2531</v>
      </c>
      <c r="AB104" s="88">
        <v>2531</v>
      </c>
      <c r="AC104" s="88">
        <v>2531</v>
      </c>
      <c r="AD104" s="88">
        <v>2531</v>
      </c>
      <c r="AE104" s="88">
        <v>2531</v>
      </c>
      <c r="AF104" s="88">
        <v>2531</v>
      </c>
    </row>
    <row r="105" spans="1:32" ht="15.75" x14ac:dyDescent="0.25">
      <c r="A105" s="15">
        <v>56</v>
      </c>
      <c r="B105" s="88">
        <v>2491</v>
      </c>
      <c r="C105" s="88">
        <v>2491</v>
      </c>
      <c r="D105" s="88">
        <v>2491</v>
      </c>
      <c r="E105" s="231">
        <v>1302</v>
      </c>
      <c r="F105" s="141">
        <v>2491</v>
      </c>
      <c r="G105" s="88">
        <v>2491</v>
      </c>
      <c r="H105" s="88">
        <v>2491</v>
      </c>
      <c r="I105" s="263">
        <v>2008</v>
      </c>
      <c r="J105" s="88">
        <v>2491</v>
      </c>
      <c r="K105" s="88">
        <v>2491</v>
      </c>
      <c r="L105" s="88">
        <v>2491</v>
      </c>
      <c r="M105" s="88">
        <v>2491</v>
      </c>
      <c r="N105" s="88">
        <v>2491</v>
      </c>
      <c r="O105" s="88">
        <v>2491</v>
      </c>
      <c r="P105" s="88">
        <v>2491</v>
      </c>
      <c r="Q105" s="88">
        <v>2491</v>
      </c>
      <c r="R105" s="88">
        <v>2491</v>
      </c>
      <c r="S105" s="88">
        <v>2491</v>
      </c>
      <c r="T105" s="88">
        <v>2491</v>
      </c>
      <c r="U105" s="88">
        <v>2491</v>
      </c>
      <c r="V105" s="88">
        <v>2491</v>
      </c>
      <c r="W105" s="88">
        <v>2491</v>
      </c>
      <c r="X105" s="88">
        <v>2491</v>
      </c>
      <c r="Y105" s="88">
        <v>2491</v>
      </c>
      <c r="Z105" s="88">
        <v>2491</v>
      </c>
      <c r="AA105" s="88">
        <v>2491</v>
      </c>
      <c r="AB105" s="88">
        <v>2491</v>
      </c>
      <c r="AC105" s="88">
        <v>2491</v>
      </c>
      <c r="AD105" s="88">
        <v>2491</v>
      </c>
      <c r="AE105" s="88">
        <v>2491</v>
      </c>
      <c r="AF105" s="88">
        <v>2491</v>
      </c>
    </row>
    <row r="106" spans="1:32" ht="15.75" x14ac:dyDescent="0.25">
      <c r="A106" s="15">
        <v>57</v>
      </c>
      <c r="B106" s="88">
        <v>2285</v>
      </c>
      <c r="C106" s="88">
        <v>2285</v>
      </c>
      <c r="D106" s="88">
        <v>2285</v>
      </c>
      <c r="E106" s="231">
        <v>1232</v>
      </c>
      <c r="F106" s="141">
        <v>2285</v>
      </c>
      <c r="G106" s="88">
        <v>2285</v>
      </c>
      <c r="H106" s="88">
        <v>2285</v>
      </c>
      <c r="I106" s="263">
        <v>1825</v>
      </c>
      <c r="J106" s="88">
        <v>2285</v>
      </c>
      <c r="K106" s="88">
        <v>2285</v>
      </c>
      <c r="L106" s="88">
        <v>2285</v>
      </c>
      <c r="M106" s="88">
        <v>2285</v>
      </c>
      <c r="N106" s="88">
        <v>2285</v>
      </c>
      <c r="O106" s="88">
        <v>2285</v>
      </c>
      <c r="P106" s="88">
        <v>2285</v>
      </c>
      <c r="Q106" s="88">
        <v>2285</v>
      </c>
      <c r="R106" s="88">
        <v>2285</v>
      </c>
      <c r="S106" s="88">
        <v>2285</v>
      </c>
      <c r="T106" s="88">
        <v>2285</v>
      </c>
      <c r="U106" s="88">
        <v>2285</v>
      </c>
      <c r="V106" s="88">
        <v>2285</v>
      </c>
      <c r="W106" s="88">
        <v>2285</v>
      </c>
      <c r="X106" s="88">
        <v>2285</v>
      </c>
      <c r="Y106" s="88">
        <v>2285</v>
      </c>
      <c r="Z106" s="88">
        <v>2285</v>
      </c>
      <c r="AA106" s="88">
        <v>2285</v>
      </c>
      <c r="AB106" s="88">
        <v>2285</v>
      </c>
      <c r="AC106" s="88">
        <v>2285</v>
      </c>
      <c r="AD106" s="88">
        <v>2285</v>
      </c>
      <c r="AE106" s="88">
        <v>2285</v>
      </c>
      <c r="AF106" s="88">
        <v>2285</v>
      </c>
    </row>
    <row r="107" spans="1:32" ht="15.75" x14ac:dyDescent="0.25">
      <c r="A107" s="15">
        <v>58</v>
      </c>
      <c r="B107" s="88">
        <v>2182</v>
      </c>
      <c r="C107" s="88">
        <v>2182</v>
      </c>
      <c r="D107" s="88">
        <v>2182</v>
      </c>
      <c r="E107" s="231">
        <v>1048</v>
      </c>
      <c r="F107" s="141">
        <v>2182</v>
      </c>
      <c r="G107" s="88">
        <v>2182</v>
      </c>
      <c r="H107" s="88">
        <v>2182</v>
      </c>
      <c r="I107" s="263">
        <v>1708</v>
      </c>
      <c r="J107" s="88">
        <v>2182</v>
      </c>
      <c r="K107" s="88">
        <v>2182</v>
      </c>
      <c r="L107" s="88">
        <v>2182</v>
      </c>
      <c r="M107" s="88">
        <v>2182</v>
      </c>
      <c r="N107" s="88">
        <v>2182</v>
      </c>
      <c r="O107" s="88">
        <v>2182</v>
      </c>
      <c r="P107" s="88">
        <v>2182</v>
      </c>
      <c r="Q107" s="88">
        <v>2182</v>
      </c>
      <c r="R107" s="88">
        <v>2182</v>
      </c>
      <c r="S107" s="88">
        <v>2182</v>
      </c>
      <c r="T107" s="88">
        <v>2182</v>
      </c>
      <c r="U107" s="88">
        <v>2182</v>
      </c>
      <c r="V107" s="88">
        <v>2182</v>
      </c>
      <c r="W107" s="88">
        <v>2182</v>
      </c>
      <c r="X107" s="88">
        <v>2182</v>
      </c>
      <c r="Y107" s="88">
        <v>2182</v>
      </c>
      <c r="Z107" s="88">
        <v>2182</v>
      </c>
      <c r="AA107" s="88">
        <v>2182</v>
      </c>
      <c r="AB107" s="88">
        <v>2182</v>
      </c>
      <c r="AC107" s="88">
        <v>2182</v>
      </c>
      <c r="AD107" s="88">
        <v>2182</v>
      </c>
      <c r="AE107" s="88">
        <v>2182</v>
      </c>
      <c r="AF107" s="88">
        <v>2182</v>
      </c>
    </row>
    <row r="108" spans="1:32" ht="15.75" x14ac:dyDescent="0.25">
      <c r="A108" s="15">
        <v>59</v>
      </c>
      <c r="B108" s="88">
        <v>2109</v>
      </c>
      <c r="C108" s="88">
        <v>2109</v>
      </c>
      <c r="D108" s="88">
        <v>2109</v>
      </c>
      <c r="E108" s="231">
        <v>950</v>
      </c>
      <c r="F108" s="141">
        <v>2109</v>
      </c>
      <c r="G108" s="88">
        <v>2109</v>
      </c>
      <c r="H108" s="88">
        <v>2109</v>
      </c>
      <c r="I108" s="263">
        <v>1540</v>
      </c>
      <c r="J108" s="88">
        <v>2109</v>
      </c>
      <c r="K108" s="88">
        <v>2109</v>
      </c>
      <c r="L108" s="88">
        <v>2109</v>
      </c>
      <c r="M108" s="88">
        <v>2109</v>
      </c>
      <c r="N108" s="88">
        <v>2109</v>
      </c>
      <c r="O108" s="88">
        <v>2109</v>
      </c>
      <c r="P108" s="88">
        <v>2109</v>
      </c>
      <c r="Q108" s="88">
        <v>2109</v>
      </c>
      <c r="R108" s="88">
        <v>2109</v>
      </c>
      <c r="S108" s="88">
        <v>2109</v>
      </c>
      <c r="T108" s="88">
        <v>2109</v>
      </c>
      <c r="U108" s="88">
        <v>2109</v>
      </c>
      <c r="V108" s="88">
        <v>2109</v>
      </c>
      <c r="W108" s="88">
        <v>2109</v>
      </c>
      <c r="X108" s="88">
        <v>2109</v>
      </c>
      <c r="Y108" s="88">
        <v>2109</v>
      </c>
      <c r="Z108" s="88">
        <v>2109</v>
      </c>
      <c r="AA108" s="88">
        <v>2109</v>
      </c>
      <c r="AB108" s="88">
        <v>2109</v>
      </c>
      <c r="AC108" s="88">
        <v>2109</v>
      </c>
      <c r="AD108" s="88">
        <v>2109</v>
      </c>
      <c r="AE108" s="88">
        <v>2109</v>
      </c>
      <c r="AF108" s="88">
        <v>2109</v>
      </c>
    </row>
    <row r="109" spans="1:32" ht="15.75" x14ac:dyDescent="0.25">
      <c r="A109" s="15">
        <v>60</v>
      </c>
      <c r="B109" s="88">
        <v>1898</v>
      </c>
      <c r="C109" s="88">
        <v>1898</v>
      </c>
      <c r="D109" s="88">
        <v>1898</v>
      </c>
      <c r="E109" s="231">
        <v>707</v>
      </c>
      <c r="F109" s="141">
        <v>1898</v>
      </c>
      <c r="G109" s="88">
        <v>1898</v>
      </c>
      <c r="H109" s="88">
        <v>1898</v>
      </c>
      <c r="I109" s="263">
        <v>1441</v>
      </c>
      <c r="J109" s="88">
        <v>1898</v>
      </c>
      <c r="K109" s="88">
        <v>1898</v>
      </c>
      <c r="L109" s="88">
        <v>1898</v>
      </c>
      <c r="M109" s="88">
        <v>1898</v>
      </c>
      <c r="N109" s="88">
        <v>1898</v>
      </c>
      <c r="O109" s="88">
        <v>1898</v>
      </c>
      <c r="P109" s="88">
        <v>1898</v>
      </c>
      <c r="Q109" s="88">
        <v>1898</v>
      </c>
      <c r="R109" s="88">
        <v>1898</v>
      </c>
      <c r="S109" s="88">
        <v>1898</v>
      </c>
      <c r="T109" s="88">
        <v>1898</v>
      </c>
      <c r="U109" s="88">
        <v>1898</v>
      </c>
      <c r="V109" s="88">
        <v>1898</v>
      </c>
      <c r="W109" s="88">
        <v>1898</v>
      </c>
      <c r="X109" s="88">
        <v>1898</v>
      </c>
      <c r="Y109" s="88">
        <v>1898</v>
      </c>
      <c r="Z109" s="88">
        <v>1898</v>
      </c>
      <c r="AA109" s="88">
        <v>1898</v>
      </c>
      <c r="AB109" s="88">
        <v>1898</v>
      </c>
      <c r="AC109" s="88">
        <v>1898</v>
      </c>
      <c r="AD109" s="88">
        <v>1898</v>
      </c>
      <c r="AE109" s="88">
        <v>1898</v>
      </c>
      <c r="AF109" s="88">
        <v>1898</v>
      </c>
    </row>
    <row r="110" spans="1:32" ht="15.75" x14ac:dyDescent="0.25">
      <c r="A110" s="15">
        <v>61</v>
      </c>
      <c r="B110" s="88">
        <v>1756</v>
      </c>
      <c r="C110" s="88">
        <v>1756</v>
      </c>
      <c r="D110" s="88">
        <v>1756</v>
      </c>
      <c r="E110" s="231">
        <v>602</v>
      </c>
      <c r="F110" s="141">
        <v>1756</v>
      </c>
      <c r="G110" s="88">
        <v>1756</v>
      </c>
      <c r="H110" s="88">
        <v>1756</v>
      </c>
      <c r="I110" s="263">
        <v>965</v>
      </c>
      <c r="J110" s="88">
        <v>1756</v>
      </c>
      <c r="K110" s="88">
        <v>1756</v>
      </c>
      <c r="L110" s="88">
        <v>1756</v>
      </c>
      <c r="M110" s="88">
        <v>1756</v>
      </c>
      <c r="N110" s="88">
        <v>1756</v>
      </c>
      <c r="O110" s="88">
        <v>1756</v>
      </c>
      <c r="P110" s="88">
        <v>1756</v>
      </c>
      <c r="Q110" s="88">
        <v>1756</v>
      </c>
      <c r="R110" s="88">
        <v>1756</v>
      </c>
      <c r="S110" s="88">
        <v>1756</v>
      </c>
      <c r="T110" s="88">
        <v>1756</v>
      </c>
      <c r="U110" s="88">
        <v>1756</v>
      </c>
      <c r="V110" s="88">
        <v>1756</v>
      </c>
      <c r="W110" s="88">
        <v>1756</v>
      </c>
      <c r="X110" s="88">
        <v>1756</v>
      </c>
      <c r="Y110" s="88">
        <v>1756</v>
      </c>
      <c r="Z110" s="88">
        <v>1756</v>
      </c>
      <c r="AA110" s="88">
        <v>1756</v>
      </c>
      <c r="AB110" s="88">
        <v>1756</v>
      </c>
      <c r="AC110" s="88">
        <v>1756</v>
      </c>
      <c r="AD110" s="88">
        <v>1756</v>
      </c>
      <c r="AE110" s="88">
        <v>1756</v>
      </c>
      <c r="AF110" s="88">
        <v>1756</v>
      </c>
    </row>
    <row r="111" spans="1:32" ht="15.75" x14ac:dyDescent="0.25">
      <c r="A111" s="15">
        <v>62</v>
      </c>
      <c r="B111" s="88">
        <v>1640</v>
      </c>
      <c r="C111" s="88">
        <v>1640</v>
      </c>
      <c r="D111" s="88">
        <v>1640</v>
      </c>
      <c r="E111" s="231">
        <v>470</v>
      </c>
      <c r="F111" s="141">
        <v>1640</v>
      </c>
      <c r="G111" s="88">
        <v>1640</v>
      </c>
      <c r="H111" s="88">
        <v>1640</v>
      </c>
      <c r="I111" s="263">
        <v>811</v>
      </c>
      <c r="J111" s="88">
        <v>1640</v>
      </c>
      <c r="K111" s="88">
        <v>1640</v>
      </c>
      <c r="L111" s="88">
        <v>1640</v>
      </c>
      <c r="M111" s="88">
        <v>1640</v>
      </c>
      <c r="N111" s="88">
        <v>1640</v>
      </c>
      <c r="O111" s="88">
        <v>1640</v>
      </c>
      <c r="P111" s="88">
        <v>1640</v>
      </c>
      <c r="Q111" s="88">
        <v>1640</v>
      </c>
      <c r="R111" s="88">
        <v>1640</v>
      </c>
      <c r="S111" s="88">
        <v>1640</v>
      </c>
      <c r="T111" s="88">
        <v>1640</v>
      </c>
      <c r="U111" s="88">
        <v>1640</v>
      </c>
      <c r="V111" s="88">
        <v>1640</v>
      </c>
      <c r="W111" s="88">
        <v>1640</v>
      </c>
      <c r="X111" s="88">
        <v>1640</v>
      </c>
      <c r="Y111" s="88">
        <v>1640</v>
      </c>
      <c r="Z111" s="88">
        <v>1640</v>
      </c>
      <c r="AA111" s="88">
        <v>1640</v>
      </c>
      <c r="AB111" s="88">
        <v>1640</v>
      </c>
      <c r="AC111" s="88">
        <v>1640</v>
      </c>
      <c r="AD111" s="88">
        <v>1640</v>
      </c>
      <c r="AE111" s="88">
        <v>1640</v>
      </c>
      <c r="AF111" s="88">
        <v>1640</v>
      </c>
    </row>
    <row r="112" spans="1:32" ht="15.75" x14ac:dyDescent="0.25">
      <c r="A112" s="15">
        <v>63</v>
      </c>
      <c r="B112" s="88">
        <v>1677</v>
      </c>
      <c r="C112" s="88">
        <v>1677</v>
      </c>
      <c r="D112" s="88">
        <v>1677</v>
      </c>
      <c r="E112" s="231">
        <v>329</v>
      </c>
      <c r="F112" s="141">
        <v>1677</v>
      </c>
      <c r="G112" s="88">
        <v>1677</v>
      </c>
      <c r="H112" s="88">
        <v>1677</v>
      </c>
      <c r="I112" s="263">
        <v>767</v>
      </c>
      <c r="J112" s="88">
        <v>1677</v>
      </c>
      <c r="K112" s="88">
        <v>1677</v>
      </c>
      <c r="L112" s="88">
        <v>1677</v>
      </c>
      <c r="M112" s="88">
        <v>1677</v>
      </c>
      <c r="N112" s="88">
        <v>1677</v>
      </c>
      <c r="O112" s="88">
        <v>1677</v>
      </c>
      <c r="P112" s="88">
        <v>1677</v>
      </c>
      <c r="Q112" s="88">
        <v>1677</v>
      </c>
      <c r="R112" s="88">
        <v>1677</v>
      </c>
      <c r="S112" s="88">
        <v>1677</v>
      </c>
      <c r="T112" s="88">
        <v>1677</v>
      </c>
      <c r="U112" s="88">
        <v>1677</v>
      </c>
      <c r="V112" s="88">
        <v>1677</v>
      </c>
      <c r="W112" s="88">
        <v>1677</v>
      </c>
      <c r="X112" s="88">
        <v>1677</v>
      </c>
      <c r="Y112" s="88">
        <v>1677</v>
      </c>
      <c r="Z112" s="88">
        <v>1677</v>
      </c>
      <c r="AA112" s="88">
        <v>1677</v>
      </c>
      <c r="AB112" s="88">
        <v>1677</v>
      </c>
      <c r="AC112" s="88">
        <v>1677</v>
      </c>
      <c r="AD112" s="88">
        <v>1677</v>
      </c>
      <c r="AE112" s="88">
        <v>1677</v>
      </c>
      <c r="AF112" s="88">
        <v>1677</v>
      </c>
    </row>
    <row r="113" spans="1:32" ht="15.75" x14ac:dyDescent="0.25">
      <c r="A113" s="15">
        <v>64</v>
      </c>
      <c r="B113" s="88">
        <v>1385</v>
      </c>
      <c r="C113" s="88">
        <v>1385</v>
      </c>
      <c r="D113" s="88">
        <v>1385</v>
      </c>
      <c r="E113" s="231">
        <v>320</v>
      </c>
      <c r="F113" s="141">
        <v>1385</v>
      </c>
      <c r="G113" s="88">
        <v>1385</v>
      </c>
      <c r="H113" s="88">
        <v>1385</v>
      </c>
      <c r="I113" s="263">
        <v>712</v>
      </c>
      <c r="J113" s="88">
        <v>1385</v>
      </c>
      <c r="K113" s="88">
        <v>1385</v>
      </c>
      <c r="L113" s="88">
        <v>1385</v>
      </c>
      <c r="M113" s="88">
        <v>1385</v>
      </c>
      <c r="N113" s="88">
        <v>1385</v>
      </c>
      <c r="O113" s="88">
        <v>1385</v>
      </c>
      <c r="P113" s="88">
        <v>1385</v>
      </c>
      <c r="Q113" s="88">
        <v>1385</v>
      </c>
      <c r="R113" s="88">
        <v>1385</v>
      </c>
      <c r="S113" s="88">
        <v>1385</v>
      </c>
      <c r="T113" s="88">
        <v>1385</v>
      </c>
      <c r="U113" s="88">
        <v>1385</v>
      </c>
      <c r="V113" s="88">
        <v>1385</v>
      </c>
      <c r="W113" s="88">
        <v>1385</v>
      </c>
      <c r="X113" s="88">
        <v>1385</v>
      </c>
      <c r="Y113" s="88">
        <v>1385</v>
      </c>
      <c r="Z113" s="88">
        <v>1385</v>
      </c>
      <c r="AA113" s="88">
        <v>1385</v>
      </c>
      <c r="AB113" s="88">
        <v>1385</v>
      </c>
      <c r="AC113" s="88">
        <v>1385</v>
      </c>
      <c r="AD113" s="88">
        <v>1385</v>
      </c>
      <c r="AE113" s="88">
        <v>1385</v>
      </c>
      <c r="AF113" s="88">
        <v>1385</v>
      </c>
    </row>
    <row r="114" spans="1:32" ht="15.75" x14ac:dyDescent="0.25">
      <c r="A114" s="15">
        <v>65</v>
      </c>
      <c r="B114" s="88">
        <v>1207</v>
      </c>
      <c r="C114" s="88">
        <v>1207</v>
      </c>
      <c r="D114" s="88">
        <v>1207</v>
      </c>
      <c r="E114" s="231">
        <v>219</v>
      </c>
      <c r="F114" s="141">
        <v>1207</v>
      </c>
      <c r="G114" s="88">
        <v>1207</v>
      </c>
      <c r="H114" s="88">
        <v>1207</v>
      </c>
      <c r="I114" s="263">
        <v>563</v>
      </c>
      <c r="J114" s="88">
        <v>1207</v>
      </c>
      <c r="K114" s="88">
        <v>1207</v>
      </c>
      <c r="L114" s="88">
        <v>1207</v>
      </c>
      <c r="M114" s="88">
        <v>1207</v>
      </c>
      <c r="N114" s="88">
        <v>1207</v>
      </c>
      <c r="O114" s="88">
        <v>1207</v>
      </c>
      <c r="P114" s="88">
        <v>1207</v>
      </c>
      <c r="Q114" s="88">
        <v>1207</v>
      </c>
      <c r="R114" s="88">
        <v>1207</v>
      </c>
      <c r="S114" s="88">
        <v>1207</v>
      </c>
      <c r="T114" s="88">
        <v>1207</v>
      </c>
      <c r="U114" s="88">
        <v>1207</v>
      </c>
      <c r="V114" s="88">
        <v>1207</v>
      </c>
      <c r="W114" s="88">
        <v>1207</v>
      </c>
      <c r="X114" s="88">
        <v>1207</v>
      </c>
      <c r="Y114" s="88">
        <v>1207</v>
      </c>
      <c r="Z114" s="88">
        <v>1207</v>
      </c>
      <c r="AA114" s="88">
        <v>1207</v>
      </c>
      <c r="AB114" s="88">
        <v>1207</v>
      </c>
      <c r="AC114" s="88">
        <v>1207</v>
      </c>
      <c r="AD114" s="88">
        <v>1207</v>
      </c>
      <c r="AE114" s="88">
        <v>1207</v>
      </c>
      <c r="AF114" s="88">
        <v>1207</v>
      </c>
    </row>
    <row r="115" spans="1:32" ht="15.75" x14ac:dyDescent="0.25">
      <c r="A115" s="15">
        <v>66</v>
      </c>
      <c r="B115" s="88">
        <v>1315</v>
      </c>
      <c r="C115" s="88">
        <v>1315</v>
      </c>
      <c r="D115" s="88">
        <v>1315</v>
      </c>
      <c r="E115" s="231">
        <v>171</v>
      </c>
      <c r="F115" s="141">
        <v>1315</v>
      </c>
      <c r="G115" s="88">
        <v>1315</v>
      </c>
      <c r="H115" s="88">
        <v>1315</v>
      </c>
      <c r="I115" s="263">
        <v>387</v>
      </c>
      <c r="J115" s="88">
        <v>1315</v>
      </c>
      <c r="K115" s="88">
        <v>1315</v>
      </c>
      <c r="L115" s="88">
        <v>1315</v>
      </c>
      <c r="M115" s="88">
        <v>1315</v>
      </c>
      <c r="N115" s="88">
        <v>1315</v>
      </c>
      <c r="O115" s="88">
        <v>1315</v>
      </c>
      <c r="P115" s="88">
        <v>1315</v>
      </c>
      <c r="Q115" s="88">
        <v>1315</v>
      </c>
      <c r="R115" s="88">
        <v>1315</v>
      </c>
      <c r="S115" s="88">
        <v>1315</v>
      </c>
      <c r="T115" s="88">
        <v>1315</v>
      </c>
      <c r="U115" s="88">
        <v>1315</v>
      </c>
      <c r="V115" s="88">
        <v>1315</v>
      </c>
      <c r="W115" s="88">
        <v>1315</v>
      </c>
      <c r="X115" s="88">
        <v>1315</v>
      </c>
      <c r="Y115" s="88">
        <v>1315</v>
      </c>
      <c r="Z115" s="88">
        <v>1315</v>
      </c>
      <c r="AA115" s="88">
        <v>1315</v>
      </c>
      <c r="AB115" s="88">
        <v>1315</v>
      </c>
      <c r="AC115" s="88">
        <v>1315</v>
      </c>
      <c r="AD115" s="88">
        <v>1315</v>
      </c>
      <c r="AE115" s="88">
        <v>1315</v>
      </c>
      <c r="AF115" s="88">
        <v>1315</v>
      </c>
    </row>
    <row r="116" spans="1:32" ht="15.75" x14ac:dyDescent="0.25">
      <c r="A116" s="15">
        <v>67</v>
      </c>
      <c r="B116" s="88">
        <v>1232</v>
      </c>
      <c r="C116" s="88">
        <v>1232</v>
      </c>
      <c r="D116" s="88">
        <v>1232</v>
      </c>
      <c r="E116" s="231">
        <v>157</v>
      </c>
      <c r="F116" s="141">
        <v>1232</v>
      </c>
      <c r="G116" s="88">
        <v>1232</v>
      </c>
      <c r="H116" s="88">
        <v>1232</v>
      </c>
      <c r="I116" s="263">
        <v>321</v>
      </c>
      <c r="J116" s="88">
        <v>1232</v>
      </c>
      <c r="K116" s="88">
        <v>1232</v>
      </c>
      <c r="L116" s="88">
        <v>1232</v>
      </c>
      <c r="M116" s="88">
        <v>1232</v>
      </c>
      <c r="N116" s="88">
        <v>1232</v>
      </c>
      <c r="O116" s="88">
        <v>1232</v>
      </c>
      <c r="P116" s="88">
        <v>1232</v>
      </c>
      <c r="Q116" s="88">
        <v>1232</v>
      </c>
      <c r="R116" s="88">
        <v>1232</v>
      </c>
      <c r="S116" s="88">
        <v>1232</v>
      </c>
      <c r="T116" s="88">
        <v>1232</v>
      </c>
      <c r="U116" s="88">
        <v>1232</v>
      </c>
      <c r="V116" s="88">
        <v>1232</v>
      </c>
      <c r="W116" s="88">
        <v>1232</v>
      </c>
      <c r="X116" s="88">
        <v>1232</v>
      </c>
      <c r="Y116" s="88">
        <v>1232</v>
      </c>
      <c r="Z116" s="88">
        <v>1232</v>
      </c>
      <c r="AA116" s="88">
        <v>1232</v>
      </c>
      <c r="AB116" s="88">
        <v>1232</v>
      </c>
      <c r="AC116" s="88">
        <v>1232</v>
      </c>
      <c r="AD116" s="88">
        <v>1232</v>
      </c>
      <c r="AE116" s="88">
        <v>1232</v>
      </c>
      <c r="AF116" s="88">
        <v>1232</v>
      </c>
    </row>
    <row r="117" spans="1:32" ht="15.75" x14ac:dyDescent="0.25">
      <c r="A117" s="15">
        <v>68</v>
      </c>
      <c r="B117" s="88">
        <v>1237</v>
      </c>
      <c r="C117" s="88">
        <v>1237</v>
      </c>
      <c r="D117" s="88">
        <v>1237</v>
      </c>
      <c r="E117" s="231">
        <v>120</v>
      </c>
      <c r="F117" s="141">
        <v>1237</v>
      </c>
      <c r="G117" s="88">
        <v>1237</v>
      </c>
      <c r="H117" s="88">
        <v>1237</v>
      </c>
      <c r="I117" s="263">
        <v>253</v>
      </c>
      <c r="J117" s="88">
        <v>1237</v>
      </c>
      <c r="K117" s="88">
        <v>1237</v>
      </c>
      <c r="L117" s="88">
        <v>1237</v>
      </c>
      <c r="M117" s="88">
        <v>1237</v>
      </c>
      <c r="N117" s="88">
        <v>1237</v>
      </c>
      <c r="O117" s="88">
        <v>1237</v>
      </c>
      <c r="P117" s="88">
        <v>1237</v>
      </c>
      <c r="Q117" s="88">
        <v>1237</v>
      </c>
      <c r="R117" s="88">
        <v>1237</v>
      </c>
      <c r="S117" s="88">
        <v>1237</v>
      </c>
      <c r="T117" s="88">
        <v>1237</v>
      </c>
      <c r="U117" s="88">
        <v>1237</v>
      </c>
      <c r="V117" s="88">
        <v>1237</v>
      </c>
      <c r="W117" s="88">
        <v>1237</v>
      </c>
      <c r="X117" s="88">
        <v>1237</v>
      </c>
      <c r="Y117" s="88">
        <v>1237</v>
      </c>
      <c r="Z117" s="88">
        <v>1237</v>
      </c>
      <c r="AA117" s="88">
        <v>1237</v>
      </c>
      <c r="AB117" s="88">
        <v>1237</v>
      </c>
      <c r="AC117" s="88">
        <v>1237</v>
      </c>
      <c r="AD117" s="88">
        <v>1237</v>
      </c>
      <c r="AE117" s="88">
        <v>1237</v>
      </c>
      <c r="AF117" s="88">
        <v>1237</v>
      </c>
    </row>
    <row r="118" spans="1:32" ht="15.75" x14ac:dyDescent="0.25">
      <c r="A118" s="15">
        <v>69</v>
      </c>
      <c r="B118" s="90">
        <v>1196</v>
      </c>
      <c r="C118" s="90">
        <v>1196</v>
      </c>
      <c r="D118" s="90">
        <v>1196</v>
      </c>
      <c r="E118" s="232">
        <v>118</v>
      </c>
      <c r="F118" s="142">
        <v>1196</v>
      </c>
      <c r="G118" s="90">
        <v>1196</v>
      </c>
      <c r="H118" s="90">
        <v>1196</v>
      </c>
      <c r="I118" s="264">
        <v>202</v>
      </c>
      <c r="J118" s="90">
        <v>1196</v>
      </c>
      <c r="K118" s="90">
        <v>1196</v>
      </c>
      <c r="L118" s="90">
        <v>1196</v>
      </c>
      <c r="M118" s="90">
        <v>1196</v>
      </c>
      <c r="N118" s="90">
        <v>1196</v>
      </c>
      <c r="O118" s="90">
        <v>1196</v>
      </c>
      <c r="P118" s="90">
        <v>1196</v>
      </c>
      <c r="Q118" s="90">
        <v>1196</v>
      </c>
      <c r="R118" s="90">
        <v>1196</v>
      </c>
      <c r="S118" s="90">
        <v>1196</v>
      </c>
      <c r="T118" s="90">
        <v>1196</v>
      </c>
      <c r="U118" s="90">
        <v>1196</v>
      </c>
      <c r="V118" s="90">
        <v>1196</v>
      </c>
      <c r="W118" s="90">
        <v>1196</v>
      </c>
      <c r="X118" s="90">
        <v>1196</v>
      </c>
      <c r="Y118" s="90">
        <v>1196</v>
      </c>
      <c r="Z118" s="90">
        <v>1196</v>
      </c>
      <c r="AA118" s="90">
        <v>1196</v>
      </c>
      <c r="AB118" s="90">
        <v>1196</v>
      </c>
      <c r="AC118" s="90">
        <v>1196</v>
      </c>
      <c r="AD118" s="90">
        <v>1196</v>
      </c>
      <c r="AE118" s="90">
        <v>1196</v>
      </c>
      <c r="AF118" s="90">
        <v>1196</v>
      </c>
    </row>
    <row r="119" spans="1:32" ht="15.75" x14ac:dyDescent="0.25">
      <c r="A119" s="20" t="s">
        <v>35</v>
      </c>
      <c r="B119" s="22">
        <f>+SUM(B64:B118)</f>
        <v>224180</v>
      </c>
      <c r="C119" s="22">
        <f t="shared" ref="C119:AF119" si="3">+SUM(C64:C118)</f>
        <v>224180</v>
      </c>
      <c r="D119" s="22">
        <f t="shared" si="3"/>
        <v>224180</v>
      </c>
      <c r="E119" s="22">
        <f t="shared" si="3"/>
        <v>198335</v>
      </c>
      <c r="F119" s="22">
        <f>+SUM(F64:F118)</f>
        <v>224180</v>
      </c>
      <c r="G119" s="22">
        <f t="shared" si="3"/>
        <v>224180</v>
      </c>
      <c r="H119" s="22">
        <f t="shared" si="3"/>
        <v>224180</v>
      </c>
      <c r="I119" s="22">
        <f t="shared" si="3"/>
        <v>247523</v>
      </c>
      <c r="J119" s="22">
        <f t="shared" si="3"/>
        <v>224180</v>
      </c>
      <c r="K119" s="22">
        <f t="shared" si="3"/>
        <v>224180</v>
      </c>
      <c r="L119" s="22">
        <f t="shared" si="3"/>
        <v>224180</v>
      </c>
      <c r="M119" s="22">
        <f t="shared" si="3"/>
        <v>224180</v>
      </c>
      <c r="N119" s="22">
        <f t="shared" si="3"/>
        <v>224180</v>
      </c>
      <c r="O119" s="22">
        <f t="shared" si="3"/>
        <v>224180</v>
      </c>
      <c r="P119" s="22">
        <f t="shared" si="3"/>
        <v>224180</v>
      </c>
      <c r="Q119" s="22">
        <f t="shared" si="3"/>
        <v>224180</v>
      </c>
      <c r="R119" s="22">
        <f t="shared" si="3"/>
        <v>224180</v>
      </c>
      <c r="S119" s="22">
        <f t="shared" si="3"/>
        <v>224180</v>
      </c>
      <c r="T119" s="22">
        <f t="shared" si="3"/>
        <v>224180</v>
      </c>
      <c r="U119" s="22">
        <f t="shared" si="3"/>
        <v>224180</v>
      </c>
      <c r="V119" s="22">
        <f t="shared" si="3"/>
        <v>224180</v>
      </c>
      <c r="W119" s="22">
        <f t="shared" si="3"/>
        <v>224180</v>
      </c>
      <c r="X119" s="22">
        <f t="shared" si="3"/>
        <v>224180</v>
      </c>
      <c r="Y119" s="22">
        <f t="shared" si="3"/>
        <v>224180</v>
      </c>
      <c r="Z119" s="22">
        <f t="shared" si="3"/>
        <v>224180</v>
      </c>
      <c r="AA119" s="22">
        <f t="shared" si="3"/>
        <v>224180</v>
      </c>
      <c r="AB119" s="22">
        <f t="shared" si="3"/>
        <v>224180</v>
      </c>
      <c r="AC119" s="22">
        <f t="shared" si="3"/>
        <v>224180</v>
      </c>
      <c r="AD119" s="22">
        <f t="shared" si="3"/>
        <v>224180</v>
      </c>
      <c r="AE119" s="22">
        <f t="shared" si="3"/>
        <v>224180</v>
      </c>
      <c r="AF119" s="22">
        <f t="shared" si="3"/>
        <v>224180</v>
      </c>
    </row>
    <row r="176" spans="6:6" x14ac:dyDescent="0.25">
      <c r="F176" s="106">
        <f>+SUM(F64:F118)</f>
        <v>224180</v>
      </c>
    </row>
  </sheetData>
  <mergeCells count="3">
    <mergeCell ref="A1:C1"/>
    <mergeCell ref="E1:G1"/>
    <mergeCell ref="A61:C6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9"/>
  <sheetViews>
    <sheetView topLeftCell="S21" workbookViewId="0">
      <selection activeCell="M13" sqref="M13"/>
    </sheetView>
  </sheetViews>
  <sheetFormatPr baseColWidth="10" defaultRowHeight="15" x14ac:dyDescent="0.25"/>
  <cols>
    <col min="1" max="1" width="13.140625" customWidth="1"/>
    <col min="2" max="2" width="13.42578125" customWidth="1"/>
    <col min="3" max="3" width="13.140625" customWidth="1"/>
    <col min="4" max="4" width="12.42578125" customWidth="1"/>
    <col min="5" max="5" width="12.28515625" customWidth="1"/>
    <col min="6" max="6" width="12.5703125" customWidth="1"/>
    <col min="7" max="7" width="14.7109375" customWidth="1"/>
    <col min="32" max="32" width="15" customWidth="1"/>
  </cols>
  <sheetData>
    <row r="1" spans="1:32" ht="16.5" thickBot="1" x14ac:dyDescent="0.3">
      <c r="A1" s="274" t="s">
        <v>74</v>
      </c>
      <c r="B1" s="275"/>
      <c r="C1" s="276"/>
      <c r="E1" s="278"/>
      <c r="F1" s="279"/>
      <c r="G1" s="280"/>
    </row>
    <row r="2" spans="1:32" ht="15.75" x14ac:dyDescent="0.25">
      <c r="A2" s="69" t="s">
        <v>20</v>
      </c>
      <c r="C2" s="12"/>
      <c r="E2" s="11"/>
      <c r="F2" s="23"/>
      <c r="G2" s="11"/>
    </row>
    <row r="3" spans="1:32" ht="15.75" x14ac:dyDescent="0.25">
      <c r="A3" s="59" t="s">
        <v>19</v>
      </c>
      <c r="B3" s="24">
        <v>2010</v>
      </c>
      <c r="C3" s="24">
        <f>+B3+1</f>
        <v>2011</v>
      </c>
      <c r="D3" s="24">
        <f t="shared" ref="D3:AF3" si="0">+C3+1</f>
        <v>2012</v>
      </c>
      <c r="E3" s="24">
        <f t="shared" si="0"/>
        <v>2013</v>
      </c>
      <c r="F3" s="24">
        <f t="shared" si="0"/>
        <v>2014</v>
      </c>
      <c r="G3" s="24">
        <f t="shared" si="0"/>
        <v>2015</v>
      </c>
      <c r="H3" s="24">
        <f t="shared" si="0"/>
        <v>2016</v>
      </c>
      <c r="I3" s="24">
        <f t="shared" si="0"/>
        <v>2017</v>
      </c>
      <c r="J3" s="24">
        <f t="shared" si="0"/>
        <v>2018</v>
      </c>
      <c r="K3" s="24">
        <f t="shared" si="0"/>
        <v>2019</v>
      </c>
      <c r="L3" s="24">
        <f t="shared" si="0"/>
        <v>2020</v>
      </c>
      <c r="M3" s="24">
        <f t="shared" si="0"/>
        <v>2021</v>
      </c>
      <c r="N3" s="24">
        <f t="shared" si="0"/>
        <v>2022</v>
      </c>
      <c r="O3" s="24">
        <f t="shared" si="0"/>
        <v>2023</v>
      </c>
      <c r="P3" s="24">
        <f t="shared" si="0"/>
        <v>2024</v>
      </c>
      <c r="Q3" s="24">
        <f t="shared" si="0"/>
        <v>2025</v>
      </c>
      <c r="R3" s="24">
        <f t="shared" si="0"/>
        <v>2026</v>
      </c>
      <c r="S3" s="24">
        <f t="shared" si="0"/>
        <v>2027</v>
      </c>
      <c r="T3" s="24">
        <f t="shared" si="0"/>
        <v>2028</v>
      </c>
      <c r="U3" s="24">
        <f t="shared" si="0"/>
        <v>2029</v>
      </c>
      <c r="V3" s="24">
        <f t="shared" si="0"/>
        <v>2030</v>
      </c>
      <c r="W3" s="24">
        <f t="shared" si="0"/>
        <v>2031</v>
      </c>
      <c r="X3" s="24">
        <f t="shared" si="0"/>
        <v>2032</v>
      </c>
      <c r="Y3" s="24">
        <f t="shared" si="0"/>
        <v>2033</v>
      </c>
      <c r="Z3" s="24">
        <f t="shared" si="0"/>
        <v>2034</v>
      </c>
      <c r="AA3" s="24">
        <f t="shared" si="0"/>
        <v>2035</v>
      </c>
      <c r="AB3" s="24">
        <f t="shared" si="0"/>
        <v>2036</v>
      </c>
      <c r="AC3" s="24">
        <f t="shared" si="0"/>
        <v>2037</v>
      </c>
      <c r="AD3" s="24">
        <f t="shared" si="0"/>
        <v>2038</v>
      </c>
      <c r="AE3" s="24">
        <f t="shared" si="0"/>
        <v>2039</v>
      </c>
      <c r="AF3" s="24">
        <f t="shared" si="0"/>
        <v>2040</v>
      </c>
    </row>
    <row r="4" spans="1:32" ht="15.75" x14ac:dyDescent="0.25">
      <c r="A4" s="15">
        <v>15</v>
      </c>
      <c r="B4" s="150">
        <v>0.44799225931301406</v>
      </c>
      <c r="C4" s="152">
        <f t="shared" ref="C4:C35" si="1">+B4</f>
        <v>0.44799225931301406</v>
      </c>
      <c r="D4" s="150">
        <f t="shared" ref="D4:AF13" si="2">+C4</f>
        <v>0.44799225931301406</v>
      </c>
      <c r="E4" s="150">
        <f t="shared" si="2"/>
        <v>0.44799225931301406</v>
      </c>
      <c r="F4" s="150">
        <f t="shared" si="2"/>
        <v>0.44799225931301406</v>
      </c>
      <c r="G4" s="150">
        <f t="shared" si="2"/>
        <v>0.44799225931301406</v>
      </c>
      <c r="H4" s="150">
        <f t="shared" si="2"/>
        <v>0.44799225931301406</v>
      </c>
      <c r="I4" s="150">
        <f t="shared" si="2"/>
        <v>0.44799225931301406</v>
      </c>
      <c r="J4" s="150">
        <f t="shared" si="2"/>
        <v>0.44799225931301406</v>
      </c>
      <c r="K4" s="150">
        <f t="shared" si="2"/>
        <v>0.44799225931301406</v>
      </c>
      <c r="L4" s="150">
        <f t="shared" si="2"/>
        <v>0.44799225931301406</v>
      </c>
      <c r="M4" s="150">
        <f t="shared" si="2"/>
        <v>0.44799225931301406</v>
      </c>
      <c r="N4" s="150">
        <f t="shared" si="2"/>
        <v>0.44799225931301406</v>
      </c>
      <c r="O4" s="150">
        <f t="shared" si="2"/>
        <v>0.44799225931301406</v>
      </c>
      <c r="P4" s="150">
        <f t="shared" si="2"/>
        <v>0.44799225931301406</v>
      </c>
      <c r="Q4" s="150">
        <f t="shared" si="2"/>
        <v>0.44799225931301406</v>
      </c>
      <c r="R4" s="150">
        <f t="shared" si="2"/>
        <v>0.44799225931301406</v>
      </c>
      <c r="S4" s="150">
        <f t="shared" si="2"/>
        <v>0.44799225931301406</v>
      </c>
      <c r="T4" s="150">
        <f t="shared" si="2"/>
        <v>0.44799225931301406</v>
      </c>
      <c r="U4" s="150">
        <f t="shared" si="2"/>
        <v>0.44799225931301406</v>
      </c>
      <c r="V4" s="150">
        <f t="shared" si="2"/>
        <v>0.44799225931301406</v>
      </c>
      <c r="W4" s="150">
        <f t="shared" si="2"/>
        <v>0.44799225931301406</v>
      </c>
      <c r="X4" s="150">
        <f t="shared" si="2"/>
        <v>0.44799225931301406</v>
      </c>
      <c r="Y4" s="150">
        <f t="shared" si="2"/>
        <v>0.44799225931301406</v>
      </c>
      <c r="Z4" s="150">
        <f t="shared" si="2"/>
        <v>0.44799225931301406</v>
      </c>
      <c r="AA4" s="150">
        <f t="shared" si="2"/>
        <v>0.44799225931301406</v>
      </c>
      <c r="AB4" s="150">
        <f t="shared" si="2"/>
        <v>0.44799225931301406</v>
      </c>
      <c r="AC4" s="150">
        <f t="shared" si="2"/>
        <v>0.44799225931301406</v>
      </c>
      <c r="AD4" s="150">
        <f t="shared" si="2"/>
        <v>0.44799225931301406</v>
      </c>
      <c r="AE4" s="150">
        <f t="shared" si="2"/>
        <v>0.44799225931301406</v>
      </c>
      <c r="AF4" s="153">
        <f t="shared" si="2"/>
        <v>0.44799225931301406</v>
      </c>
    </row>
    <row r="5" spans="1:32" ht="15.75" x14ac:dyDescent="0.25">
      <c r="A5" s="15">
        <v>16</v>
      </c>
      <c r="B5" s="151">
        <f>B4+0.75</f>
        <v>1.1979922593130141</v>
      </c>
      <c r="C5" s="154">
        <f t="shared" si="1"/>
        <v>1.1979922593130141</v>
      </c>
      <c r="D5" s="151">
        <f t="shared" ref="D5:R5" si="3">+C5</f>
        <v>1.1979922593130141</v>
      </c>
      <c r="E5" s="151">
        <f t="shared" si="3"/>
        <v>1.1979922593130141</v>
      </c>
      <c r="F5" s="151">
        <f t="shared" si="3"/>
        <v>1.1979922593130141</v>
      </c>
      <c r="G5" s="151">
        <f t="shared" si="3"/>
        <v>1.1979922593130141</v>
      </c>
      <c r="H5" s="151">
        <f t="shared" si="3"/>
        <v>1.1979922593130141</v>
      </c>
      <c r="I5" s="151">
        <f t="shared" si="3"/>
        <v>1.1979922593130141</v>
      </c>
      <c r="J5" s="151">
        <f t="shared" si="3"/>
        <v>1.1979922593130141</v>
      </c>
      <c r="K5" s="151">
        <f t="shared" si="3"/>
        <v>1.1979922593130141</v>
      </c>
      <c r="L5" s="151">
        <f t="shared" si="3"/>
        <v>1.1979922593130141</v>
      </c>
      <c r="M5" s="151">
        <f t="shared" si="3"/>
        <v>1.1979922593130141</v>
      </c>
      <c r="N5" s="151">
        <f t="shared" si="3"/>
        <v>1.1979922593130141</v>
      </c>
      <c r="O5" s="151">
        <f t="shared" si="3"/>
        <v>1.1979922593130141</v>
      </c>
      <c r="P5" s="151">
        <f t="shared" si="3"/>
        <v>1.1979922593130141</v>
      </c>
      <c r="Q5" s="151">
        <f t="shared" si="3"/>
        <v>1.1979922593130141</v>
      </c>
      <c r="R5" s="151">
        <f t="shared" si="3"/>
        <v>1.1979922593130141</v>
      </c>
      <c r="S5" s="151">
        <f t="shared" si="2"/>
        <v>1.1979922593130141</v>
      </c>
      <c r="T5" s="151">
        <f t="shared" si="2"/>
        <v>1.1979922593130141</v>
      </c>
      <c r="U5" s="151">
        <f t="shared" si="2"/>
        <v>1.1979922593130141</v>
      </c>
      <c r="V5" s="151">
        <f t="shared" si="2"/>
        <v>1.1979922593130141</v>
      </c>
      <c r="W5" s="151">
        <f t="shared" si="2"/>
        <v>1.1979922593130141</v>
      </c>
      <c r="X5" s="151">
        <f t="shared" si="2"/>
        <v>1.1979922593130141</v>
      </c>
      <c r="Y5" s="151">
        <f t="shared" si="2"/>
        <v>1.1979922593130141</v>
      </c>
      <c r="Z5" s="151">
        <f t="shared" si="2"/>
        <v>1.1979922593130141</v>
      </c>
      <c r="AA5" s="151">
        <f t="shared" si="2"/>
        <v>1.1979922593130141</v>
      </c>
      <c r="AB5" s="151">
        <f t="shared" si="2"/>
        <v>1.1979922593130141</v>
      </c>
      <c r="AC5" s="151">
        <f t="shared" si="2"/>
        <v>1.1979922593130141</v>
      </c>
      <c r="AD5" s="151">
        <f t="shared" si="2"/>
        <v>1.1979922593130141</v>
      </c>
      <c r="AE5" s="151">
        <f t="shared" si="2"/>
        <v>1.1979922593130141</v>
      </c>
      <c r="AF5" s="155">
        <f t="shared" si="2"/>
        <v>1.1979922593130141</v>
      </c>
    </row>
    <row r="6" spans="1:32" ht="15.75" x14ac:dyDescent="0.25">
      <c r="A6" s="15">
        <v>17</v>
      </c>
      <c r="B6" s="151">
        <f t="shared" ref="B6:B58" si="4">B5+0.75</f>
        <v>1.9479922593130141</v>
      </c>
      <c r="C6" s="154">
        <f t="shared" si="1"/>
        <v>1.9479922593130141</v>
      </c>
      <c r="D6" s="151">
        <f t="shared" si="2"/>
        <v>1.9479922593130141</v>
      </c>
      <c r="E6" s="151">
        <f t="shared" si="2"/>
        <v>1.9479922593130141</v>
      </c>
      <c r="F6" s="151">
        <f t="shared" si="2"/>
        <v>1.9479922593130141</v>
      </c>
      <c r="G6" s="151">
        <f t="shared" si="2"/>
        <v>1.9479922593130141</v>
      </c>
      <c r="H6" s="151">
        <f t="shared" si="2"/>
        <v>1.9479922593130141</v>
      </c>
      <c r="I6" s="151">
        <f t="shared" si="2"/>
        <v>1.9479922593130141</v>
      </c>
      <c r="J6" s="151">
        <f t="shared" si="2"/>
        <v>1.9479922593130141</v>
      </c>
      <c r="K6" s="151">
        <f t="shared" si="2"/>
        <v>1.9479922593130141</v>
      </c>
      <c r="L6" s="151">
        <f t="shared" si="2"/>
        <v>1.9479922593130141</v>
      </c>
      <c r="M6" s="151">
        <f t="shared" si="2"/>
        <v>1.9479922593130141</v>
      </c>
      <c r="N6" s="151">
        <f t="shared" si="2"/>
        <v>1.9479922593130141</v>
      </c>
      <c r="O6" s="151">
        <f t="shared" si="2"/>
        <v>1.9479922593130141</v>
      </c>
      <c r="P6" s="151">
        <f t="shared" si="2"/>
        <v>1.9479922593130141</v>
      </c>
      <c r="Q6" s="151">
        <f t="shared" si="2"/>
        <v>1.9479922593130141</v>
      </c>
      <c r="R6" s="151">
        <f t="shared" si="2"/>
        <v>1.9479922593130141</v>
      </c>
      <c r="S6" s="151">
        <f t="shared" si="2"/>
        <v>1.9479922593130141</v>
      </c>
      <c r="T6" s="151">
        <f t="shared" si="2"/>
        <v>1.9479922593130141</v>
      </c>
      <c r="U6" s="151">
        <f t="shared" si="2"/>
        <v>1.9479922593130141</v>
      </c>
      <c r="V6" s="151">
        <f t="shared" si="2"/>
        <v>1.9479922593130141</v>
      </c>
      <c r="W6" s="151">
        <f t="shared" si="2"/>
        <v>1.9479922593130141</v>
      </c>
      <c r="X6" s="151">
        <f t="shared" si="2"/>
        <v>1.9479922593130141</v>
      </c>
      <c r="Y6" s="151">
        <f t="shared" si="2"/>
        <v>1.9479922593130141</v>
      </c>
      <c r="Z6" s="151">
        <f t="shared" si="2"/>
        <v>1.9479922593130141</v>
      </c>
      <c r="AA6" s="151">
        <f t="shared" si="2"/>
        <v>1.9479922593130141</v>
      </c>
      <c r="AB6" s="151">
        <f t="shared" si="2"/>
        <v>1.9479922593130141</v>
      </c>
      <c r="AC6" s="151">
        <f t="shared" si="2"/>
        <v>1.9479922593130141</v>
      </c>
      <c r="AD6" s="151">
        <f t="shared" si="2"/>
        <v>1.9479922593130141</v>
      </c>
      <c r="AE6" s="151">
        <f t="shared" si="2"/>
        <v>1.9479922593130141</v>
      </c>
      <c r="AF6" s="155">
        <f t="shared" si="2"/>
        <v>1.9479922593130141</v>
      </c>
    </row>
    <row r="7" spans="1:32" ht="15.75" x14ac:dyDescent="0.25">
      <c r="A7" s="15">
        <v>18</v>
      </c>
      <c r="B7" s="151">
        <f t="shared" si="4"/>
        <v>2.6979922593130139</v>
      </c>
      <c r="C7" s="154">
        <f t="shared" si="1"/>
        <v>2.6979922593130139</v>
      </c>
      <c r="D7" s="151">
        <f t="shared" si="2"/>
        <v>2.6979922593130139</v>
      </c>
      <c r="E7" s="151">
        <f t="shared" si="2"/>
        <v>2.6979922593130139</v>
      </c>
      <c r="F7" s="151">
        <f t="shared" si="2"/>
        <v>2.6979922593130139</v>
      </c>
      <c r="G7" s="151">
        <f t="shared" si="2"/>
        <v>2.6979922593130139</v>
      </c>
      <c r="H7" s="151">
        <f t="shared" si="2"/>
        <v>2.6979922593130139</v>
      </c>
      <c r="I7" s="151">
        <f t="shared" si="2"/>
        <v>2.6979922593130139</v>
      </c>
      <c r="J7" s="151">
        <f t="shared" si="2"/>
        <v>2.6979922593130139</v>
      </c>
      <c r="K7" s="151">
        <f t="shared" si="2"/>
        <v>2.6979922593130139</v>
      </c>
      <c r="L7" s="151">
        <f t="shared" si="2"/>
        <v>2.6979922593130139</v>
      </c>
      <c r="M7" s="151">
        <f t="shared" si="2"/>
        <v>2.6979922593130139</v>
      </c>
      <c r="N7" s="151">
        <f t="shared" si="2"/>
        <v>2.6979922593130139</v>
      </c>
      <c r="O7" s="151">
        <f t="shared" si="2"/>
        <v>2.6979922593130139</v>
      </c>
      <c r="P7" s="151">
        <f t="shared" si="2"/>
        <v>2.6979922593130139</v>
      </c>
      <c r="Q7" s="151">
        <f t="shared" si="2"/>
        <v>2.6979922593130139</v>
      </c>
      <c r="R7" s="151">
        <f t="shared" si="2"/>
        <v>2.6979922593130139</v>
      </c>
      <c r="S7" s="151">
        <f t="shared" si="2"/>
        <v>2.6979922593130139</v>
      </c>
      <c r="T7" s="151">
        <f t="shared" si="2"/>
        <v>2.6979922593130139</v>
      </c>
      <c r="U7" s="151">
        <f t="shared" si="2"/>
        <v>2.6979922593130139</v>
      </c>
      <c r="V7" s="151">
        <f t="shared" si="2"/>
        <v>2.6979922593130139</v>
      </c>
      <c r="W7" s="151">
        <f t="shared" si="2"/>
        <v>2.6979922593130139</v>
      </c>
      <c r="X7" s="151">
        <f t="shared" si="2"/>
        <v>2.6979922593130139</v>
      </c>
      <c r="Y7" s="151">
        <f t="shared" si="2"/>
        <v>2.6979922593130139</v>
      </c>
      <c r="Z7" s="151">
        <f t="shared" si="2"/>
        <v>2.6979922593130139</v>
      </c>
      <c r="AA7" s="151">
        <f t="shared" si="2"/>
        <v>2.6979922593130139</v>
      </c>
      <c r="AB7" s="151">
        <f t="shared" si="2"/>
        <v>2.6979922593130139</v>
      </c>
      <c r="AC7" s="151">
        <f t="shared" si="2"/>
        <v>2.6979922593130139</v>
      </c>
      <c r="AD7" s="151">
        <f t="shared" si="2"/>
        <v>2.6979922593130139</v>
      </c>
      <c r="AE7" s="151">
        <f t="shared" si="2"/>
        <v>2.6979922593130139</v>
      </c>
      <c r="AF7" s="155">
        <f t="shared" si="2"/>
        <v>2.6979922593130139</v>
      </c>
    </row>
    <row r="8" spans="1:32" ht="15.75" x14ac:dyDescent="0.25">
      <c r="A8" s="15">
        <v>19</v>
      </c>
      <c r="B8" s="151">
        <f t="shared" si="4"/>
        <v>3.4479922593130139</v>
      </c>
      <c r="C8" s="154">
        <f t="shared" si="1"/>
        <v>3.4479922593130139</v>
      </c>
      <c r="D8" s="151">
        <f t="shared" si="2"/>
        <v>3.4479922593130139</v>
      </c>
      <c r="E8" s="151">
        <f t="shared" si="2"/>
        <v>3.4479922593130139</v>
      </c>
      <c r="F8" s="151">
        <f t="shared" si="2"/>
        <v>3.4479922593130139</v>
      </c>
      <c r="G8" s="151">
        <f t="shared" si="2"/>
        <v>3.4479922593130139</v>
      </c>
      <c r="H8" s="151">
        <f t="shared" si="2"/>
        <v>3.4479922593130139</v>
      </c>
      <c r="I8" s="151">
        <f t="shared" si="2"/>
        <v>3.4479922593130139</v>
      </c>
      <c r="J8" s="151">
        <f t="shared" si="2"/>
        <v>3.4479922593130139</v>
      </c>
      <c r="K8" s="151">
        <f t="shared" si="2"/>
        <v>3.4479922593130139</v>
      </c>
      <c r="L8" s="151">
        <f t="shared" si="2"/>
        <v>3.4479922593130139</v>
      </c>
      <c r="M8" s="151">
        <f t="shared" si="2"/>
        <v>3.4479922593130139</v>
      </c>
      <c r="N8" s="151">
        <f t="shared" si="2"/>
        <v>3.4479922593130139</v>
      </c>
      <c r="O8" s="151">
        <f t="shared" si="2"/>
        <v>3.4479922593130139</v>
      </c>
      <c r="P8" s="151">
        <f t="shared" si="2"/>
        <v>3.4479922593130139</v>
      </c>
      <c r="Q8" s="151">
        <f t="shared" si="2"/>
        <v>3.4479922593130139</v>
      </c>
      <c r="R8" s="151">
        <f t="shared" si="2"/>
        <v>3.4479922593130139</v>
      </c>
      <c r="S8" s="151">
        <f t="shared" si="2"/>
        <v>3.4479922593130139</v>
      </c>
      <c r="T8" s="151">
        <f t="shared" si="2"/>
        <v>3.4479922593130139</v>
      </c>
      <c r="U8" s="151">
        <f t="shared" si="2"/>
        <v>3.4479922593130139</v>
      </c>
      <c r="V8" s="151">
        <f t="shared" si="2"/>
        <v>3.4479922593130139</v>
      </c>
      <c r="W8" s="151">
        <f t="shared" si="2"/>
        <v>3.4479922593130139</v>
      </c>
      <c r="X8" s="151">
        <f t="shared" si="2"/>
        <v>3.4479922593130139</v>
      </c>
      <c r="Y8" s="151">
        <f t="shared" si="2"/>
        <v>3.4479922593130139</v>
      </c>
      <c r="Z8" s="151">
        <f t="shared" si="2"/>
        <v>3.4479922593130139</v>
      </c>
      <c r="AA8" s="151">
        <f t="shared" si="2"/>
        <v>3.4479922593130139</v>
      </c>
      <c r="AB8" s="151">
        <f t="shared" si="2"/>
        <v>3.4479922593130139</v>
      </c>
      <c r="AC8" s="151">
        <f t="shared" si="2"/>
        <v>3.4479922593130139</v>
      </c>
      <c r="AD8" s="151">
        <f t="shared" si="2"/>
        <v>3.4479922593130139</v>
      </c>
      <c r="AE8" s="151">
        <f t="shared" si="2"/>
        <v>3.4479922593130139</v>
      </c>
      <c r="AF8" s="155">
        <f t="shared" si="2"/>
        <v>3.4479922593130139</v>
      </c>
    </row>
    <row r="9" spans="1:32" ht="15.75" x14ac:dyDescent="0.25">
      <c r="A9" s="15">
        <v>20</v>
      </c>
      <c r="B9" s="151">
        <f t="shared" si="4"/>
        <v>4.1979922593130139</v>
      </c>
      <c r="C9" s="154">
        <f t="shared" si="1"/>
        <v>4.1979922593130139</v>
      </c>
      <c r="D9" s="151">
        <f t="shared" si="2"/>
        <v>4.1979922593130139</v>
      </c>
      <c r="E9" s="151">
        <f t="shared" si="2"/>
        <v>4.1979922593130139</v>
      </c>
      <c r="F9" s="151">
        <f t="shared" si="2"/>
        <v>4.1979922593130139</v>
      </c>
      <c r="G9" s="151">
        <f t="shared" si="2"/>
        <v>4.1979922593130139</v>
      </c>
      <c r="H9" s="151">
        <f t="shared" si="2"/>
        <v>4.1979922593130139</v>
      </c>
      <c r="I9" s="151">
        <f t="shared" si="2"/>
        <v>4.1979922593130139</v>
      </c>
      <c r="J9" s="151">
        <f t="shared" si="2"/>
        <v>4.1979922593130139</v>
      </c>
      <c r="K9" s="151">
        <f t="shared" si="2"/>
        <v>4.1979922593130139</v>
      </c>
      <c r="L9" s="151">
        <f t="shared" si="2"/>
        <v>4.1979922593130139</v>
      </c>
      <c r="M9" s="151">
        <f t="shared" si="2"/>
        <v>4.1979922593130139</v>
      </c>
      <c r="N9" s="151">
        <f t="shared" si="2"/>
        <v>4.1979922593130139</v>
      </c>
      <c r="O9" s="151">
        <f t="shared" si="2"/>
        <v>4.1979922593130139</v>
      </c>
      <c r="P9" s="151">
        <f t="shared" si="2"/>
        <v>4.1979922593130139</v>
      </c>
      <c r="Q9" s="151">
        <f t="shared" si="2"/>
        <v>4.1979922593130139</v>
      </c>
      <c r="R9" s="151">
        <f t="shared" si="2"/>
        <v>4.1979922593130139</v>
      </c>
      <c r="S9" s="151">
        <f t="shared" si="2"/>
        <v>4.1979922593130139</v>
      </c>
      <c r="T9" s="151">
        <f t="shared" si="2"/>
        <v>4.1979922593130139</v>
      </c>
      <c r="U9" s="151">
        <f t="shared" si="2"/>
        <v>4.1979922593130139</v>
      </c>
      <c r="V9" s="151">
        <f t="shared" si="2"/>
        <v>4.1979922593130139</v>
      </c>
      <c r="W9" s="151">
        <f t="shared" si="2"/>
        <v>4.1979922593130139</v>
      </c>
      <c r="X9" s="151">
        <f t="shared" si="2"/>
        <v>4.1979922593130139</v>
      </c>
      <c r="Y9" s="151">
        <f t="shared" si="2"/>
        <v>4.1979922593130139</v>
      </c>
      <c r="Z9" s="151">
        <f t="shared" si="2"/>
        <v>4.1979922593130139</v>
      </c>
      <c r="AA9" s="151">
        <f t="shared" si="2"/>
        <v>4.1979922593130139</v>
      </c>
      <c r="AB9" s="151">
        <f t="shared" si="2"/>
        <v>4.1979922593130139</v>
      </c>
      <c r="AC9" s="151">
        <f t="shared" si="2"/>
        <v>4.1979922593130139</v>
      </c>
      <c r="AD9" s="151">
        <f t="shared" si="2"/>
        <v>4.1979922593130139</v>
      </c>
      <c r="AE9" s="151">
        <f t="shared" si="2"/>
        <v>4.1979922593130139</v>
      </c>
      <c r="AF9" s="155">
        <f t="shared" si="2"/>
        <v>4.1979922593130139</v>
      </c>
    </row>
    <row r="10" spans="1:32" ht="15.75" x14ac:dyDescent="0.25">
      <c r="A10" s="15">
        <v>21</v>
      </c>
      <c r="B10" s="151">
        <f t="shared" si="4"/>
        <v>4.9479922593130139</v>
      </c>
      <c r="C10" s="154">
        <f t="shared" si="1"/>
        <v>4.9479922593130139</v>
      </c>
      <c r="D10" s="151">
        <f t="shared" si="2"/>
        <v>4.9479922593130139</v>
      </c>
      <c r="E10" s="151">
        <f t="shared" si="2"/>
        <v>4.9479922593130139</v>
      </c>
      <c r="F10" s="151">
        <f t="shared" si="2"/>
        <v>4.9479922593130139</v>
      </c>
      <c r="G10" s="151">
        <f t="shared" si="2"/>
        <v>4.9479922593130139</v>
      </c>
      <c r="H10" s="151">
        <f t="shared" si="2"/>
        <v>4.9479922593130139</v>
      </c>
      <c r="I10" s="151">
        <f t="shared" si="2"/>
        <v>4.9479922593130139</v>
      </c>
      <c r="J10" s="151">
        <f t="shared" si="2"/>
        <v>4.9479922593130139</v>
      </c>
      <c r="K10" s="151">
        <f t="shared" si="2"/>
        <v>4.9479922593130139</v>
      </c>
      <c r="L10" s="151">
        <f t="shared" si="2"/>
        <v>4.9479922593130139</v>
      </c>
      <c r="M10" s="151">
        <f t="shared" si="2"/>
        <v>4.9479922593130139</v>
      </c>
      <c r="N10" s="151">
        <f t="shared" si="2"/>
        <v>4.9479922593130139</v>
      </c>
      <c r="O10" s="151">
        <f t="shared" si="2"/>
        <v>4.9479922593130139</v>
      </c>
      <c r="P10" s="151">
        <f t="shared" si="2"/>
        <v>4.9479922593130139</v>
      </c>
      <c r="Q10" s="151">
        <f t="shared" si="2"/>
        <v>4.9479922593130139</v>
      </c>
      <c r="R10" s="151">
        <f t="shared" si="2"/>
        <v>4.9479922593130139</v>
      </c>
      <c r="S10" s="151">
        <f t="shared" si="2"/>
        <v>4.9479922593130139</v>
      </c>
      <c r="T10" s="151">
        <f t="shared" si="2"/>
        <v>4.9479922593130139</v>
      </c>
      <c r="U10" s="151">
        <f t="shared" si="2"/>
        <v>4.9479922593130139</v>
      </c>
      <c r="V10" s="151">
        <f t="shared" si="2"/>
        <v>4.9479922593130139</v>
      </c>
      <c r="W10" s="151">
        <f t="shared" si="2"/>
        <v>4.9479922593130139</v>
      </c>
      <c r="X10" s="151">
        <f t="shared" si="2"/>
        <v>4.9479922593130139</v>
      </c>
      <c r="Y10" s="151">
        <f t="shared" si="2"/>
        <v>4.9479922593130139</v>
      </c>
      <c r="Z10" s="151">
        <f t="shared" si="2"/>
        <v>4.9479922593130139</v>
      </c>
      <c r="AA10" s="151">
        <f t="shared" si="2"/>
        <v>4.9479922593130139</v>
      </c>
      <c r="AB10" s="151">
        <f t="shared" si="2"/>
        <v>4.9479922593130139</v>
      </c>
      <c r="AC10" s="151">
        <f t="shared" si="2"/>
        <v>4.9479922593130139</v>
      </c>
      <c r="AD10" s="151">
        <f t="shared" si="2"/>
        <v>4.9479922593130139</v>
      </c>
      <c r="AE10" s="151">
        <f t="shared" si="2"/>
        <v>4.9479922593130139</v>
      </c>
      <c r="AF10" s="155">
        <f t="shared" si="2"/>
        <v>4.9479922593130139</v>
      </c>
    </row>
    <row r="11" spans="1:32" ht="15.75" x14ac:dyDescent="0.25">
      <c r="A11" s="15">
        <v>22</v>
      </c>
      <c r="B11" s="151">
        <f t="shared" si="4"/>
        <v>5.6979922593130139</v>
      </c>
      <c r="C11" s="154">
        <f t="shared" si="1"/>
        <v>5.6979922593130139</v>
      </c>
      <c r="D11" s="151">
        <f t="shared" si="2"/>
        <v>5.6979922593130139</v>
      </c>
      <c r="E11" s="151">
        <f t="shared" si="2"/>
        <v>5.6979922593130139</v>
      </c>
      <c r="F11" s="151">
        <f t="shared" si="2"/>
        <v>5.6979922593130139</v>
      </c>
      <c r="G11" s="151">
        <f t="shared" si="2"/>
        <v>5.6979922593130139</v>
      </c>
      <c r="H11" s="151">
        <f t="shared" si="2"/>
        <v>5.6979922593130139</v>
      </c>
      <c r="I11" s="151">
        <f t="shared" si="2"/>
        <v>5.6979922593130139</v>
      </c>
      <c r="J11" s="151">
        <f t="shared" si="2"/>
        <v>5.6979922593130139</v>
      </c>
      <c r="K11" s="151">
        <f t="shared" si="2"/>
        <v>5.6979922593130139</v>
      </c>
      <c r="L11" s="151">
        <f t="shared" si="2"/>
        <v>5.6979922593130139</v>
      </c>
      <c r="M11" s="151">
        <f t="shared" si="2"/>
        <v>5.6979922593130139</v>
      </c>
      <c r="N11" s="151">
        <f t="shared" si="2"/>
        <v>5.6979922593130139</v>
      </c>
      <c r="O11" s="151">
        <f t="shared" si="2"/>
        <v>5.6979922593130139</v>
      </c>
      <c r="P11" s="151">
        <f t="shared" si="2"/>
        <v>5.6979922593130139</v>
      </c>
      <c r="Q11" s="151">
        <f t="shared" si="2"/>
        <v>5.6979922593130139</v>
      </c>
      <c r="R11" s="151">
        <f t="shared" si="2"/>
        <v>5.6979922593130139</v>
      </c>
      <c r="S11" s="151">
        <f t="shared" si="2"/>
        <v>5.6979922593130139</v>
      </c>
      <c r="T11" s="151">
        <f t="shared" si="2"/>
        <v>5.6979922593130139</v>
      </c>
      <c r="U11" s="151">
        <f t="shared" si="2"/>
        <v>5.6979922593130139</v>
      </c>
      <c r="V11" s="151">
        <f t="shared" si="2"/>
        <v>5.6979922593130139</v>
      </c>
      <c r="W11" s="151">
        <f t="shared" si="2"/>
        <v>5.6979922593130139</v>
      </c>
      <c r="X11" s="151">
        <f t="shared" si="2"/>
        <v>5.6979922593130139</v>
      </c>
      <c r="Y11" s="151">
        <f t="shared" si="2"/>
        <v>5.6979922593130139</v>
      </c>
      <c r="Z11" s="151">
        <f t="shared" si="2"/>
        <v>5.6979922593130139</v>
      </c>
      <c r="AA11" s="151">
        <f t="shared" si="2"/>
        <v>5.6979922593130139</v>
      </c>
      <c r="AB11" s="151">
        <f t="shared" si="2"/>
        <v>5.6979922593130139</v>
      </c>
      <c r="AC11" s="151">
        <f t="shared" si="2"/>
        <v>5.6979922593130139</v>
      </c>
      <c r="AD11" s="151">
        <f t="shared" si="2"/>
        <v>5.6979922593130139</v>
      </c>
      <c r="AE11" s="151">
        <f t="shared" si="2"/>
        <v>5.6979922593130139</v>
      </c>
      <c r="AF11" s="155">
        <f t="shared" si="2"/>
        <v>5.6979922593130139</v>
      </c>
    </row>
    <row r="12" spans="1:32" ht="15.75" x14ac:dyDescent="0.25">
      <c r="A12" s="15">
        <v>23</v>
      </c>
      <c r="B12" s="151">
        <f t="shared" si="4"/>
        <v>6.4479922593130139</v>
      </c>
      <c r="C12" s="154">
        <f t="shared" si="1"/>
        <v>6.4479922593130139</v>
      </c>
      <c r="D12" s="151">
        <f t="shared" si="2"/>
        <v>6.4479922593130139</v>
      </c>
      <c r="E12" s="151">
        <f t="shared" si="2"/>
        <v>6.4479922593130139</v>
      </c>
      <c r="F12" s="151">
        <f t="shared" si="2"/>
        <v>6.4479922593130139</v>
      </c>
      <c r="G12" s="151">
        <f t="shared" si="2"/>
        <v>6.4479922593130139</v>
      </c>
      <c r="H12" s="151">
        <f t="shared" si="2"/>
        <v>6.4479922593130139</v>
      </c>
      <c r="I12" s="151">
        <f t="shared" si="2"/>
        <v>6.4479922593130139</v>
      </c>
      <c r="J12" s="151">
        <f t="shared" si="2"/>
        <v>6.4479922593130139</v>
      </c>
      <c r="K12" s="151">
        <f t="shared" si="2"/>
        <v>6.4479922593130139</v>
      </c>
      <c r="L12" s="151">
        <f t="shared" si="2"/>
        <v>6.4479922593130139</v>
      </c>
      <c r="M12" s="151">
        <f t="shared" si="2"/>
        <v>6.4479922593130139</v>
      </c>
      <c r="N12" s="151">
        <f t="shared" si="2"/>
        <v>6.4479922593130139</v>
      </c>
      <c r="O12" s="151">
        <f t="shared" si="2"/>
        <v>6.4479922593130139</v>
      </c>
      <c r="P12" s="151">
        <f t="shared" si="2"/>
        <v>6.4479922593130139</v>
      </c>
      <c r="Q12" s="151">
        <f t="shared" si="2"/>
        <v>6.4479922593130139</v>
      </c>
      <c r="R12" s="151">
        <f t="shared" si="2"/>
        <v>6.4479922593130139</v>
      </c>
      <c r="S12" s="151">
        <f t="shared" si="2"/>
        <v>6.4479922593130139</v>
      </c>
      <c r="T12" s="151">
        <f t="shared" si="2"/>
        <v>6.4479922593130139</v>
      </c>
      <c r="U12" s="151">
        <f t="shared" si="2"/>
        <v>6.4479922593130139</v>
      </c>
      <c r="V12" s="151">
        <f t="shared" si="2"/>
        <v>6.4479922593130139</v>
      </c>
      <c r="W12" s="151">
        <f t="shared" si="2"/>
        <v>6.4479922593130139</v>
      </c>
      <c r="X12" s="151">
        <f t="shared" si="2"/>
        <v>6.4479922593130139</v>
      </c>
      <c r="Y12" s="151">
        <f t="shared" si="2"/>
        <v>6.4479922593130139</v>
      </c>
      <c r="Z12" s="151">
        <f t="shared" si="2"/>
        <v>6.4479922593130139</v>
      </c>
      <c r="AA12" s="151">
        <f t="shared" si="2"/>
        <v>6.4479922593130139</v>
      </c>
      <c r="AB12" s="151">
        <f t="shared" si="2"/>
        <v>6.4479922593130139</v>
      </c>
      <c r="AC12" s="151">
        <f t="shared" si="2"/>
        <v>6.4479922593130139</v>
      </c>
      <c r="AD12" s="151">
        <f t="shared" si="2"/>
        <v>6.4479922593130139</v>
      </c>
      <c r="AE12" s="151">
        <f t="shared" si="2"/>
        <v>6.4479922593130139</v>
      </c>
      <c r="AF12" s="155">
        <f t="shared" si="2"/>
        <v>6.4479922593130139</v>
      </c>
    </row>
    <row r="13" spans="1:32" ht="15.75" x14ac:dyDescent="0.25">
      <c r="A13" s="15">
        <v>24</v>
      </c>
      <c r="B13" s="151">
        <f t="shared" si="4"/>
        <v>7.1979922593130139</v>
      </c>
      <c r="C13" s="154">
        <f t="shared" si="1"/>
        <v>7.1979922593130139</v>
      </c>
      <c r="D13" s="151">
        <f t="shared" si="2"/>
        <v>7.1979922593130139</v>
      </c>
      <c r="E13" s="151">
        <f t="shared" si="2"/>
        <v>7.1979922593130139</v>
      </c>
      <c r="F13" s="151">
        <f t="shared" si="2"/>
        <v>7.1979922593130139</v>
      </c>
      <c r="G13" s="151">
        <f t="shared" si="2"/>
        <v>7.1979922593130139</v>
      </c>
      <c r="H13" s="151">
        <f t="shared" si="2"/>
        <v>7.1979922593130139</v>
      </c>
      <c r="I13" s="151">
        <f t="shared" si="2"/>
        <v>7.1979922593130139</v>
      </c>
      <c r="J13" s="151">
        <f t="shared" si="2"/>
        <v>7.1979922593130139</v>
      </c>
      <c r="K13" s="151">
        <f t="shared" si="2"/>
        <v>7.1979922593130139</v>
      </c>
      <c r="L13" s="151">
        <f t="shared" si="2"/>
        <v>7.1979922593130139</v>
      </c>
      <c r="M13" s="151">
        <f t="shared" ref="D13:AF22" si="5">+L13</f>
        <v>7.1979922593130139</v>
      </c>
      <c r="N13" s="151">
        <f t="shared" si="5"/>
        <v>7.1979922593130139</v>
      </c>
      <c r="O13" s="151">
        <f t="shared" si="5"/>
        <v>7.1979922593130139</v>
      </c>
      <c r="P13" s="151">
        <f t="shared" si="5"/>
        <v>7.1979922593130139</v>
      </c>
      <c r="Q13" s="151">
        <f t="shared" si="5"/>
        <v>7.1979922593130139</v>
      </c>
      <c r="R13" s="151">
        <f t="shared" si="5"/>
        <v>7.1979922593130139</v>
      </c>
      <c r="S13" s="151">
        <f t="shared" si="5"/>
        <v>7.1979922593130139</v>
      </c>
      <c r="T13" s="151">
        <f t="shared" si="5"/>
        <v>7.1979922593130139</v>
      </c>
      <c r="U13" s="151">
        <f t="shared" si="5"/>
        <v>7.1979922593130139</v>
      </c>
      <c r="V13" s="151">
        <f t="shared" si="5"/>
        <v>7.1979922593130139</v>
      </c>
      <c r="W13" s="151">
        <f t="shared" si="5"/>
        <v>7.1979922593130139</v>
      </c>
      <c r="X13" s="151">
        <f t="shared" si="5"/>
        <v>7.1979922593130139</v>
      </c>
      <c r="Y13" s="151">
        <f t="shared" si="5"/>
        <v>7.1979922593130139</v>
      </c>
      <c r="Z13" s="151">
        <f t="shared" si="5"/>
        <v>7.1979922593130139</v>
      </c>
      <c r="AA13" s="151">
        <f t="shared" si="5"/>
        <v>7.1979922593130139</v>
      </c>
      <c r="AB13" s="151">
        <f t="shared" si="5"/>
        <v>7.1979922593130139</v>
      </c>
      <c r="AC13" s="151">
        <f t="shared" si="5"/>
        <v>7.1979922593130139</v>
      </c>
      <c r="AD13" s="151">
        <f t="shared" si="5"/>
        <v>7.1979922593130139</v>
      </c>
      <c r="AE13" s="151">
        <f t="shared" si="5"/>
        <v>7.1979922593130139</v>
      </c>
      <c r="AF13" s="155">
        <f t="shared" si="5"/>
        <v>7.1979922593130139</v>
      </c>
    </row>
    <row r="14" spans="1:32" ht="15.75" x14ac:dyDescent="0.25">
      <c r="A14" s="15">
        <v>25</v>
      </c>
      <c r="B14" s="151">
        <f t="shared" si="4"/>
        <v>7.9479922593130139</v>
      </c>
      <c r="C14" s="154">
        <f t="shared" si="1"/>
        <v>7.9479922593130139</v>
      </c>
      <c r="D14" s="151">
        <f t="shared" si="5"/>
        <v>7.9479922593130139</v>
      </c>
      <c r="E14" s="151">
        <f t="shared" si="5"/>
        <v>7.9479922593130139</v>
      </c>
      <c r="F14" s="151">
        <f t="shared" si="5"/>
        <v>7.9479922593130139</v>
      </c>
      <c r="G14" s="151">
        <f t="shared" si="5"/>
        <v>7.9479922593130139</v>
      </c>
      <c r="H14" s="151">
        <f t="shared" si="5"/>
        <v>7.9479922593130139</v>
      </c>
      <c r="I14" s="151">
        <f t="shared" si="5"/>
        <v>7.9479922593130139</v>
      </c>
      <c r="J14" s="151">
        <f t="shared" si="5"/>
        <v>7.9479922593130139</v>
      </c>
      <c r="K14" s="151">
        <f t="shared" si="5"/>
        <v>7.9479922593130139</v>
      </c>
      <c r="L14" s="151">
        <f t="shared" si="5"/>
        <v>7.9479922593130139</v>
      </c>
      <c r="M14" s="151">
        <f t="shared" si="5"/>
        <v>7.9479922593130139</v>
      </c>
      <c r="N14" s="151">
        <f t="shared" si="5"/>
        <v>7.9479922593130139</v>
      </c>
      <c r="O14" s="151">
        <f t="shared" si="5"/>
        <v>7.9479922593130139</v>
      </c>
      <c r="P14" s="151">
        <f t="shared" si="5"/>
        <v>7.9479922593130139</v>
      </c>
      <c r="Q14" s="151">
        <f t="shared" si="5"/>
        <v>7.9479922593130139</v>
      </c>
      <c r="R14" s="151">
        <f t="shared" si="5"/>
        <v>7.9479922593130139</v>
      </c>
      <c r="S14" s="151">
        <f t="shared" si="5"/>
        <v>7.9479922593130139</v>
      </c>
      <c r="T14" s="151">
        <f t="shared" si="5"/>
        <v>7.9479922593130139</v>
      </c>
      <c r="U14" s="151">
        <f t="shared" si="5"/>
        <v>7.9479922593130139</v>
      </c>
      <c r="V14" s="151">
        <f t="shared" si="5"/>
        <v>7.9479922593130139</v>
      </c>
      <c r="W14" s="151">
        <f t="shared" si="5"/>
        <v>7.9479922593130139</v>
      </c>
      <c r="X14" s="151">
        <f t="shared" si="5"/>
        <v>7.9479922593130139</v>
      </c>
      <c r="Y14" s="151">
        <f t="shared" si="5"/>
        <v>7.9479922593130139</v>
      </c>
      <c r="Z14" s="151">
        <f t="shared" si="5"/>
        <v>7.9479922593130139</v>
      </c>
      <c r="AA14" s="151">
        <f t="shared" si="5"/>
        <v>7.9479922593130139</v>
      </c>
      <c r="AB14" s="151">
        <f t="shared" si="5"/>
        <v>7.9479922593130139</v>
      </c>
      <c r="AC14" s="151">
        <f t="shared" si="5"/>
        <v>7.9479922593130139</v>
      </c>
      <c r="AD14" s="151">
        <f t="shared" si="5"/>
        <v>7.9479922593130139</v>
      </c>
      <c r="AE14" s="151">
        <f t="shared" si="5"/>
        <v>7.9479922593130139</v>
      </c>
      <c r="AF14" s="155">
        <f t="shared" si="5"/>
        <v>7.9479922593130139</v>
      </c>
    </row>
    <row r="15" spans="1:32" ht="15.75" x14ac:dyDescent="0.25">
      <c r="A15" s="15">
        <v>26</v>
      </c>
      <c r="B15" s="151">
        <f t="shared" si="4"/>
        <v>8.6979922593130148</v>
      </c>
      <c r="C15" s="154">
        <f t="shared" si="1"/>
        <v>8.6979922593130148</v>
      </c>
      <c r="D15" s="151">
        <f t="shared" si="5"/>
        <v>8.6979922593130148</v>
      </c>
      <c r="E15" s="151">
        <f t="shared" si="5"/>
        <v>8.6979922593130148</v>
      </c>
      <c r="F15" s="151">
        <f t="shared" si="5"/>
        <v>8.6979922593130148</v>
      </c>
      <c r="G15" s="151">
        <f t="shared" si="5"/>
        <v>8.6979922593130148</v>
      </c>
      <c r="H15" s="151">
        <f t="shared" si="5"/>
        <v>8.6979922593130148</v>
      </c>
      <c r="I15" s="151">
        <f t="shared" si="5"/>
        <v>8.6979922593130148</v>
      </c>
      <c r="J15" s="151">
        <f t="shared" si="5"/>
        <v>8.6979922593130148</v>
      </c>
      <c r="K15" s="151">
        <f t="shared" si="5"/>
        <v>8.6979922593130148</v>
      </c>
      <c r="L15" s="151">
        <f t="shared" si="5"/>
        <v>8.6979922593130148</v>
      </c>
      <c r="M15" s="151">
        <f t="shared" si="5"/>
        <v>8.6979922593130148</v>
      </c>
      <c r="N15" s="151">
        <f t="shared" si="5"/>
        <v>8.6979922593130148</v>
      </c>
      <c r="O15" s="151">
        <f t="shared" si="5"/>
        <v>8.6979922593130148</v>
      </c>
      <c r="P15" s="151">
        <f t="shared" si="5"/>
        <v>8.6979922593130148</v>
      </c>
      <c r="Q15" s="151">
        <f t="shared" si="5"/>
        <v>8.6979922593130148</v>
      </c>
      <c r="R15" s="151">
        <f t="shared" si="5"/>
        <v>8.6979922593130148</v>
      </c>
      <c r="S15" s="151">
        <f t="shared" si="5"/>
        <v>8.6979922593130148</v>
      </c>
      <c r="T15" s="151">
        <f t="shared" si="5"/>
        <v>8.6979922593130148</v>
      </c>
      <c r="U15" s="151">
        <f t="shared" si="5"/>
        <v>8.6979922593130148</v>
      </c>
      <c r="V15" s="151">
        <f t="shared" si="5"/>
        <v>8.6979922593130148</v>
      </c>
      <c r="W15" s="151">
        <f t="shared" si="5"/>
        <v>8.6979922593130148</v>
      </c>
      <c r="X15" s="151">
        <f t="shared" si="5"/>
        <v>8.6979922593130148</v>
      </c>
      <c r="Y15" s="151">
        <f t="shared" si="5"/>
        <v>8.6979922593130148</v>
      </c>
      <c r="Z15" s="151">
        <f t="shared" si="5"/>
        <v>8.6979922593130148</v>
      </c>
      <c r="AA15" s="151">
        <f t="shared" si="5"/>
        <v>8.6979922593130148</v>
      </c>
      <c r="AB15" s="151">
        <f t="shared" si="5"/>
        <v>8.6979922593130148</v>
      </c>
      <c r="AC15" s="151">
        <f t="shared" si="5"/>
        <v>8.6979922593130148</v>
      </c>
      <c r="AD15" s="151">
        <f t="shared" si="5"/>
        <v>8.6979922593130148</v>
      </c>
      <c r="AE15" s="151">
        <f t="shared" si="5"/>
        <v>8.6979922593130148</v>
      </c>
      <c r="AF15" s="155">
        <f t="shared" si="5"/>
        <v>8.6979922593130148</v>
      </c>
    </row>
    <row r="16" spans="1:32" ht="15.75" x14ac:dyDescent="0.25">
      <c r="A16" s="15">
        <v>27</v>
      </c>
      <c r="B16" s="151">
        <f t="shared" si="4"/>
        <v>9.4479922593130148</v>
      </c>
      <c r="C16" s="154">
        <f t="shared" si="1"/>
        <v>9.4479922593130148</v>
      </c>
      <c r="D16" s="151">
        <f t="shared" si="5"/>
        <v>9.4479922593130148</v>
      </c>
      <c r="E16" s="151">
        <f t="shared" si="5"/>
        <v>9.4479922593130148</v>
      </c>
      <c r="F16" s="151">
        <f t="shared" si="5"/>
        <v>9.4479922593130148</v>
      </c>
      <c r="G16" s="151">
        <f t="shared" si="5"/>
        <v>9.4479922593130148</v>
      </c>
      <c r="H16" s="151">
        <f t="shared" si="5"/>
        <v>9.4479922593130148</v>
      </c>
      <c r="I16" s="151">
        <f t="shared" si="5"/>
        <v>9.4479922593130148</v>
      </c>
      <c r="J16" s="151">
        <f t="shared" si="5"/>
        <v>9.4479922593130148</v>
      </c>
      <c r="K16" s="151">
        <f t="shared" si="5"/>
        <v>9.4479922593130148</v>
      </c>
      <c r="L16" s="151">
        <f t="shared" si="5"/>
        <v>9.4479922593130148</v>
      </c>
      <c r="M16" s="151">
        <f t="shared" si="5"/>
        <v>9.4479922593130148</v>
      </c>
      <c r="N16" s="151">
        <f t="shared" si="5"/>
        <v>9.4479922593130148</v>
      </c>
      <c r="O16" s="151">
        <f t="shared" si="5"/>
        <v>9.4479922593130148</v>
      </c>
      <c r="P16" s="151">
        <f t="shared" si="5"/>
        <v>9.4479922593130148</v>
      </c>
      <c r="Q16" s="151">
        <f t="shared" si="5"/>
        <v>9.4479922593130148</v>
      </c>
      <c r="R16" s="151">
        <f t="shared" si="5"/>
        <v>9.4479922593130148</v>
      </c>
      <c r="S16" s="151">
        <f t="shared" si="5"/>
        <v>9.4479922593130148</v>
      </c>
      <c r="T16" s="151">
        <f t="shared" si="5"/>
        <v>9.4479922593130148</v>
      </c>
      <c r="U16" s="151">
        <f t="shared" si="5"/>
        <v>9.4479922593130148</v>
      </c>
      <c r="V16" s="151">
        <f t="shared" si="5"/>
        <v>9.4479922593130148</v>
      </c>
      <c r="W16" s="151">
        <f t="shared" si="5"/>
        <v>9.4479922593130148</v>
      </c>
      <c r="X16" s="151">
        <f t="shared" si="5"/>
        <v>9.4479922593130148</v>
      </c>
      <c r="Y16" s="151">
        <f t="shared" si="5"/>
        <v>9.4479922593130148</v>
      </c>
      <c r="Z16" s="151">
        <f t="shared" si="5"/>
        <v>9.4479922593130148</v>
      </c>
      <c r="AA16" s="151">
        <f t="shared" si="5"/>
        <v>9.4479922593130148</v>
      </c>
      <c r="AB16" s="151">
        <f t="shared" si="5"/>
        <v>9.4479922593130148</v>
      </c>
      <c r="AC16" s="151">
        <f t="shared" si="5"/>
        <v>9.4479922593130148</v>
      </c>
      <c r="AD16" s="151">
        <f t="shared" si="5"/>
        <v>9.4479922593130148</v>
      </c>
      <c r="AE16" s="151">
        <f t="shared" si="5"/>
        <v>9.4479922593130148</v>
      </c>
      <c r="AF16" s="155">
        <f t="shared" si="5"/>
        <v>9.4479922593130148</v>
      </c>
    </row>
    <row r="17" spans="1:32" ht="15.75" x14ac:dyDescent="0.25">
      <c r="A17" s="15">
        <v>28</v>
      </c>
      <c r="B17" s="151">
        <f t="shared" si="4"/>
        <v>10.197992259313015</v>
      </c>
      <c r="C17" s="154">
        <f t="shared" si="1"/>
        <v>10.197992259313015</v>
      </c>
      <c r="D17" s="151">
        <f t="shared" si="5"/>
        <v>10.197992259313015</v>
      </c>
      <c r="E17" s="151">
        <f t="shared" si="5"/>
        <v>10.197992259313015</v>
      </c>
      <c r="F17" s="151">
        <f t="shared" si="5"/>
        <v>10.197992259313015</v>
      </c>
      <c r="G17" s="151">
        <f t="shared" si="5"/>
        <v>10.197992259313015</v>
      </c>
      <c r="H17" s="151">
        <f t="shared" si="5"/>
        <v>10.197992259313015</v>
      </c>
      <c r="I17" s="151">
        <f t="shared" si="5"/>
        <v>10.197992259313015</v>
      </c>
      <c r="J17" s="151">
        <f t="shared" si="5"/>
        <v>10.197992259313015</v>
      </c>
      <c r="K17" s="151">
        <f t="shared" si="5"/>
        <v>10.197992259313015</v>
      </c>
      <c r="L17" s="151">
        <f t="shared" si="5"/>
        <v>10.197992259313015</v>
      </c>
      <c r="M17" s="151">
        <f t="shared" si="5"/>
        <v>10.197992259313015</v>
      </c>
      <c r="N17" s="151">
        <f t="shared" si="5"/>
        <v>10.197992259313015</v>
      </c>
      <c r="O17" s="151">
        <f t="shared" si="5"/>
        <v>10.197992259313015</v>
      </c>
      <c r="P17" s="151">
        <f t="shared" si="5"/>
        <v>10.197992259313015</v>
      </c>
      <c r="Q17" s="151">
        <f t="shared" si="5"/>
        <v>10.197992259313015</v>
      </c>
      <c r="R17" s="151">
        <f t="shared" si="5"/>
        <v>10.197992259313015</v>
      </c>
      <c r="S17" s="151">
        <f t="shared" si="5"/>
        <v>10.197992259313015</v>
      </c>
      <c r="T17" s="151">
        <f t="shared" si="5"/>
        <v>10.197992259313015</v>
      </c>
      <c r="U17" s="151">
        <f t="shared" si="5"/>
        <v>10.197992259313015</v>
      </c>
      <c r="V17" s="151">
        <f t="shared" si="5"/>
        <v>10.197992259313015</v>
      </c>
      <c r="W17" s="151">
        <f t="shared" si="5"/>
        <v>10.197992259313015</v>
      </c>
      <c r="X17" s="151">
        <f t="shared" si="5"/>
        <v>10.197992259313015</v>
      </c>
      <c r="Y17" s="151">
        <f t="shared" si="5"/>
        <v>10.197992259313015</v>
      </c>
      <c r="Z17" s="151">
        <f t="shared" si="5"/>
        <v>10.197992259313015</v>
      </c>
      <c r="AA17" s="151">
        <f t="shared" si="5"/>
        <v>10.197992259313015</v>
      </c>
      <c r="AB17" s="151">
        <f t="shared" si="5"/>
        <v>10.197992259313015</v>
      </c>
      <c r="AC17" s="151">
        <f t="shared" si="5"/>
        <v>10.197992259313015</v>
      </c>
      <c r="AD17" s="151">
        <f t="shared" si="5"/>
        <v>10.197992259313015</v>
      </c>
      <c r="AE17" s="151">
        <f t="shared" si="5"/>
        <v>10.197992259313015</v>
      </c>
      <c r="AF17" s="155">
        <f t="shared" si="5"/>
        <v>10.197992259313015</v>
      </c>
    </row>
    <row r="18" spans="1:32" ht="15.75" x14ac:dyDescent="0.25">
      <c r="A18" s="15">
        <v>29</v>
      </c>
      <c r="B18" s="151">
        <f t="shared" si="4"/>
        <v>10.947992259313015</v>
      </c>
      <c r="C18" s="154">
        <f t="shared" si="1"/>
        <v>10.947992259313015</v>
      </c>
      <c r="D18" s="151">
        <f t="shared" si="5"/>
        <v>10.947992259313015</v>
      </c>
      <c r="E18" s="151">
        <f t="shared" si="5"/>
        <v>10.947992259313015</v>
      </c>
      <c r="F18" s="151">
        <f t="shared" si="5"/>
        <v>10.947992259313015</v>
      </c>
      <c r="G18" s="151">
        <f t="shared" si="5"/>
        <v>10.947992259313015</v>
      </c>
      <c r="H18" s="151">
        <f t="shared" si="5"/>
        <v>10.947992259313015</v>
      </c>
      <c r="I18" s="151">
        <f t="shared" si="5"/>
        <v>10.947992259313015</v>
      </c>
      <c r="J18" s="151">
        <f t="shared" si="5"/>
        <v>10.947992259313015</v>
      </c>
      <c r="K18" s="151">
        <f t="shared" si="5"/>
        <v>10.947992259313015</v>
      </c>
      <c r="L18" s="151">
        <f t="shared" si="5"/>
        <v>10.947992259313015</v>
      </c>
      <c r="M18" s="151">
        <f t="shared" si="5"/>
        <v>10.947992259313015</v>
      </c>
      <c r="N18" s="151">
        <f t="shared" si="5"/>
        <v>10.947992259313015</v>
      </c>
      <c r="O18" s="151">
        <f t="shared" si="5"/>
        <v>10.947992259313015</v>
      </c>
      <c r="P18" s="151">
        <f t="shared" si="5"/>
        <v>10.947992259313015</v>
      </c>
      <c r="Q18" s="151">
        <f t="shared" si="5"/>
        <v>10.947992259313015</v>
      </c>
      <c r="R18" s="151">
        <f t="shared" si="5"/>
        <v>10.947992259313015</v>
      </c>
      <c r="S18" s="151">
        <f t="shared" si="5"/>
        <v>10.947992259313015</v>
      </c>
      <c r="T18" s="151">
        <f t="shared" si="5"/>
        <v>10.947992259313015</v>
      </c>
      <c r="U18" s="151">
        <f t="shared" si="5"/>
        <v>10.947992259313015</v>
      </c>
      <c r="V18" s="151">
        <f t="shared" si="5"/>
        <v>10.947992259313015</v>
      </c>
      <c r="W18" s="151">
        <f t="shared" si="5"/>
        <v>10.947992259313015</v>
      </c>
      <c r="X18" s="151">
        <f t="shared" si="5"/>
        <v>10.947992259313015</v>
      </c>
      <c r="Y18" s="151">
        <f t="shared" si="5"/>
        <v>10.947992259313015</v>
      </c>
      <c r="Z18" s="151">
        <f t="shared" si="5"/>
        <v>10.947992259313015</v>
      </c>
      <c r="AA18" s="151">
        <f t="shared" si="5"/>
        <v>10.947992259313015</v>
      </c>
      <c r="AB18" s="151">
        <f t="shared" si="5"/>
        <v>10.947992259313015</v>
      </c>
      <c r="AC18" s="151">
        <f t="shared" si="5"/>
        <v>10.947992259313015</v>
      </c>
      <c r="AD18" s="151">
        <f t="shared" si="5"/>
        <v>10.947992259313015</v>
      </c>
      <c r="AE18" s="151">
        <f t="shared" si="5"/>
        <v>10.947992259313015</v>
      </c>
      <c r="AF18" s="155">
        <f t="shared" si="5"/>
        <v>10.947992259313015</v>
      </c>
    </row>
    <row r="19" spans="1:32" ht="15.75" x14ac:dyDescent="0.25">
      <c r="A19" s="15">
        <v>30</v>
      </c>
      <c r="B19" s="151">
        <f t="shared" si="4"/>
        <v>11.697992259313015</v>
      </c>
      <c r="C19" s="154">
        <f t="shared" si="1"/>
        <v>11.697992259313015</v>
      </c>
      <c r="D19" s="151">
        <f t="shared" si="5"/>
        <v>11.697992259313015</v>
      </c>
      <c r="E19" s="151">
        <f t="shared" si="5"/>
        <v>11.697992259313015</v>
      </c>
      <c r="F19" s="151">
        <f t="shared" si="5"/>
        <v>11.697992259313015</v>
      </c>
      <c r="G19" s="151">
        <f t="shared" si="5"/>
        <v>11.697992259313015</v>
      </c>
      <c r="H19" s="151">
        <f t="shared" si="5"/>
        <v>11.697992259313015</v>
      </c>
      <c r="I19" s="151">
        <f t="shared" si="5"/>
        <v>11.697992259313015</v>
      </c>
      <c r="J19" s="151">
        <f t="shared" si="5"/>
        <v>11.697992259313015</v>
      </c>
      <c r="K19" s="151">
        <f t="shared" si="5"/>
        <v>11.697992259313015</v>
      </c>
      <c r="L19" s="151">
        <f t="shared" si="5"/>
        <v>11.697992259313015</v>
      </c>
      <c r="M19" s="151">
        <f t="shared" si="5"/>
        <v>11.697992259313015</v>
      </c>
      <c r="N19" s="151">
        <f t="shared" si="5"/>
        <v>11.697992259313015</v>
      </c>
      <c r="O19" s="151">
        <f t="shared" si="5"/>
        <v>11.697992259313015</v>
      </c>
      <c r="P19" s="151">
        <f t="shared" si="5"/>
        <v>11.697992259313015</v>
      </c>
      <c r="Q19" s="151">
        <f t="shared" si="5"/>
        <v>11.697992259313015</v>
      </c>
      <c r="R19" s="151">
        <f t="shared" si="5"/>
        <v>11.697992259313015</v>
      </c>
      <c r="S19" s="151">
        <f t="shared" si="5"/>
        <v>11.697992259313015</v>
      </c>
      <c r="T19" s="151">
        <f t="shared" si="5"/>
        <v>11.697992259313015</v>
      </c>
      <c r="U19" s="151">
        <f t="shared" si="5"/>
        <v>11.697992259313015</v>
      </c>
      <c r="V19" s="151">
        <f t="shared" si="5"/>
        <v>11.697992259313015</v>
      </c>
      <c r="W19" s="151">
        <f t="shared" si="5"/>
        <v>11.697992259313015</v>
      </c>
      <c r="X19" s="151">
        <f t="shared" si="5"/>
        <v>11.697992259313015</v>
      </c>
      <c r="Y19" s="151">
        <f t="shared" si="5"/>
        <v>11.697992259313015</v>
      </c>
      <c r="Z19" s="151">
        <f t="shared" si="5"/>
        <v>11.697992259313015</v>
      </c>
      <c r="AA19" s="151">
        <f t="shared" si="5"/>
        <v>11.697992259313015</v>
      </c>
      <c r="AB19" s="151">
        <f t="shared" si="5"/>
        <v>11.697992259313015</v>
      </c>
      <c r="AC19" s="151">
        <f t="shared" si="5"/>
        <v>11.697992259313015</v>
      </c>
      <c r="AD19" s="151">
        <f t="shared" si="5"/>
        <v>11.697992259313015</v>
      </c>
      <c r="AE19" s="151">
        <f t="shared" si="5"/>
        <v>11.697992259313015</v>
      </c>
      <c r="AF19" s="155">
        <f t="shared" si="5"/>
        <v>11.697992259313015</v>
      </c>
    </row>
    <row r="20" spans="1:32" ht="15.75" x14ac:dyDescent="0.25">
      <c r="A20" s="15">
        <v>31</v>
      </c>
      <c r="B20" s="151">
        <f t="shared" si="4"/>
        <v>12.447992259313015</v>
      </c>
      <c r="C20" s="154">
        <f t="shared" si="1"/>
        <v>12.447992259313015</v>
      </c>
      <c r="D20" s="151">
        <f t="shared" si="5"/>
        <v>12.447992259313015</v>
      </c>
      <c r="E20" s="151">
        <f t="shared" si="5"/>
        <v>12.447992259313015</v>
      </c>
      <c r="F20" s="151">
        <f t="shared" si="5"/>
        <v>12.447992259313015</v>
      </c>
      <c r="G20" s="151">
        <f t="shared" si="5"/>
        <v>12.447992259313015</v>
      </c>
      <c r="H20" s="151">
        <f t="shared" si="5"/>
        <v>12.447992259313015</v>
      </c>
      <c r="I20" s="151">
        <f t="shared" si="5"/>
        <v>12.447992259313015</v>
      </c>
      <c r="J20" s="151">
        <f t="shared" si="5"/>
        <v>12.447992259313015</v>
      </c>
      <c r="K20" s="151">
        <f t="shared" si="5"/>
        <v>12.447992259313015</v>
      </c>
      <c r="L20" s="151">
        <f t="shared" si="5"/>
        <v>12.447992259313015</v>
      </c>
      <c r="M20" s="151">
        <f t="shared" si="5"/>
        <v>12.447992259313015</v>
      </c>
      <c r="N20" s="151">
        <f t="shared" si="5"/>
        <v>12.447992259313015</v>
      </c>
      <c r="O20" s="151">
        <f t="shared" si="5"/>
        <v>12.447992259313015</v>
      </c>
      <c r="P20" s="151">
        <f t="shared" si="5"/>
        <v>12.447992259313015</v>
      </c>
      <c r="Q20" s="151">
        <f t="shared" si="5"/>
        <v>12.447992259313015</v>
      </c>
      <c r="R20" s="151">
        <f t="shared" si="5"/>
        <v>12.447992259313015</v>
      </c>
      <c r="S20" s="151">
        <f t="shared" si="5"/>
        <v>12.447992259313015</v>
      </c>
      <c r="T20" s="151">
        <f t="shared" si="5"/>
        <v>12.447992259313015</v>
      </c>
      <c r="U20" s="151">
        <f t="shared" si="5"/>
        <v>12.447992259313015</v>
      </c>
      <c r="V20" s="151">
        <f t="shared" si="5"/>
        <v>12.447992259313015</v>
      </c>
      <c r="W20" s="151">
        <f t="shared" si="5"/>
        <v>12.447992259313015</v>
      </c>
      <c r="X20" s="151">
        <f t="shared" si="5"/>
        <v>12.447992259313015</v>
      </c>
      <c r="Y20" s="151">
        <f t="shared" si="5"/>
        <v>12.447992259313015</v>
      </c>
      <c r="Z20" s="151">
        <f t="shared" si="5"/>
        <v>12.447992259313015</v>
      </c>
      <c r="AA20" s="151">
        <f t="shared" si="5"/>
        <v>12.447992259313015</v>
      </c>
      <c r="AB20" s="151">
        <f t="shared" si="5"/>
        <v>12.447992259313015</v>
      </c>
      <c r="AC20" s="151">
        <f t="shared" si="5"/>
        <v>12.447992259313015</v>
      </c>
      <c r="AD20" s="151">
        <f t="shared" si="5"/>
        <v>12.447992259313015</v>
      </c>
      <c r="AE20" s="151">
        <f t="shared" si="5"/>
        <v>12.447992259313015</v>
      </c>
      <c r="AF20" s="155">
        <f t="shared" si="5"/>
        <v>12.447992259313015</v>
      </c>
    </row>
    <row r="21" spans="1:32" ht="15.75" x14ac:dyDescent="0.25">
      <c r="A21" s="15">
        <v>32</v>
      </c>
      <c r="B21" s="151">
        <f t="shared" si="4"/>
        <v>13.197992259313015</v>
      </c>
      <c r="C21" s="154">
        <f t="shared" si="1"/>
        <v>13.197992259313015</v>
      </c>
      <c r="D21" s="151">
        <f t="shared" si="5"/>
        <v>13.197992259313015</v>
      </c>
      <c r="E21" s="151">
        <f t="shared" si="5"/>
        <v>13.197992259313015</v>
      </c>
      <c r="F21" s="151">
        <f t="shared" si="5"/>
        <v>13.197992259313015</v>
      </c>
      <c r="G21" s="151">
        <f t="shared" si="5"/>
        <v>13.197992259313015</v>
      </c>
      <c r="H21" s="151">
        <f t="shared" si="5"/>
        <v>13.197992259313015</v>
      </c>
      <c r="I21" s="151">
        <f t="shared" si="5"/>
        <v>13.197992259313015</v>
      </c>
      <c r="J21" s="151">
        <f t="shared" si="5"/>
        <v>13.197992259313015</v>
      </c>
      <c r="K21" s="151">
        <f t="shared" si="5"/>
        <v>13.197992259313015</v>
      </c>
      <c r="L21" s="151">
        <f t="shared" si="5"/>
        <v>13.197992259313015</v>
      </c>
      <c r="M21" s="151">
        <f t="shared" si="5"/>
        <v>13.197992259313015</v>
      </c>
      <c r="N21" s="151">
        <f t="shared" si="5"/>
        <v>13.197992259313015</v>
      </c>
      <c r="O21" s="151">
        <f t="shared" si="5"/>
        <v>13.197992259313015</v>
      </c>
      <c r="P21" s="151">
        <f t="shared" si="5"/>
        <v>13.197992259313015</v>
      </c>
      <c r="Q21" s="151">
        <f t="shared" si="5"/>
        <v>13.197992259313015</v>
      </c>
      <c r="R21" s="151">
        <f t="shared" si="5"/>
        <v>13.197992259313015</v>
      </c>
      <c r="S21" s="151">
        <f t="shared" si="5"/>
        <v>13.197992259313015</v>
      </c>
      <c r="T21" s="151">
        <f t="shared" si="5"/>
        <v>13.197992259313015</v>
      </c>
      <c r="U21" s="151">
        <f t="shared" si="5"/>
        <v>13.197992259313015</v>
      </c>
      <c r="V21" s="151">
        <f t="shared" si="5"/>
        <v>13.197992259313015</v>
      </c>
      <c r="W21" s="151">
        <f t="shared" si="5"/>
        <v>13.197992259313015</v>
      </c>
      <c r="X21" s="151">
        <f t="shared" si="5"/>
        <v>13.197992259313015</v>
      </c>
      <c r="Y21" s="151">
        <f t="shared" si="5"/>
        <v>13.197992259313015</v>
      </c>
      <c r="Z21" s="151">
        <f t="shared" si="5"/>
        <v>13.197992259313015</v>
      </c>
      <c r="AA21" s="151">
        <f t="shared" si="5"/>
        <v>13.197992259313015</v>
      </c>
      <c r="AB21" s="151">
        <f t="shared" si="5"/>
        <v>13.197992259313015</v>
      </c>
      <c r="AC21" s="151">
        <f t="shared" si="5"/>
        <v>13.197992259313015</v>
      </c>
      <c r="AD21" s="151">
        <f t="shared" si="5"/>
        <v>13.197992259313015</v>
      </c>
      <c r="AE21" s="151">
        <f t="shared" si="5"/>
        <v>13.197992259313015</v>
      </c>
      <c r="AF21" s="155">
        <f t="shared" si="5"/>
        <v>13.197992259313015</v>
      </c>
    </row>
    <row r="22" spans="1:32" ht="15.75" x14ac:dyDescent="0.25">
      <c r="A22" s="15">
        <v>33</v>
      </c>
      <c r="B22" s="151">
        <f t="shared" si="4"/>
        <v>13.947992259313015</v>
      </c>
      <c r="C22" s="154">
        <f t="shared" si="1"/>
        <v>13.947992259313015</v>
      </c>
      <c r="D22" s="151">
        <f t="shared" si="5"/>
        <v>13.947992259313015</v>
      </c>
      <c r="E22" s="151">
        <f t="shared" si="5"/>
        <v>13.947992259313015</v>
      </c>
      <c r="F22" s="151">
        <f t="shared" si="5"/>
        <v>13.947992259313015</v>
      </c>
      <c r="G22" s="151">
        <f t="shared" ref="D22:AF30" si="6">+F22</f>
        <v>13.947992259313015</v>
      </c>
      <c r="H22" s="151">
        <f t="shared" si="6"/>
        <v>13.947992259313015</v>
      </c>
      <c r="I22" s="151">
        <f t="shared" si="6"/>
        <v>13.947992259313015</v>
      </c>
      <c r="J22" s="151">
        <f t="shared" si="6"/>
        <v>13.947992259313015</v>
      </c>
      <c r="K22" s="151">
        <f t="shared" si="6"/>
        <v>13.947992259313015</v>
      </c>
      <c r="L22" s="151">
        <f t="shared" si="6"/>
        <v>13.947992259313015</v>
      </c>
      <c r="M22" s="151">
        <f t="shared" si="6"/>
        <v>13.947992259313015</v>
      </c>
      <c r="N22" s="151">
        <f t="shared" si="6"/>
        <v>13.947992259313015</v>
      </c>
      <c r="O22" s="151">
        <f t="shared" si="6"/>
        <v>13.947992259313015</v>
      </c>
      <c r="P22" s="151">
        <f t="shared" si="6"/>
        <v>13.947992259313015</v>
      </c>
      <c r="Q22" s="151">
        <f t="shared" si="6"/>
        <v>13.947992259313015</v>
      </c>
      <c r="R22" s="151">
        <f t="shared" si="6"/>
        <v>13.947992259313015</v>
      </c>
      <c r="S22" s="151">
        <f t="shared" si="6"/>
        <v>13.947992259313015</v>
      </c>
      <c r="T22" s="151">
        <f t="shared" si="6"/>
        <v>13.947992259313015</v>
      </c>
      <c r="U22" s="151">
        <f t="shared" si="6"/>
        <v>13.947992259313015</v>
      </c>
      <c r="V22" s="151">
        <f t="shared" si="6"/>
        <v>13.947992259313015</v>
      </c>
      <c r="W22" s="151">
        <f t="shared" si="6"/>
        <v>13.947992259313015</v>
      </c>
      <c r="X22" s="151">
        <f t="shared" si="6"/>
        <v>13.947992259313015</v>
      </c>
      <c r="Y22" s="151">
        <f t="shared" si="6"/>
        <v>13.947992259313015</v>
      </c>
      <c r="Z22" s="151">
        <f t="shared" si="6"/>
        <v>13.947992259313015</v>
      </c>
      <c r="AA22" s="151">
        <f t="shared" si="6"/>
        <v>13.947992259313015</v>
      </c>
      <c r="AB22" s="151">
        <f t="shared" si="6"/>
        <v>13.947992259313015</v>
      </c>
      <c r="AC22" s="151">
        <f t="shared" si="6"/>
        <v>13.947992259313015</v>
      </c>
      <c r="AD22" s="151">
        <f t="shared" si="6"/>
        <v>13.947992259313015</v>
      </c>
      <c r="AE22" s="151">
        <f t="shared" si="6"/>
        <v>13.947992259313015</v>
      </c>
      <c r="AF22" s="155">
        <f t="shared" si="6"/>
        <v>13.947992259313015</v>
      </c>
    </row>
    <row r="23" spans="1:32" ht="15.75" x14ac:dyDescent="0.25">
      <c r="A23" s="15">
        <v>34</v>
      </c>
      <c r="B23" s="151">
        <f t="shared" si="4"/>
        <v>14.697992259313015</v>
      </c>
      <c r="C23" s="154">
        <f t="shared" si="1"/>
        <v>14.697992259313015</v>
      </c>
      <c r="D23" s="151">
        <f t="shared" si="6"/>
        <v>14.697992259313015</v>
      </c>
      <c r="E23" s="151">
        <f t="shared" si="6"/>
        <v>14.697992259313015</v>
      </c>
      <c r="F23" s="151">
        <f t="shared" si="6"/>
        <v>14.697992259313015</v>
      </c>
      <c r="G23" s="151">
        <f t="shared" si="6"/>
        <v>14.697992259313015</v>
      </c>
      <c r="H23" s="151">
        <f t="shared" si="6"/>
        <v>14.697992259313015</v>
      </c>
      <c r="I23" s="151">
        <f t="shared" si="6"/>
        <v>14.697992259313015</v>
      </c>
      <c r="J23" s="151">
        <f t="shared" si="6"/>
        <v>14.697992259313015</v>
      </c>
      <c r="K23" s="151">
        <f t="shared" si="6"/>
        <v>14.697992259313015</v>
      </c>
      <c r="L23" s="151">
        <f t="shared" si="6"/>
        <v>14.697992259313015</v>
      </c>
      <c r="M23" s="151">
        <f t="shared" si="6"/>
        <v>14.697992259313015</v>
      </c>
      <c r="N23" s="151">
        <f t="shared" si="6"/>
        <v>14.697992259313015</v>
      </c>
      <c r="O23" s="151">
        <f t="shared" si="6"/>
        <v>14.697992259313015</v>
      </c>
      <c r="P23" s="151">
        <f t="shared" si="6"/>
        <v>14.697992259313015</v>
      </c>
      <c r="Q23" s="151">
        <f t="shared" si="6"/>
        <v>14.697992259313015</v>
      </c>
      <c r="R23" s="151">
        <f t="shared" si="6"/>
        <v>14.697992259313015</v>
      </c>
      <c r="S23" s="151">
        <f t="shared" si="6"/>
        <v>14.697992259313015</v>
      </c>
      <c r="T23" s="151">
        <f t="shared" si="6"/>
        <v>14.697992259313015</v>
      </c>
      <c r="U23" s="151">
        <f t="shared" si="6"/>
        <v>14.697992259313015</v>
      </c>
      <c r="V23" s="151">
        <f t="shared" si="6"/>
        <v>14.697992259313015</v>
      </c>
      <c r="W23" s="151">
        <f t="shared" si="6"/>
        <v>14.697992259313015</v>
      </c>
      <c r="X23" s="151">
        <f t="shared" si="6"/>
        <v>14.697992259313015</v>
      </c>
      <c r="Y23" s="151">
        <f t="shared" si="6"/>
        <v>14.697992259313015</v>
      </c>
      <c r="Z23" s="151">
        <f t="shared" si="6"/>
        <v>14.697992259313015</v>
      </c>
      <c r="AA23" s="151">
        <f t="shared" si="6"/>
        <v>14.697992259313015</v>
      </c>
      <c r="AB23" s="151">
        <f t="shared" si="6"/>
        <v>14.697992259313015</v>
      </c>
      <c r="AC23" s="151">
        <f t="shared" si="6"/>
        <v>14.697992259313015</v>
      </c>
      <c r="AD23" s="151">
        <f t="shared" si="6"/>
        <v>14.697992259313015</v>
      </c>
      <c r="AE23" s="151">
        <f t="shared" si="6"/>
        <v>14.697992259313015</v>
      </c>
      <c r="AF23" s="155">
        <f t="shared" si="6"/>
        <v>14.697992259313015</v>
      </c>
    </row>
    <row r="24" spans="1:32" ht="15.75" x14ac:dyDescent="0.25">
      <c r="A24" s="15">
        <v>35</v>
      </c>
      <c r="B24" s="151">
        <f t="shared" si="4"/>
        <v>15.447992259313015</v>
      </c>
      <c r="C24" s="154">
        <f t="shared" si="1"/>
        <v>15.447992259313015</v>
      </c>
      <c r="D24" s="151">
        <f t="shared" si="6"/>
        <v>15.447992259313015</v>
      </c>
      <c r="E24" s="151">
        <f t="shared" si="6"/>
        <v>15.447992259313015</v>
      </c>
      <c r="F24" s="151">
        <f t="shared" si="6"/>
        <v>15.447992259313015</v>
      </c>
      <c r="G24" s="151">
        <f t="shared" si="6"/>
        <v>15.447992259313015</v>
      </c>
      <c r="H24" s="151">
        <f t="shared" si="6"/>
        <v>15.447992259313015</v>
      </c>
      <c r="I24" s="151">
        <f t="shared" si="6"/>
        <v>15.447992259313015</v>
      </c>
      <c r="J24" s="151">
        <f t="shared" si="6"/>
        <v>15.447992259313015</v>
      </c>
      <c r="K24" s="151">
        <f t="shared" si="6"/>
        <v>15.447992259313015</v>
      </c>
      <c r="L24" s="151">
        <f t="shared" si="6"/>
        <v>15.447992259313015</v>
      </c>
      <c r="M24" s="151">
        <f t="shared" si="6"/>
        <v>15.447992259313015</v>
      </c>
      <c r="N24" s="151">
        <f t="shared" si="6"/>
        <v>15.447992259313015</v>
      </c>
      <c r="O24" s="151">
        <f t="shared" si="6"/>
        <v>15.447992259313015</v>
      </c>
      <c r="P24" s="151">
        <f t="shared" si="6"/>
        <v>15.447992259313015</v>
      </c>
      <c r="Q24" s="151">
        <f t="shared" si="6"/>
        <v>15.447992259313015</v>
      </c>
      <c r="R24" s="151">
        <f t="shared" si="6"/>
        <v>15.447992259313015</v>
      </c>
      <c r="S24" s="151">
        <f t="shared" si="6"/>
        <v>15.447992259313015</v>
      </c>
      <c r="T24" s="151">
        <f t="shared" si="6"/>
        <v>15.447992259313015</v>
      </c>
      <c r="U24" s="151">
        <f t="shared" si="6"/>
        <v>15.447992259313015</v>
      </c>
      <c r="V24" s="151">
        <f t="shared" si="6"/>
        <v>15.447992259313015</v>
      </c>
      <c r="W24" s="151">
        <f t="shared" si="6"/>
        <v>15.447992259313015</v>
      </c>
      <c r="X24" s="151">
        <f t="shared" si="6"/>
        <v>15.447992259313015</v>
      </c>
      <c r="Y24" s="151">
        <f t="shared" si="6"/>
        <v>15.447992259313015</v>
      </c>
      <c r="Z24" s="151">
        <f t="shared" si="6"/>
        <v>15.447992259313015</v>
      </c>
      <c r="AA24" s="151">
        <f t="shared" si="6"/>
        <v>15.447992259313015</v>
      </c>
      <c r="AB24" s="151">
        <f t="shared" si="6"/>
        <v>15.447992259313015</v>
      </c>
      <c r="AC24" s="151">
        <f t="shared" si="6"/>
        <v>15.447992259313015</v>
      </c>
      <c r="AD24" s="151">
        <f t="shared" si="6"/>
        <v>15.447992259313015</v>
      </c>
      <c r="AE24" s="151">
        <f t="shared" si="6"/>
        <v>15.447992259313015</v>
      </c>
      <c r="AF24" s="155">
        <f t="shared" si="6"/>
        <v>15.447992259313015</v>
      </c>
    </row>
    <row r="25" spans="1:32" ht="15.75" x14ac:dyDescent="0.25">
      <c r="A25" s="15">
        <v>36</v>
      </c>
      <c r="B25" s="151">
        <f t="shared" si="4"/>
        <v>16.197992259313015</v>
      </c>
      <c r="C25" s="154">
        <f t="shared" si="1"/>
        <v>16.197992259313015</v>
      </c>
      <c r="D25" s="151">
        <f t="shared" si="6"/>
        <v>16.197992259313015</v>
      </c>
      <c r="E25" s="151">
        <f t="shared" si="6"/>
        <v>16.197992259313015</v>
      </c>
      <c r="F25" s="151">
        <f t="shared" si="6"/>
        <v>16.197992259313015</v>
      </c>
      <c r="G25" s="151">
        <f t="shared" si="6"/>
        <v>16.197992259313015</v>
      </c>
      <c r="H25" s="151">
        <f t="shared" si="6"/>
        <v>16.197992259313015</v>
      </c>
      <c r="I25" s="151">
        <f t="shared" si="6"/>
        <v>16.197992259313015</v>
      </c>
      <c r="J25" s="151">
        <f t="shared" si="6"/>
        <v>16.197992259313015</v>
      </c>
      <c r="K25" s="151">
        <f t="shared" si="6"/>
        <v>16.197992259313015</v>
      </c>
      <c r="L25" s="151">
        <f t="shared" si="6"/>
        <v>16.197992259313015</v>
      </c>
      <c r="M25" s="151">
        <f t="shared" si="6"/>
        <v>16.197992259313015</v>
      </c>
      <c r="N25" s="151">
        <f t="shared" si="6"/>
        <v>16.197992259313015</v>
      </c>
      <c r="O25" s="151">
        <f t="shared" si="6"/>
        <v>16.197992259313015</v>
      </c>
      <c r="P25" s="151">
        <f t="shared" si="6"/>
        <v>16.197992259313015</v>
      </c>
      <c r="Q25" s="151">
        <f t="shared" si="6"/>
        <v>16.197992259313015</v>
      </c>
      <c r="R25" s="151">
        <f t="shared" si="6"/>
        <v>16.197992259313015</v>
      </c>
      <c r="S25" s="151">
        <f t="shared" si="6"/>
        <v>16.197992259313015</v>
      </c>
      <c r="T25" s="151">
        <f t="shared" si="6"/>
        <v>16.197992259313015</v>
      </c>
      <c r="U25" s="151">
        <f t="shared" si="6"/>
        <v>16.197992259313015</v>
      </c>
      <c r="V25" s="151">
        <f t="shared" si="6"/>
        <v>16.197992259313015</v>
      </c>
      <c r="W25" s="151">
        <f t="shared" si="6"/>
        <v>16.197992259313015</v>
      </c>
      <c r="X25" s="151">
        <f t="shared" si="6"/>
        <v>16.197992259313015</v>
      </c>
      <c r="Y25" s="151">
        <f t="shared" si="6"/>
        <v>16.197992259313015</v>
      </c>
      <c r="Z25" s="151">
        <f t="shared" si="6"/>
        <v>16.197992259313015</v>
      </c>
      <c r="AA25" s="151">
        <f t="shared" si="6"/>
        <v>16.197992259313015</v>
      </c>
      <c r="AB25" s="151">
        <f t="shared" si="6"/>
        <v>16.197992259313015</v>
      </c>
      <c r="AC25" s="151">
        <f t="shared" si="6"/>
        <v>16.197992259313015</v>
      </c>
      <c r="AD25" s="151">
        <f t="shared" si="6"/>
        <v>16.197992259313015</v>
      </c>
      <c r="AE25" s="151">
        <f t="shared" si="6"/>
        <v>16.197992259313015</v>
      </c>
      <c r="AF25" s="155">
        <f t="shared" si="6"/>
        <v>16.197992259313015</v>
      </c>
    </row>
    <row r="26" spans="1:32" ht="15.75" x14ac:dyDescent="0.25">
      <c r="A26" s="15">
        <v>37</v>
      </c>
      <c r="B26" s="151">
        <f t="shared" si="4"/>
        <v>16.947992259313015</v>
      </c>
      <c r="C26" s="154">
        <f t="shared" si="1"/>
        <v>16.947992259313015</v>
      </c>
      <c r="D26" s="151">
        <f t="shared" si="6"/>
        <v>16.947992259313015</v>
      </c>
      <c r="E26" s="151">
        <f t="shared" si="6"/>
        <v>16.947992259313015</v>
      </c>
      <c r="F26" s="151">
        <f t="shared" si="6"/>
        <v>16.947992259313015</v>
      </c>
      <c r="G26" s="151">
        <f t="shared" si="6"/>
        <v>16.947992259313015</v>
      </c>
      <c r="H26" s="151">
        <f t="shared" si="6"/>
        <v>16.947992259313015</v>
      </c>
      <c r="I26" s="151">
        <f t="shared" si="6"/>
        <v>16.947992259313015</v>
      </c>
      <c r="J26" s="151">
        <f t="shared" si="6"/>
        <v>16.947992259313015</v>
      </c>
      <c r="K26" s="151">
        <f t="shared" si="6"/>
        <v>16.947992259313015</v>
      </c>
      <c r="L26" s="151">
        <f t="shared" si="6"/>
        <v>16.947992259313015</v>
      </c>
      <c r="M26" s="151">
        <f t="shared" si="6"/>
        <v>16.947992259313015</v>
      </c>
      <c r="N26" s="151">
        <f t="shared" si="6"/>
        <v>16.947992259313015</v>
      </c>
      <c r="O26" s="151">
        <f t="shared" si="6"/>
        <v>16.947992259313015</v>
      </c>
      <c r="P26" s="151">
        <f t="shared" si="6"/>
        <v>16.947992259313015</v>
      </c>
      <c r="Q26" s="151">
        <f t="shared" si="6"/>
        <v>16.947992259313015</v>
      </c>
      <c r="R26" s="151">
        <f t="shared" si="6"/>
        <v>16.947992259313015</v>
      </c>
      <c r="S26" s="151">
        <f t="shared" si="6"/>
        <v>16.947992259313015</v>
      </c>
      <c r="T26" s="151">
        <f t="shared" si="6"/>
        <v>16.947992259313015</v>
      </c>
      <c r="U26" s="151">
        <f t="shared" si="6"/>
        <v>16.947992259313015</v>
      </c>
      <c r="V26" s="151">
        <f t="shared" si="6"/>
        <v>16.947992259313015</v>
      </c>
      <c r="W26" s="151">
        <f t="shared" si="6"/>
        <v>16.947992259313015</v>
      </c>
      <c r="X26" s="151">
        <f t="shared" si="6"/>
        <v>16.947992259313015</v>
      </c>
      <c r="Y26" s="151">
        <f t="shared" si="6"/>
        <v>16.947992259313015</v>
      </c>
      <c r="Z26" s="151">
        <f t="shared" si="6"/>
        <v>16.947992259313015</v>
      </c>
      <c r="AA26" s="151">
        <f t="shared" si="6"/>
        <v>16.947992259313015</v>
      </c>
      <c r="AB26" s="151">
        <f t="shared" si="6"/>
        <v>16.947992259313015</v>
      </c>
      <c r="AC26" s="151">
        <f t="shared" si="6"/>
        <v>16.947992259313015</v>
      </c>
      <c r="AD26" s="151">
        <f t="shared" si="6"/>
        <v>16.947992259313015</v>
      </c>
      <c r="AE26" s="151">
        <f t="shared" si="6"/>
        <v>16.947992259313015</v>
      </c>
      <c r="AF26" s="155">
        <f t="shared" si="6"/>
        <v>16.947992259313015</v>
      </c>
    </row>
    <row r="27" spans="1:32" ht="15.75" x14ac:dyDescent="0.25">
      <c r="A27" s="15">
        <v>38</v>
      </c>
      <c r="B27" s="151">
        <f t="shared" si="4"/>
        <v>17.697992259313015</v>
      </c>
      <c r="C27" s="154">
        <f t="shared" si="1"/>
        <v>17.697992259313015</v>
      </c>
      <c r="D27" s="151">
        <f t="shared" si="6"/>
        <v>17.697992259313015</v>
      </c>
      <c r="E27" s="151">
        <f t="shared" si="6"/>
        <v>17.697992259313015</v>
      </c>
      <c r="F27" s="151">
        <f t="shared" si="6"/>
        <v>17.697992259313015</v>
      </c>
      <c r="G27" s="151">
        <f t="shared" si="6"/>
        <v>17.697992259313015</v>
      </c>
      <c r="H27" s="151">
        <f t="shared" si="6"/>
        <v>17.697992259313015</v>
      </c>
      <c r="I27" s="151">
        <f t="shared" si="6"/>
        <v>17.697992259313015</v>
      </c>
      <c r="J27" s="151">
        <f t="shared" si="6"/>
        <v>17.697992259313015</v>
      </c>
      <c r="K27" s="151">
        <f t="shared" si="6"/>
        <v>17.697992259313015</v>
      </c>
      <c r="L27" s="151">
        <f t="shared" si="6"/>
        <v>17.697992259313015</v>
      </c>
      <c r="M27" s="151">
        <f t="shared" si="6"/>
        <v>17.697992259313015</v>
      </c>
      <c r="N27" s="151">
        <f t="shared" si="6"/>
        <v>17.697992259313015</v>
      </c>
      <c r="O27" s="151">
        <f t="shared" si="6"/>
        <v>17.697992259313015</v>
      </c>
      <c r="P27" s="151">
        <f t="shared" si="6"/>
        <v>17.697992259313015</v>
      </c>
      <c r="Q27" s="151">
        <f t="shared" si="6"/>
        <v>17.697992259313015</v>
      </c>
      <c r="R27" s="151">
        <f t="shared" si="6"/>
        <v>17.697992259313015</v>
      </c>
      <c r="S27" s="151">
        <f t="shared" si="6"/>
        <v>17.697992259313015</v>
      </c>
      <c r="T27" s="151">
        <f t="shared" si="6"/>
        <v>17.697992259313015</v>
      </c>
      <c r="U27" s="151">
        <f t="shared" si="6"/>
        <v>17.697992259313015</v>
      </c>
      <c r="V27" s="151">
        <f t="shared" si="6"/>
        <v>17.697992259313015</v>
      </c>
      <c r="W27" s="151">
        <f t="shared" si="6"/>
        <v>17.697992259313015</v>
      </c>
      <c r="X27" s="151">
        <f t="shared" si="6"/>
        <v>17.697992259313015</v>
      </c>
      <c r="Y27" s="151">
        <f t="shared" si="6"/>
        <v>17.697992259313015</v>
      </c>
      <c r="Z27" s="151">
        <f t="shared" si="6"/>
        <v>17.697992259313015</v>
      </c>
      <c r="AA27" s="151">
        <f t="shared" si="6"/>
        <v>17.697992259313015</v>
      </c>
      <c r="AB27" s="151">
        <f t="shared" si="6"/>
        <v>17.697992259313015</v>
      </c>
      <c r="AC27" s="151">
        <f t="shared" si="6"/>
        <v>17.697992259313015</v>
      </c>
      <c r="AD27" s="151">
        <f t="shared" si="6"/>
        <v>17.697992259313015</v>
      </c>
      <c r="AE27" s="151">
        <f t="shared" si="6"/>
        <v>17.697992259313015</v>
      </c>
      <c r="AF27" s="155">
        <f t="shared" si="6"/>
        <v>17.697992259313015</v>
      </c>
    </row>
    <row r="28" spans="1:32" ht="15.75" x14ac:dyDescent="0.25">
      <c r="A28" s="15">
        <v>39</v>
      </c>
      <c r="B28" s="151">
        <f t="shared" si="4"/>
        <v>18.447992259313015</v>
      </c>
      <c r="C28" s="154">
        <f t="shared" si="1"/>
        <v>18.447992259313015</v>
      </c>
      <c r="D28" s="151">
        <f t="shared" si="6"/>
        <v>18.447992259313015</v>
      </c>
      <c r="E28" s="151">
        <f t="shared" si="6"/>
        <v>18.447992259313015</v>
      </c>
      <c r="F28" s="151">
        <f t="shared" si="6"/>
        <v>18.447992259313015</v>
      </c>
      <c r="G28" s="151">
        <f t="shared" si="6"/>
        <v>18.447992259313015</v>
      </c>
      <c r="H28" s="151">
        <f t="shared" si="6"/>
        <v>18.447992259313015</v>
      </c>
      <c r="I28" s="151">
        <f t="shared" si="6"/>
        <v>18.447992259313015</v>
      </c>
      <c r="J28" s="151">
        <f t="shared" si="6"/>
        <v>18.447992259313015</v>
      </c>
      <c r="K28" s="151">
        <f t="shared" si="6"/>
        <v>18.447992259313015</v>
      </c>
      <c r="L28" s="151">
        <f t="shared" si="6"/>
        <v>18.447992259313015</v>
      </c>
      <c r="M28" s="151">
        <f t="shared" si="6"/>
        <v>18.447992259313015</v>
      </c>
      <c r="N28" s="151">
        <f t="shared" si="6"/>
        <v>18.447992259313015</v>
      </c>
      <c r="O28" s="151">
        <f t="shared" si="6"/>
        <v>18.447992259313015</v>
      </c>
      <c r="P28" s="151">
        <f t="shared" si="6"/>
        <v>18.447992259313015</v>
      </c>
      <c r="Q28" s="151">
        <f t="shared" si="6"/>
        <v>18.447992259313015</v>
      </c>
      <c r="R28" s="151">
        <f t="shared" si="6"/>
        <v>18.447992259313015</v>
      </c>
      <c r="S28" s="151">
        <f t="shared" si="6"/>
        <v>18.447992259313015</v>
      </c>
      <c r="T28" s="151">
        <f t="shared" si="6"/>
        <v>18.447992259313015</v>
      </c>
      <c r="U28" s="151">
        <f t="shared" si="6"/>
        <v>18.447992259313015</v>
      </c>
      <c r="V28" s="151">
        <f t="shared" si="6"/>
        <v>18.447992259313015</v>
      </c>
      <c r="W28" s="151">
        <f t="shared" si="6"/>
        <v>18.447992259313015</v>
      </c>
      <c r="X28" s="151">
        <f t="shared" si="6"/>
        <v>18.447992259313015</v>
      </c>
      <c r="Y28" s="151">
        <f t="shared" si="6"/>
        <v>18.447992259313015</v>
      </c>
      <c r="Z28" s="151">
        <f t="shared" si="6"/>
        <v>18.447992259313015</v>
      </c>
      <c r="AA28" s="151">
        <f t="shared" si="6"/>
        <v>18.447992259313015</v>
      </c>
      <c r="AB28" s="151">
        <f t="shared" si="6"/>
        <v>18.447992259313015</v>
      </c>
      <c r="AC28" s="151">
        <f t="shared" si="6"/>
        <v>18.447992259313015</v>
      </c>
      <c r="AD28" s="151">
        <f t="shared" si="6"/>
        <v>18.447992259313015</v>
      </c>
      <c r="AE28" s="151">
        <f t="shared" si="6"/>
        <v>18.447992259313015</v>
      </c>
      <c r="AF28" s="155">
        <f t="shared" si="6"/>
        <v>18.447992259313015</v>
      </c>
    </row>
    <row r="29" spans="1:32" ht="15.75" x14ac:dyDescent="0.25">
      <c r="A29" s="15">
        <v>40</v>
      </c>
      <c r="B29" s="151">
        <f t="shared" si="4"/>
        <v>19.197992259313015</v>
      </c>
      <c r="C29" s="154">
        <f t="shared" si="1"/>
        <v>19.197992259313015</v>
      </c>
      <c r="D29" s="151">
        <f t="shared" si="6"/>
        <v>19.197992259313015</v>
      </c>
      <c r="E29" s="151">
        <f t="shared" si="6"/>
        <v>19.197992259313015</v>
      </c>
      <c r="F29" s="151">
        <f t="shared" si="6"/>
        <v>19.197992259313015</v>
      </c>
      <c r="G29" s="151">
        <f t="shared" si="6"/>
        <v>19.197992259313015</v>
      </c>
      <c r="H29" s="151">
        <f t="shared" si="6"/>
        <v>19.197992259313015</v>
      </c>
      <c r="I29" s="151">
        <f t="shared" si="6"/>
        <v>19.197992259313015</v>
      </c>
      <c r="J29" s="151">
        <f t="shared" si="6"/>
        <v>19.197992259313015</v>
      </c>
      <c r="K29" s="151">
        <f t="shared" si="6"/>
        <v>19.197992259313015</v>
      </c>
      <c r="L29" s="151">
        <f t="shared" si="6"/>
        <v>19.197992259313015</v>
      </c>
      <c r="M29" s="151">
        <f t="shared" si="6"/>
        <v>19.197992259313015</v>
      </c>
      <c r="N29" s="151">
        <f t="shared" si="6"/>
        <v>19.197992259313015</v>
      </c>
      <c r="O29" s="151">
        <f t="shared" si="6"/>
        <v>19.197992259313015</v>
      </c>
      <c r="P29" s="151">
        <f t="shared" si="6"/>
        <v>19.197992259313015</v>
      </c>
      <c r="Q29" s="151">
        <f t="shared" si="6"/>
        <v>19.197992259313015</v>
      </c>
      <c r="R29" s="151">
        <f t="shared" si="6"/>
        <v>19.197992259313015</v>
      </c>
      <c r="S29" s="151">
        <f t="shared" si="6"/>
        <v>19.197992259313015</v>
      </c>
      <c r="T29" s="151">
        <f t="shared" si="6"/>
        <v>19.197992259313015</v>
      </c>
      <c r="U29" s="151">
        <f t="shared" si="6"/>
        <v>19.197992259313015</v>
      </c>
      <c r="V29" s="151">
        <f t="shared" si="6"/>
        <v>19.197992259313015</v>
      </c>
      <c r="W29" s="151">
        <f t="shared" si="6"/>
        <v>19.197992259313015</v>
      </c>
      <c r="X29" s="151">
        <f t="shared" si="6"/>
        <v>19.197992259313015</v>
      </c>
      <c r="Y29" s="151">
        <f t="shared" si="6"/>
        <v>19.197992259313015</v>
      </c>
      <c r="Z29" s="151">
        <f t="shared" si="6"/>
        <v>19.197992259313015</v>
      </c>
      <c r="AA29" s="151">
        <f t="shared" si="6"/>
        <v>19.197992259313015</v>
      </c>
      <c r="AB29" s="151">
        <f t="shared" si="6"/>
        <v>19.197992259313015</v>
      </c>
      <c r="AC29" s="151">
        <f t="shared" si="6"/>
        <v>19.197992259313015</v>
      </c>
      <c r="AD29" s="151">
        <f t="shared" si="6"/>
        <v>19.197992259313015</v>
      </c>
      <c r="AE29" s="151">
        <f t="shared" si="6"/>
        <v>19.197992259313015</v>
      </c>
      <c r="AF29" s="155">
        <f t="shared" si="6"/>
        <v>19.197992259313015</v>
      </c>
    </row>
    <row r="30" spans="1:32" ht="15.75" x14ac:dyDescent="0.25">
      <c r="A30" s="15">
        <v>41</v>
      </c>
      <c r="B30" s="151">
        <f t="shared" si="4"/>
        <v>19.947992259313015</v>
      </c>
      <c r="C30" s="154">
        <f t="shared" si="1"/>
        <v>19.947992259313015</v>
      </c>
      <c r="D30" s="151">
        <f t="shared" si="6"/>
        <v>19.947992259313015</v>
      </c>
      <c r="E30" s="151">
        <f t="shared" si="6"/>
        <v>19.947992259313015</v>
      </c>
      <c r="F30" s="151">
        <f t="shared" si="6"/>
        <v>19.947992259313015</v>
      </c>
      <c r="G30" s="151">
        <f t="shared" si="6"/>
        <v>19.947992259313015</v>
      </c>
      <c r="H30" s="151">
        <f t="shared" si="6"/>
        <v>19.947992259313015</v>
      </c>
      <c r="I30" s="151">
        <f t="shared" si="6"/>
        <v>19.947992259313015</v>
      </c>
      <c r="J30" s="151">
        <f t="shared" si="6"/>
        <v>19.947992259313015</v>
      </c>
      <c r="K30" s="151">
        <f t="shared" si="6"/>
        <v>19.947992259313015</v>
      </c>
      <c r="L30" s="151">
        <f t="shared" si="6"/>
        <v>19.947992259313015</v>
      </c>
      <c r="M30" s="151">
        <f t="shared" si="6"/>
        <v>19.947992259313015</v>
      </c>
      <c r="N30" s="151">
        <f t="shared" si="6"/>
        <v>19.947992259313015</v>
      </c>
      <c r="O30" s="151">
        <f t="shared" si="6"/>
        <v>19.947992259313015</v>
      </c>
      <c r="P30" s="151">
        <f t="shared" si="6"/>
        <v>19.947992259313015</v>
      </c>
      <c r="Q30" s="151">
        <f t="shared" si="6"/>
        <v>19.947992259313015</v>
      </c>
      <c r="R30" s="151">
        <f t="shared" si="6"/>
        <v>19.947992259313015</v>
      </c>
      <c r="S30" s="151">
        <f t="shared" si="6"/>
        <v>19.947992259313015</v>
      </c>
      <c r="T30" s="151">
        <f t="shared" si="6"/>
        <v>19.947992259313015</v>
      </c>
      <c r="U30" s="151">
        <f t="shared" si="6"/>
        <v>19.947992259313015</v>
      </c>
      <c r="V30" s="151">
        <f t="shared" si="6"/>
        <v>19.947992259313015</v>
      </c>
      <c r="W30" s="151">
        <f t="shared" si="6"/>
        <v>19.947992259313015</v>
      </c>
      <c r="X30" s="151">
        <f t="shared" si="6"/>
        <v>19.947992259313015</v>
      </c>
      <c r="Y30" s="151">
        <f t="shared" si="6"/>
        <v>19.947992259313015</v>
      </c>
      <c r="Z30" s="151">
        <f t="shared" si="6"/>
        <v>19.947992259313015</v>
      </c>
      <c r="AA30" s="151">
        <f t="shared" si="6"/>
        <v>19.947992259313015</v>
      </c>
      <c r="AB30" s="151">
        <f t="shared" si="6"/>
        <v>19.947992259313015</v>
      </c>
      <c r="AC30" s="151">
        <f t="shared" si="6"/>
        <v>19.947992259313015</v>
      </c>
      <c r="AD30" s="151">
        <f t="shared" ref="D30:AF39" si="7">+AC30</f>
        <v>19.947992259313015</v>
      </c>
      <c r="AE30" s="151">
        <f t="shared" si="7"/>
        <v>19.947992259313015</v>
      </c>
      <c r="AF30" s="155">
        <f t="shared" si="7"/>
        <v>19.947992259313015</v>
      </c>
    </row>
    <row r="31" spans="1:32" ht="15.75" x14ac:dyDescent="0.25">
      <c r="A31" s="15">
        <v>42</v>
      </c>
      <c r="B31" s="151">
        <f t="shared" si="4"/>
        <v>20.697992259313015</v>
      </c>
      <c r="C31" s="154">
        <f t="shared" si="1"/>
        <v>20.697992259313015</v>
      </c>
      <c r="D31" s="151">
        <f t="shared" si="7"/>
        <v>20.697992259313015</v>
      </c>
      <c r="E31" s="151">
        <f t="shared" si="7"/>
        <v>20.697992259313015</v>
      </c>
      <c r="F31" s="151">
        <f t="shared" si="7"/>
        <v>20.697992259313015</v>
      </c>
      <c r="G31" s="151">
        <f t="shared" si="7"/>
        <v>20.697992259313015</v>
      </c>
      <c r="H31" s="151">
        <f t="shared" si="7"/>
        <v>20.697992259313015</v>
      </c>
      <c r="I31" s="151">
        <f t="shared" si="7"/>
        <v>20.697992259313015</v>
      </c>
      <c r="J31" s="151">
        <f t="shared" si="7"/>
        <v>20.697992259313015</v>
      </c>
      <c r="K31" s="151">
        <f t="shared" si="7"/>
        <v>20.697992259313015</v>
      </c>
      <c r="L31" s="151">
        <f t="shared" si="7"/>
        <v>20.697992259313015</v>
      </c>
      <c r="M31" s="151">
        <f t="shared" si="7"/>
        <v>20.697992259313015</v>
      </c>
      <c r="N31" s="151">
        <f t="shared" si="7"/>
        <v>20.697992259313015</v>
      </c>
      <c r="O31" s="151">
        <f t="shared" si="7"/>
        <v>20.697992259313015</v>
      </c>
      <c r="P31" s="151">
        <f t="shared" si="7"/>
        <v>20.697992259313015</v>
      </c>
      <c r="Q31" s="151">
        <f t="shared" si="7"/>
        <v>20.697992259313015</v>
      </c>
      <c r="R31" s="151">
        <f t="shared" si="7"/>
        <v>20.697992259313015</v>
      </c>
      <c r="S31" s="151">
        <f t="shared" si="7"/>
        <v>20.697992259313015</v>
      </c>
      <c r="T31" s="151">
        <f t="shared" si="7"/>
        <v>20.697992259313015</v>
      </c>
      <c r="U31" s="151">
        <f t="shared" si="7"/>
        <v>20.697992259313015</v>
      </c>
      <c r="V31" s="151">
        <f t="shared" si="7"/>
        <v>20.697992259313015</v>
      </c>
      <c r="W31" s="151">
        <f t="shared" si="7"/>
        <v>20.697992259313015</v>
      </c>
      <c r="X31" s="151">
        <f t="shared" si="7"/>
        <v>20.697992259313015</v>
      </c>
      <c r="Y31" s="151">
        <f t="shared" si="7"/>
        <v>20.697992259313015</v>
      </c>
      <c r="Z31" s="151">
        <f t="shared" si="7"/>
        <v>20.697992259313015</v>
      </c>
      <c r="AA31" s="151">
        <f t="shared" si="7"/>
        <v>20.697992259313015</v>
      </c>
      <c r="AB31" s="151">
        <f t="shared" si="7"/>
        <v>20.697992259313015</v>
      </c>
      <c r="AC31" s="151">
        <f t="shared" si="7"/>
        <v>20.697992259313015</v>
      </c>
      <c r="AD31" s="151">
        <f t="shared" si="7"/>
        <v>20.697992259313015</v>
      </c>
      <c r="AE31" s="151">
        <f t="shared" si="7"/>
        <v>20.697992259313015</v>
      </c>
      <c r="AF31" s="155">
        <f t="shared" si="7"/>
        <v>20.697992259313015</v>
      </c>
    </row>
    <row r="32" spans="1:32" ht="15.75" x14ac:dyDescent="0.25">
      <c r="A32" s="15">
        <v>43</v>
      </c>
      <c r="B32" s="151">
        <f t="shared" si="4"/>
        <v>21.447992259313015</v>
      </c>
      <c r="C32" s="154">
        <f t="shared" si="1"/>
        <v>21.447992259313015</v>
      </c>
      <c r="D32" s="151">
        <f t="shared" si="7"/>
        <v>21.447992259313015</v>
      </c>
      <c r="E32" s="151">
        <f t="shared" si="7"/>
        <v>21.447992259313015</v>
      </c>
      <c r="F32" s="151">
        <f t="shared" si="7"/>
        <v>21.447992259313015</v>
      </c>
      <c r="G32" s="151">
        <f t="shared" si="7"/>
        <v>21.447992259313015</v>
      </c>
      <c r="H32" s="151">
        <f t="shared" si="7"/>
        <v>21.447992259313015</v>
      </c>
      <c r="I32" s="151">
        <f t="shared" si="7"/>
        <v>21.447992259313015</v>
      </c>
      <c r="J32" s="151">
        <f t="shared" si="7"/>
        <v>21.447992259313015</v>
      </c>
      <c r="K32" s="151">
        <f t="shared" si="7"/>
        <v>21.447992259313015</v>
      </c>
      <c r="L32" s="151">
        <f t="shared" si="7"/>
        <v>21.447992259313015</v>
      </c>
      <c r="M32" s="151">
        <f t="shared" si="7"/>
        <v>21.447992259313015</v>
      </c>
      <c r="N32" s="151">
        <f t="shared" si="7"/>
        <v>21.447992259313015</v>
      </c>
      <c r="O32" s="151">
        <f t="shared" si="7"/>
        <v>21.447992259313015</v>
      </c>
      <c r="P32" s="151">
        <f t="shared" si="7"/>
        <v>21.447992259313015</v>
      </c>
      <c r="Q32" s="151">
        <f t="shared" si="7"/>
        <v>21.447992259313015</v>
      </c>
      <c r="R32" s="151">
        <f t="shared" si="7"/>
        <v>21.447992259313015</v>
      </c>
      <c r="S32" s="151">
        <f t="shared" si="7"/>
        <v>21.447992259313015</v>
      </c>
      <c r="T32" s="151">
        <f t="shared" si="7"/>
        <v>21.447992259313015</v>
      </c>
      <c r="U32" s="151">
        <f t="shared" si="7"/>
        <v>21.447992259313015</v>
      </c>
      <c r="V32" s="151">
        <f t="shared" si="7"/>
        <v>21.447992259313015</v>
      </c>
      <c r="W32" s="151">
        <f t="shared" si="7"/>
        <v>21.447992259313015</v>
      </c>
      <c r="X32" s="151">
        <f t="shared" si="7"/>
        <v>21.447992259313015</v>
      </c>
      <c r="Y32" s="151">
        <f t="shared" si="7"/>
        <v>21.447992259313015</v>
      </c>
      <c r="Z32" s="151">
        <f t="shared" si="7"/>
        <v>21.447992259313015</v>
      </c>
      <c r="AA32" s="151">
        <f t="shared" si="7"/>
        <v>21.447992259313015</v>
      </c>
      <c r="AB32" s="151">
        <f t="shared" si="7"/>
        <v>21.447992259313015</v>
      </c>
      <c r="AC32" s="151">
        <f t="shared" si="7"/>
        <v>21.447992259313015</v>
      </c>
      <c r="AD32" s="151">
        <f t="shared" si="7"/>
        <v>21.447992259313015</v>
      </c>
      <c r="AE32" s="151">
        <f t="shared" si="7"/>
        <v>21.447992259313015</v>
      </c>
      <c r="AF32" s="155">
        <f t="shared" si="7"/>
        <v>21.447992259313015</v>
      </c>
    </row>
    <row r="33" spans="1:32" ht="15.75" x14ac:dyDescent="0.25">
      <c r="A33" s="15">
        <v>44</v>
      </c>
      <c r="B33" s="151">
        <f t="shared" si="4"/>
        <v>22.197992259313015</v>
      </c>
      <c r="C33" s="154">
        <f t="shared" si="1"/>
        <v>22.197992259313015</v>
      </c>
      <c r="D33" s="151">
        <f t="shared" si="7"/>
        <v>22.197992259313015</v>
      </c>
      <c r="E33" s="151">
        <f t="shared" si="7"/>
        <v>22.197992259313015</v>
      </c>
      <c r="F33" s="151">
        <f t="shared" si="7"/>
        <v>22.197992259313015</v>
      </c>
      <c r="G33" s="151">
        <f t="shared" si="7"/>
        <v>22.197992259313015</v>
      </c>
      <c r="H33" s="151">
        <f t="shared" si="7"/>
        <v>22.197992259313015</v>
      </c>
      <c r="I33" s="151">
        <f t="shared" si="7"/>
        <v>22.197992259313015</v>
      </c>
      <c r="J33" s="151">
        <f t="shared" si="7"/>
        <v>22.197992259313015</v>
      </c>
      <c r="K33" s="151">
        <f t="shared" si="7"/>
        <v>22.197992259313015</v>
      </c>
      <c r="L33" s="151">
        <f t="shared" si="7"/>
        <v>22.197992259313015</v>
      </c>
      <c r="M33" s="151">
        <f t="shared" si="7"/>
        <v>22.197992259313015</v>
      </c>
      <c r="N33" s="151">
        <f t="shared" si="7"/>
        <v>22.197992259313015</v>
      </c>
      <c r="O33" s="151">
        <f t="shared" si="7"/>
        <v>22.197992259313015</v>
      </c>
      <c r="P33" s="151">
        <f t="shared" si="7"/>
        <v>22.197992259313015</v>
      </c>
      <c r="Q33" s="151">
        <f t="shared" si="7"/>
        <v>22.197992259313015</v>
      </c>
      <c r="R33" s="151">
        <f t="shared" si="7"/>
        <v>22.197992259313015</v>
      </c>
      <c r="S33" s="151">
        <f t="shared" si="7"/>
        <v>22.197992259313015</v>
      </c>
      <c r="T33" s="151">
        <f t="shared" si="7"/>
        <v>22.197992259313015</v>
      </c>
      <c r="U33" s="151">
        <f t="shared" si="7"/>
        <v>22.197992259313015</v>
      </c>
      <c r="V33" s="151">
        <f t="shared" si="7"/>
        <v>22.197992259313015</v>
      </c>
      <c r="W33" s="151">
        <f t="shared" si="7"/>
        <v>22.197992259313015</v>
      </c>
      <c r="X33" s="151">
        <f t="shared" si="7"/>
        <v>22.197992259313015</v>
      </c>
      <c r="Y33" s="151">
        <f t="shared" si="7"/>
        <v>22.197992259313015</v>
      </c>
      <c r="Z33" s="151">
        <f t="shared" si="7"/>
        <v>22.197992259313015</v>
      </c>
      <c r="AA33" s="151">
        <f t="shared" si="7"/>
        <v>22.197992259313015</v>
      </c>
      <c r="AB33" s="151">
        <f t="shared" si="7"/>
        <v>22.197992259313015</v>
      </c>
      <c r="AC33" s="151">
        <f t="shared" si="7"/>
        <v>22.197992259313015</v>
      </c>
      <c r="AD33" s="151">
        <f t="shared" si="7"/>
        <v>22.197992259313015</v>
      </c>
      <c r="AE33" s="151">
        <f t="shared" si="7"/>
        <v>22.197992259313015</v>
      </c>
      <c r="AF33" s="155">
        <f t="shared" si="7"/>
        <v>22.197992259313015</v>
      </c>
    </row>
    <row r="34" spans="1:32" ht="15.75" x14ac:dyDescent="0.25">
      <c r="A34" s="15">
        <v>45</v>
      </c>
      <c r="B34" s="151">
        <f t="shared" si="4"/>
        <v>22.947992259313015</v>
      </c>
      <c r="C34" s="154">
        <f t="shared" si="1"/>
        <v>22.947992259313015</v>
      </c>
      <c r="D34" s="151">
        <f t="shared" si="7"/>
        <v>22.947992259313015</v>
      </c>
      <c r="E34" s="151">
        <f t="shared" si="7"/>
        <v>22.947992259313015</v>
      </c>
      <c r="F34" s="151">
        <f t="shared" si="7"/>
        <v>22.947992259313015</v>
      </c>
      <c r="G34" s="151">
        <f t="shared" si="7"/>
        <v>22.947992259313015</v>
      </c>
      <c r="H34" s="151">
        <f t="shared" si="7"/>
        <v>22.947992259313015</v>
      </c>
      <c r="I34" s="151">
        <f t="shared" si="7"/>
        <v>22.947992259313015</v>
      </c>
      <c r="J34" s="151">
        <f t="shared" si="7"/>
        <v>22.947992259313015</v>
      </c>
      <c r="K34" s="151">
        <f t="shared" si="7"/>
        <v>22.947992259313015</v>
      </c>
      <c r="L34" s="151">
        <f t="shared" si="7"/>
        <v>22.947992259313015</v>
      </c>
      <c r="M34" s="151">
        <f t="shared" si="7"/>
        <v>22.947992259313015</v>
      </c>
      <c r="N34" s="151">
        <f t="shared" si="7"/>
        <v>22.947992259313015</v>
      </c>
      <c r="O34" s="151">
        <f t="shared" si="7"/>
        <v>22.947992259313015</v>
      </c>
      <c r="P34" s="151">
        <f t="shared" si="7"/>
        <v>22.947992259313015</v>
      </c>
      <c r="Q34" s="151">
        <f t="shared" si="7"/>
        <v>22.947992259313015</v>
      </c>
      <c r="R34" s="151">
        <f t="shared" si="7"/>
        <v>22.947992259313015</v>
      </c>
      <c r="S34" s="151">
        <f t="shared" si="7"/>
        <v>22.947992259313015</v>
      </c>
      <c r="T34" s="151">
        <f t="shared" si="7"/>
        <v>22.947992259313015</v>
      </c>
      <c r="U34" s="151">
        <f t="shared" si="7"/>
        <v>22.947992259313015</v>
      </c>
      <c r="V34" s="151">
        <f t="shared" si="7"/>
        <v>22.947992259313015</v>
      </c>
      <c r="W34" s="151">
        <f t="shared" si="7"/>
        <v>22.947992259313015</v>
      </c>
      <c r="X34" s="151">
        <f t="shared" si="7"/>
        <v>22.947992259313015</v>
      </c>
      <c r="Y34" s="151">
        <f t="shared" si="7"/>
        <v>22.947992259313015</v>
      </c>
      <c r="Z34" s="151">
        <f t="shared" si="7"/>
        <v>22.947992259313015</v>
      </c>
      <c r="AA34" s="151">
        <f t="shared" si="7"/>
        <v>22.947992259313015</v>
      </c>
      <c r="AB34" s="151">
        <f t="shared" si="7"/>
        <v>22.947992259313015</v>
      </c>
      <c r="AC34" s="151">
        <f t="shared" si="7"/>
        <v>22.947992259313015</v>
      </c>
      <c r="AD34" s="151">
        <f t="shared" si="7"/>
        <v>22.947992259313015</v>
      </c>
      <c r="AE34" s="151">
        <f t="shared" si="7"/>
        <v>22.947992259313015</v>
      </c>
      <c r="AF34" s="155">
        <f t="shared" si="7"/>
        <v>22.947992259313015</v>
      </c>
    </row>
    <row r="35" spans="1:32" ht="15.75" x14ac:dyDescent="0.25">
      <c r="A35" s="15">
        <v>46</v>
      </c>
      <c r="B35" s="151">
        <f t="shared" si="4"/>
        <v>23.697992259313015</v>
      </c>
      <c r="C35" s="154">
        <f t="shared" si="1"/>
        <v>23.697992259313015</v>
      </c>
      <c r="D35" s="151">
        <f t="shared" si="7"/>
        <v>23.697992259313015</v>
      </c>
      <c r="E35" s="151">
        <f t="shared" si="7"/>
        <v>23.697992259313015</v>
      </c>
      <c r="F35" s="151">
        <f t="shared" si="7"/>
        <v>23.697992259313015</v>
      </c>
      <c r="G35" s="151">
        <f t="shared" si="7"/>
        <v>23.697992259313015</v>
      </c>
      <c r="H35" s="151">
        <f t="shared" si="7"/>
        <v>23.697992259313015</v>
      </c>
      <c r="I35" s="151">
        <f t="shared" si="7"/>
        <v>23.697992259313015</v>
      </c>
      <c r="J35" s="151">
        <f t="shared" si="7"/>
        <v>23.697992259313015</v>
      </c>
      <c r="K35" s="151">
        <f t="shared" si="7"/>
        <v>23.697992259313015</v>
      </c>
      <c r="L35" s="151">
        <f t="shared" si="7"/>
        <v>23.697992259313015</v>
      </c>
      <c r="M35" s="151">
        <f t="shared" si="7"/>
        <v>23.697992259313015</v>
      </c>
      <c r="N35" s="151">
        <f t="shared" si="7"/>
        <v>23.697992259313015</v>
      </c>
      <c r="O35" s="151">
        <f t="shared" si="7"/>
        <v>23.697992259313015</v>
      </c>
      <c r="P35" s="151">
        <f t="shared" si="7"/>
        <v>23.697992259313015</v>
      </c>
      <c r="Q35" s="151">
        <f t="shared" si="7"/>
        <v>23.697992259313015</v>
      </c>
      <c r="R35" s="151">
        <f t="shared" si="7"/>
        <v>23.697992259313015</v>
      </c>
      <c r="S35" s="151">
        <f t="shared" si="7"/>
        <v>23.697992259313015</v>
      </c>
      <c r="T35" s="151">
        <f t="shared" si="7"/>
        <v>23.697992259313015</v>
      </c>
      <c r="U35" s="151">
        <f t="shared" si="7"/>
        <v>23.697992259313015</v>
      </c>
      <c r="V35" s="151">
        <f t="shared" si="7"/>
        <v>23.697992259313015</v>
      </c>
      <c r="W35" s="151">
        <f t="shared" si="7"/>
        <v>23.697992259313015</v>
      </c>
      <c r="X35" s="151">
        <f t="shared" si="7"/>
        <v>23.697992259313015</v>
      </c>
      <c r="Y35" s="151">
        <f t="shared" si="7"/>
        <v>23.697992259313015</v>
      </c>
      <c r="Z35" s="151">
        <f t="shared" si="7"/>
        <v>23.697992259313015</v>
      </c>
      <c r="AA35" s="151">
        <f t="shared" si="7"/>
        <v>23.697992259313015</v>
      </c>
      <c r="AB35" s="151">
        <f t="shared" si="7"/>
        <v>23.697992259313015</v>
      </c>
      <c r="AC35" s="151">
        <f t="shared" si="7"/>
        <v>23.697992259313015</v>
      </c>
      <c r="AD35" s="151">
        <f t="shared" si="7"/>
        <v>23.697992259313015</v>
      </c>
      <c r="AE35" s="151">
        <f t="shared" si="7"/>
        <v>23.697992259313015</v>
      </c>
      <c r="AF35" s="155">
        <f t="shared" si="7"/>
        <v>23.697992259313015</v>
      </c>
    </row>
    <row r="36" spans="1:32" ht="15.75" x14ac:dyDescent="0.25">
      <c r="A36" s="15">
        <v>47</v>
      </c>
      <c r="B36" s="151">
        <f t="shared" si="4"/>
        <v>24.447992259313015</v>
      </c>
      <c r="C36" s="154">
        <f t="shared" ref="C36:C59" si="8">+B36</f>
        <v>24.447992259313015</v>
      </c>
      <c r="D36" s="151">
        <f t="shared" si="7"/>
        <v>24.447992259313015</v>
      </c>
      <c r="E36" s="151">
        <f t="shared" si="7"/>
        <v>24.447992259313015</v>
      </c>
      <c r="F36" s="151">
        <f t="shared" si="7"/>
        <v>24.447992259313015</v>
      </c>
      <c r="G36" s="151">
        <f t="shared" si="7"/>
        <v>24.447992259313015</v>
      </c>
      <c r="H36" s="151">
        <f t="shared" si="7"/>
        <v>24.447992259313015</v>
      </c>
      <c r="I36" s="151">
        <f t="shared" si="7"/>
        <v>24.447992259313015</v>
      </c>
      <c r="J36" s="151">
        <f t="shared" si="7"/>
        <v>24.447992259313015</v>
      </c>
      <c r="K36" s="151">
        <f t="shared" si="7"/>
        <v>24.447992259313015</v>
      </c>
      <c r="L36" s="151">
        <f t="shared" si="7"/>
        <v>24.447992259313015</v>
      </c>
      <c r="M36" s="151">
        <f t="shared" si="7"/>
        <v>24.447992259313015</v>
      </c>
      <c r="N36" s="151">
        <f t="shared" si="7"/>
        <v>24.447992259313015</v>
      </c>
      <c r="O36" s="151">
        <f t="shared" si="7"/>
        <v>24.447992259313015</v>
      </c>
      <c r="P36" s="151">
        <f t="shared" si="7"/>
        <v>24.447992259313015</v>
      </c>
      <c r="Q36" s="151">
        <f t="shared" si="7"/>
        <v>24.447992259313015</v>
      </c>
      <c r="R36" s="151">
        <f t="shared" si="7"/>
        <v>24.447992259313015</v>
      </c>
      <c r="S36" s="151">
        <f t="shared" si="7"/>
        <v>24.447992259313015</v>
      </c>
      <c r="T36" s="151">
        <f t="shared" si="7"/>
        <v>24.447992259313015</v>
      </c>
      <c r="U36" s="151">
        <f t="shared" si="7"/>
        <v>24.447992259313015</v>
      </c>
      <c r="V36" s="151">
        <f t="shared" si="7"/>
        <v>24.447992259313015</v>
      </c>
      <c r="W36" s="151">
        <f t="shared" si="7"/>
        <v>24.447992259313015</v>
      </c>
      <c r="X36" s="151">
        <f t="shared" si="7"/>
        <v>24.447992259313015</v>
      </c>
      <c r="Y36" s="151">
        <f t="shared" si="7"/>
        <v>24.447992259313015</v>
      </c>
      <c r="Z36" s="151">
        <f t="shared" si="7"/>
        <v>24.447992259313015</v>
      </c>
      <c r="AA36" s="151">
        <f t="shared" si="7"/>
        <v>24.447992259313015</v>
      </c>
      <c r="AB36" s="151">
        <f t="shared" si="7"/>
        <v>24.447992259313015</v>
      </c>
      <c r="AC36" s="151">
        <f t="shared" si="7"/>
        <v>24.447992259313015</v>
      </c>
      <c r="AD36" s="151">
        <f t="shared" si="7"/>
        <v>24.447992259313015</v>
      </c>
      <c r="AE36" s="151">
        <f t="shared" si="7"/>
        <v>24.447992259313015</v>
      </c>
      <c r="AF36" s="155">
        <f t="shared" si="7"/>
        <v>24.447992259313015</v>
      </c>
    </row>
    <row r="37" spans="1:32" ht="15.75" x14ac:dyDescent="0.25">
      <c r="A37" s="15">
        <v>48</v>
      </c>
      <c r="B37" s="151">
        <f t="shared" si="4"/>
        <v>25.197992259313015</v>
      </c>
      <c r="C37" s="154">
        <f t="shared" si="8"/>
        <v>25.197992259313015</v>
      </c>
      <c r="D37" s="151">
        <f t="shared" si="7"/>
        <v>25.197992259313015</v>
      </c>
      <c r="E37" s="151">
        <f t="shared" si="7"/>
        <v>25.197992259313015</v>
      </c>
      <c r="F37" s="151">
        <f t="shared" si="7"/>
        <v>25.197992259313015</v>
      </c>
      <c r="G37" s="151">
        <f t="shared" si="7"/>
        <v>25.197992259313015</v>
      </c>
      <c r="H37" s="151">
        <f t="shared" si="7"/>
        <v>25.197992259313015</v>
      </c>
      <c r="I37" s="151">
        <f t="shared" si="7"/>
        <v>25.197992259313015</v>
      </c>
      <c r="J37" s="151">
        <f t="shared" si="7"/>
        <v>25.197992259313015</v>
      </c>
      <c r="K37" s="151">
        <f t="shared" si="7"/>
        <v>25.197992259313015</v>
      </c>
      <c r="L37" s="151">
        <f t="shared" si="7"/>
        <v>25.197992259313015</v>
      </c>
      <c r="M37" s="151">
        <f t="shared" si="7"/>
        <v>25.197992259313015</v>
      </c>
      <c r="N37" s="151">
        <f t="shared" si="7"/>
        <v>25.197992259313015</v>
      </c>
      <c r="O37" s="151">
        <f t="shared" si="7"/>
        <v>25.197992259313015</v>
      </c>
      <c r="P37" s="151">
        <f t="shared" si="7"/>
        <v>25.197992259313015</v>
      </c>
      <c r="Q37" s="151">
        <f t="shared" si="7"/>
        <v>25.197992259313015</v>
      </c>
      <c r="R37" s="151">
        <f t="shared" si="7"/>
        <v>25.197992259313015</v>
      </c>
      <c r="S37" s="151">
        <f t="shared" si="7"/>
        <v>25.197992259313015</v>
      </c>
      <c r="T37" s="151">
        <f t="shared" si="7"/>
        <v>25.197992259313015</v>
      </c>
      <c r="U37" s="151">
        <f t="shared" si="7"/>
        <v>25.197992259313015</v>
      </c>
      <c r="V37" s="151">
        <f t="shared" si="7"/>
        <v>25.197992259313015</v>
      </c>
      <c r="W37" s="151">
        <f t="shared" si="7"/>
        <v>25.197992259313015</v>
      </c>
      <c r="X37" s="151">
        <f t="shared" si="7"/>
        <v>25.197992259313015</v>
      </c>
      <c r="Y37" s="151">
        <f t="shared" si="7"/>
        <v>25.197992259313015</v>
      </c>
      <c r="Z37" s="151">
        <f t="shared" si="7"/>
        <v>25.197992259313015</v>
      </c>
      <c r="AA37" s="151">
        <f t="shared" si="7"/>
        <v>25.197992259313015</v>
      </c>
      <c r="AB37" s="151">
        <f t="shared" si="7"/>
        <v>25.197992259313015</v>
      </c>
      <c r="AC37" s="151">
        <f t="shared" si="7"/>
        <v>25.197992259313015</v>
      </c>
      <c r="AD37" s="151">
        <f t="shared" si="7"/>
        <v>25.197992259313015</v>
      </c>
      <c r="AE37" s="151">
        <f t="shared" si="7"/>
        <v>25.197992259313015</v>
      </c>
      <c r="AF37" s="155">
        <f t="shared" si="7"/>
        <v>25.197992259313015</v>
      </c>
    </row>
    <row r="38" spans="1:32" ht="15.75" x14ac:dyDescent="0.25">
      <c r="A38" s="15">
        <v>49</v>
      </c>
      <c r="B38" s="151">
        <f t="shared" si="4"/>
        <v>25.947992259313015</v>
      </c>
      <c r="C38" s="154">
        <f t="shared" si="8"/>
        <v>25.947992259313015</v>
      </c>
      <c r="D38" s="151">
        <f t="shared" si="7"/>
        <v>25.947992259313015</v>
      </c>
      <c r="E38" s="151">
        <f t="shared" si="7"/>
        <v>25.947992259313015</v>
      </c>
      <c r="F38" s="151">
        <f t="shared" si="7"/>
        <v>25.947992259313015</v>
      </c>
      <c r="G38" s="151">
        <f t="shared" si="7"/>
        <v>25.947992259313015</v>
      </c>
      <c r="H38" s="151">
        <f t="shared" si="7"/>
        <v>25.947992259313015</v>
      </c>
      <c r="I38" s="151">
        <f t="shared" si="7"/>
        <v>25.947992259313015</v>
      </c>
      <c r="J38" s="151">
        <f t="shared" si="7"/>
        <v>25.947992259313015</v>
      </c>
      <c r="K38" s="151">
        <f t="shared" si="7"/>
        <v>25.947992259313015</v>
      </c>
      <c r="L38" s="151">
        <f t="shared" si="7"/>
        <v>25.947992259313015</v>
      </c>
      <c r="M38" s="151">
        <f t="shared" si="7"/>
        <v>25.947992259313015</v>
      </c>
      <c r="N38" s="151">
        <f t="shared" si="7"/>
        <v>25.947992259313015</v>
      </c>
      <c r="O38" s="151">
        <f t="shared" si="7"/>
        <v>25.947992259313015</v>
      </c>
      <c r="P38" s="151">
        <f t="shared" si="7"/>
        <v>25.947992259313015</v>
      </c>
      <c r="Q38" s="151">
        <f t="shared" si="7"/>
        <v>25.947992259313015</v>
      </c>
      <c r="R38" s="151">
        <f t="shared" si="7"/>
        <v>25.947992259313015</v>
      </c>
      <c r="S38" s="151">
        <f t="shared" si="7"/>
        <v>25.947992259313015</v>
      </c>
      <c r="T38" s="151">
        <f t="shared" si="7"/>
        <v>25.947992259313015</v>
      </c>
      <c r="U38" s="151">
        <f t="shared" si="7"/>
        <v>25.947992259313015</v>
      </c>
      <c r="V38" s="151">
        <f t="shared" si="7"/>
        <v>25.947992259313015</v>
      </c>
      <c r="W38" s="151">
        <f t="shared" si="7"/>
        <v>25.947992259313015</v>
      </c>
      <c r="X38" s="151">
        <f t="shared" si="7"/>
        <v>25.947992259313015</v>
      </c>
      <c r="Y38" s="151">
        <f t="shared" si="7"/>
        <v>25.947992259313015</v>
      </c>
      <c r="Z38" s="151">
        <f t="shared" si="7"/>
        <v>25.947992259313015</v>
      </c>
      <c r="AA38" s="151">
        <f t="shared" si="7"/>
        <v>25.947992259313015</v>
      </c>
      <c r="AB38" s="151">
        <f t="shared" si="7"/>
        <v>25.947992259313015</v>
      </c>
      <c r="AC38" s="151">
        <f t="shared" si="7"/>
        <v>25.947992259313015</v>
      </c>
      <c r="AD38" s="151">
        <f t="shared" si="7"/>
        <v>25.947992259313015</v>
      </c>
      <c r="AE38" s="151">
        <f t="shared" si="7"/>
        <v>25.947992259313015</v>
      </c>
      <c r="AF38" s="155">
        <f t="shared" si="7"/>
        <v>25.947992259313015</v>
      </c>
    </row>
    <row r="39" spans="1:32" ht="15.75" x14ac:dyDescent="0.25">
      <c r="A39" s="15">
        <v>50</v>
      </c>
      <c r="B39" s="151">
        <f t="shared" si="4"/>
        <v>26.697992259313015</v>
      </c>
      <c r="C39" s="154">
        <f t="shared" si="8"/>
        <v>26.697992259313015</v>
      </c>
      <c r="D39" s="151">
        <f t="shared" si="7"/>
        <v>26.697992259313015</v>
      </c>
      <c r="E39" s="151">
        <f t="shared" si="7"/>
        <v>26.697992259313015</v>
      </c>
      <c r="F39" s="151">
        <f t="shared" si="7"/>
        <v>26.697992259313015</v>
      </c>
      <c r="G39" s="151">
        <f t="shared" si="7"/>
        <v>26.697992259313015</v>
      </c>
      <c r="H39" s="151">
        <f t="shared" si="7"/>
        <v>26.697992259313015</v>
      </c>
      <c r="I39" s="151">
        <f t="shared" si="7"/>
        <v>26.697992259313015</v>
      </c>
      <c r="J39" s="151">
        <f t="shared" si="7"/>
        <v>26.697992259313015</v>
      </c>
      <c r="K39" s="151">
        <f t="shared" si="7"/>
        <v>26.697992259313015</v>
      </c>
      <c r="L39" s="151">
        <f t="shared" si="7"/>
        <v>26.697992259313015</v>
      </c>
      <c r="M39" s="151">
        <f t="shared" si="7"/>
        <v>26.697992259313015</v>
      </c>
      <c r="N39" s="151">
        <f t="shared" si="7"/>
        <v>26.697992259313015</v>
      </c>
      <c r="O39" s="151">
        <f t="shared" si="7"/>
        <v>26.697992259313015</v>
      </c>
      <c r="P39" s="151">
        <f t="shared" si="7"/>
        <v>26.697992259313015</v>
      </c>
      <c r="Q39" s="151">
        <f t="shared" si="7"/>
        <v>26.697992259313015</v>
      </c>
      <c r="R39" s="151">
        <f t="shared" si="7"/>
        <v>26.697992259313015</v>
      </c>
      <c r="S39" s="151">
        <f t="shared" si="7"/>
        <v>26.697992259313015</v>
      </c>
      <c r="T39" s="151">
        <f t="shared" si="7"/>
        <v>26.697992259313015</v>
      </c>
      <c r="U39" s="151">
        <f t="shared" si="7"/>
        <v>26.697992259313015</v>
      </c>
      <c r="V39" s="151">
        <f t="shared" si="7"/>
        <v>26.697992259313015</v>
      </c>
      <c r="W39" s="151">
        <f t="shared" si="7"/>
        <v>26.697992259313015</v>
      </c>
      <c r="X39" s="151">
        <f t="shared" ref="D39:AF48" si="9">+W39</f>
        <v>26.697992259313015</v>
      </c>
      <c r="Y39" s="151">
        <f t="shared" si="9"/>
        <v>26.697992259313015</v>
      </c>
      <c r="Z39" s="151">
        <f t="shared" si="9"/>
        <v>26.697992259313015</v>
      </c>
      <c r="AA39" s="151">
        <f t="shared" si="9"/>
        <v>26.697992259313015</v>
      </c>
      <c r="AB39" s="151">
        <f t="shared" si="9"/>
        <v>26.697992259313015</v>
      </c>
      <c r="AC39" s="151">
        <f t="shared" si="9"/>
        <v>26.697992259313015</v>
      </c>
      <c r="AD39" s="151">
        <f t="shared" si="9"/>
        <v>26.697992259313015</v>
      </c>
      <c r="AE39" s="151">
        <f t="shared" si="9"/>
        <v>26.697992259313015</v>
      </c>
      <c r="AF39" s="155">
        <f t="shared" si="9"/>
        <v>26.697992259313015</v>
      </c>
    </row>
    <row r="40" spans="1:32" ht="15.75" x14ac:dyDescent="0.25">
      <c r="A40" s="15">
        <v>51</v>
      </c>
      <c r="B40" s="151">
        <f t="shared" si="4"/>
        <v>27.447992259313015</v>
      </c>
      <c r="C40" s="154">
        <f t="shared" si="8"/>
        <v>27.447992259313015</v>
      </c>
      <c r="D40" s="151">
        <f t="shared" si="9"/>
        <v>27.447992259313015</v>
      </c>
      <c r="E40" s="151">
        <f t="shared" si="9"/>
        <v>27.447992259313015</v>
      </c>
      <c r="F40" s="151">
        <f t="shared" si="9"/>
        <v>27.447992259313015</v>
      </c>
      <c r="G40" s="151">
        <f t="shared" si="9"/>
        <v>27.447992259313015</v>
      </c>
      <c r="H40" s="151">
        <f t="shared" si="9"/>
        <v>27.447992259313015</v>
      </c>
      <c r="I40" s="151">
        <f t="shared" si="9"/>
        <v>27.447992259313015</v>
      </c>
      <c r="J40" s="151">
        <f t="shared" si="9"/>
        <v>27.447992259313015</v>
      </c>
      <c r="K40" s="151">
        <f t="shared" si="9"/>
        <v>27.447992259313015</v>
      </c>
      <c r="L40" s="151">
        <f t="shared" si="9"/>
        <v>27.447992259313015</v>
      </c>
      <c r="M40" s="151">
        <f t="shared" si="9"/>
        <v>27.447992259313015</v>
      </c>
      <c r="N40" s="151">
        <f t="shared" si="9"/>
        <v>27.447992259313015</v>
      </c>
      <c r="O40" s="151">
        <f t="shared" si="9"/>
        <v>27.447992259313015</v>
      </c>
      <c r="P40" s="151">
        <f t="shared" si="9"/>
        <v>27.447992259313015</v>
      </c>
      <c r="Q40" s="151">
        <f t="shared" si="9"/>
        <v>27.447992259313015</v>
      </c>
      <c r="R40" s="151">
        <f t="shared" si="9"/>
        <v>27.447992259313015</v>
      </c>
      <c r="S40" s="151">
        <f t="shared" si="9"/>
        <v>27.447992259313015</v>
      </c>
      <c r="T40" s="151">
        <f t="shared" si="9"/>
        <v>27.447992259313015</v>
      </c>
      <c r="U40" s="151">
        <f t="shared" si="9"/>
        <v>27.447992259313015</v>
      </c>
      <c r="V40" s="151">
        <f t="shared" si="9"/>
        <v>27.447992259313015</v>
      </c>
      <c r="W40" s="151">
        <f t="shared" si="9"/>
        <v>27.447992259313015</v>
      </c>
      <c r="X40" s="151">
        <f t="shared" si="9"/>
        <v>27.447992259313015</v>
      </c>
      <c r="Y40" s="151">
        <f t="shared" si="9"/>
        <v>27.447992259313015</v>
      </c>
      <c r="Z40" s="151">
        <f t="shared" si="9"/>
        <v>27.447992259313015</v>
      </c>
      <c r="AA40" s="151">
        <f t="shared" si="9"/>
        <v>27.447992259313015</v>
      </c>
      <c r="AB40" s="151">
        <f t="shared" si="9"/>
        <v>27.447992259313015</v>
      </c>
      <c r="AC40" s="151">
        <f t="shared" si="9"/>
        <v>27.447992259313015</v>
      </c>
      <c r="AD40" s="151">
        <f t="shared" si="9"/>
        <v>27.447992259313015</v>
      </c>
      <c r="AE40" s="151">
        <f t="shared" si="9"/>
        <v>27.447992259313015</v>
      </c>
      <c r="AF40" s="155">
        <f t="shared" si="9"/>
        <v>27.447992259313015</v>
      </c>
    </row>
    <row r="41" spans="1:32" ht="15.75" x14ac:dyDescent="0.25">
      <c r="A41" s="15">
        <v>52</v>
      </c>
      <c r="B41" s="151">
        <f t="shared" si="4"/>
        <v>28.197992259313015</v>
      </c>
      <c r="C41" s="154">
        <f t="shared" si="8"/>
        <v>28.197992259313015</v>
      </c>
      <c r="D41" s="151">
        <f t="shared" si="9"/>
        <v>28.197992259313015</v>
      </c>
      <c r="E41" s="151">
        <f t="shared" si="9"/>
        <v>28.197992259313015</v>
      </c>
      <c r="F41" s="151">
        <f t="shared" si="9"/>
        <v>28.197992259313015</v>
      </c>
      <c r="G41" s="151">
        <f t="shared" si="9"/>
        <v>28.197992259313015</v>
      </c>
      <c r="H41" s="151">
        <f t="shared" si="9"/>
        <v>28.197992259313015</v>
      </c>
      <c r="I41" s="151">
        <f t="shared" si="9"/>
        <v>28.197992259313015</v>
      </c>
      <c r="J41" s="151">
        <f t="shared" si="9"/>
        <v>28.197992259313015</v>
      </c>
      <c r="K41" s="151">
        <f t="shared" si="9"/>
        <v>28.197992259313015</v>
      </c>
      <c r="L41" s="151">
        <f t="shared" si="9"/>
        <v>28.197992259313015</v>
      </c>
      <c r="M41" s="151">
        <f t="shared" si="9"/>
        <v>28.197992259313015</v>
      </c>
      <c r="N41" s="151">
        <f t="shared" si="9"/>
        <v>28.197992259313015</v>
      </c>
      <c r="O41" s="151">
        <f t="shared" si="9"/>
        <v>28.197992259313015</v>
      </c>
      <c r="P41" s="151">
        <f t="shared" si="9"/>
        <v>28.197992259313015</v>
      </c>
      <c r="Q41" s="151">
        <f t="shared" si="9"/>
        <v>28.197992259313015</v>
      </c>
      <c r="R41" s="151">
        <f t="shared" si="9"/>
        <v>28.197992259313015</v>
      </c>
      <c r="S41" s="151">
        <f t="shared" si="9"/>
        <v>28.197992259313015</v>
      </c>
      <c r="T41" s="151">
        <f t="shared" si="9"/>
        <v>28.197992259313015</v>
      </c>
      <c r="U41" s="151">
        <f t="shared" si="9"/>
        <v>28.197992259313015</v>
      </c>
      <c r="V41" s="151">
        <f t="shared" si="9"/>
        <v>28.197992259313015</v>
      </c>
      <c r="W41" s="151">
        <f t="shared" si="9"/>
        <v>28.197992259313015</v>
      </c>
      <c r="X41" s="151">
        <f t="shared" si="9"/>
        <v>28.197992259313015</v>
      </c>
      <c r="Y41" s="151">
        <f t="shared" si="9"/>
        <v>28.197992259313015</v>
      </c>
      <c r="Z41" s="151">
        <f t="shared" si="9"/>
        <v>28.197992259313015</v>
      </c>
      <c r="AA41" s="151">
        <f t="shared" si="9"/>
        <v>28.197992259313015</v>
      </c>
      <c r="AB41" s="151">
        <f t="shared" si="9"/>
        <v>28.197992259313015</v>
      </c>
      <c r="AC41" s="151">
        <f t="shared" si="9"/>
        <v>28.197992259313015</v>
      </c>
      <c r="AD41" s="151">
        <f t="shared" si="9"/>
        <v>28.197992259313015</v>
      </c>
      <c r="AE41" s="151">
        <f t="shared" si="9"/>
        <v>28.197992259313015</v>
      </c>
      <c r="AF41" s="155">
        <f t="shared" si="9"/>
        <v>28.197992259313015</v>
      </c>
    </row>
    <row r="42" spans="1:32" ht="15.75" x14ac:dyDescent="0.25">
      <c r="A42" s="15">
        <v>53</v>
      </c>
      <c r="B42" s="151">
        <f t="shared" si="4"/>
        <v>28.947992259313015</v>
      </c>
      <c r="C42" s="154">
        <f t="shared" si="8"/>
        <v>28.947992259313015</v>
      </c>
      <c r="D42" s="151">
        <f t="shared" si="9"/>
        <v>28.947992259313015</v>
      </c>
      <c r="E42" s="151">
        <f t="shared" si="9"/>
        <v>28.947992259313015</v>
      </c>
      <c r="F42" s="151">
        <f t="shared" si="9"/>
        <v>28.947992259313015</v>
      </c>
      <c r="G42" s="151">
        <f t="shared" si="9"/>
        <v>28.947992259313015</v>
      </c>
      <c r="H42" s="151">
        <f t="shared" si="9"/>
        <v>28.947992259313015</v>
      </c>
      <c r="I42" s="151">
        <f t="shared" si="9"/>
        <v>28.947992259313015</v>
      </c>
      <c r="J42" s="151">
        <f t="shared" si="9"/>
        <v>28.947992259313015</v>
      </c>
      <c r="K42" s="151">
        <f t="shared" si="9"/>
        <v>28.947992259313015</v>
      </c>
      <c r="L42" s="151">
        <f t="shared" si="9"/>
        <v>28.947992259313015</v>
      </c>
      <c r="M42" s="151">
        <f t="shared" si="9"/>
        <v>28.947992259313015</v>
      </c>
      <c r="N42" s="151">
        <f t="shared" si="9"/>
        <v>28.947992259313015</v>
      </c>
      <c r="O42" s="151">
        <f t="shared" si="9"/>
        <v>28.947992259313015</v>
      </c>
      <c r="P42" s="151">
        <f t="shared" si="9"/>
        <v>28.947992259313015</v>
      </c>
      <c r="Q42" s="151">
        <f t="shared" si="9"/>
        <v>28.947992259313015</v>
      </c>
      <c r="R42" s="151">
        <f t="shared" si="9"/>
        <v>28.947992259313015</v>
      </c>
      <c r="S42" s="151">
        <f t="shared" si="9"/>
        <v>28.947992259313015</v>
      </c>
      <c r="T42" s="151">
        <f t="shared" si="9"/>
        <v>28.947992259313015</v>
      </c>
      <c r="U42" s="151">
        <f t="shared" si="9"/>
        <v>28.947992259313015</v>
      </c>
      <c r="V42" s="151">
        <f t="shared" si="9"/>
        <v>28.947992259313015</v>
      </c>
      <c r="W42" s="151">
        <f t="shared" si="9"/>
        <v>28.947992259313015</v>
      </c>
      <c r="X42" s="151">
        <f t="shared" si="9"/>
        <v>28.947992259313015</v>
      </c>
      <c r="Y42" s="151">
        <f t="shared" si="9"/>
        <v>28.947992259313015</v>
      </c>
      <c r="Z42" s="151">
        <f t="shared" si="9"/>
        <v>28.947992259313015</v>
      </c>
      <c r="AA42" s="151">
        <f t="shared" si="9"/>
        <v>28.947992259313015</v>
      </c>
      <c r="AB42" s="151">
        <f t="shared" si="9"/>
        <v>28.947992259313015</v>
      </c>
      <c r="AC42" s="151">
        <f t="shared" si="9"/>
        <v>28.947992259313015</v>
      </c>
      <c r="AD42" s="151">
        <f t="shared" si="9"/>
        <v>28.947992259313015</v>
      </c>
      <c r="AE42" s="151">
        <f t="shared" si="9"/>
        <v>28.947992259313015</v>
      </c>
      <c r="AF42" s="155">
        <f t="shared" si="9"/>
        <v>28.947992259313015</v>
      </c>
    </row>
    <row r="43" spans="1:32" ht="15.75" x14ac:dyDescent="0.25">
      <c r="A43" s="15">
        <v>54</v>
      </c>
      <c r="B43" s="151">
        <f t="shared" si="4"/>
        <v>29.697992259313015</v>
      </c>
      <c r="C43" s="154">
        <f t="shared" si="8"/>
        <v>29.697992259313015</v>
      </c>
      <c r="D43" s="151">
        <f t="shared" si="9"/>
        <v>29.697992259313015</v>
      </c>
      <c r="E43" s="151">
        <f t="shared" si="9"/>
        <v>29.697992259313015</v>
      </c>
      <c r="F43" s="151">
        <f t="shared" si="9"/>
        <v>29.697992259313015</v>
      </c>
      <c r="G43" s="151">
        <f t="shared" si="9"/>
        <v>29.697992259313015</v>
      </c>
      <c r="H43" s="151">
        <f t="shared" si="9"/>
        <v>29.697992259313015</v>
      </c>
      <c r="I43" s="151">
        <f t="shared" si="9"/>
        <v>29.697992259313015</v>
      </c>
      <c r="J43" s="151">
        <f t="shared" si="9"/>
        <v>29.697992259313015</v>
      </c>
      <c r="K43" s="151">
        <f t="shared" si="9"/>
        <v>29.697992259313015</v>
      </c>
      <c r="L43" s="151">
        <f t="shared" si="9"/>
        <v>29.697992259313015</v>
      </c>
      <c r="M43" s="151">
        <f t="shared" si="9"/>
        <v>29.697992259313015</v>
      </c>
      <c r="N43" s="151">
        <f t="shared" si="9"/>
        <v>29.697992259313015</v>
      </c>
      <c r="O43" s="151">
        <f t="shared" si="9"/>
        <v>29.697992259313015</v>
      </c>
      <c r="P43" s="151">
        <f t="shared" si="9"/>
        <v>29.697992259313015</v>
      </c>
      <c r="Q43" s="151">
        <f t="shared" si="9"/>
        <v>29.697992259313015</v>
      </c>
      <c r="R43" s="151">
        <f t="shared" si="9"/>
        <v>29.697992259313015</v>
      </c>
      <c r="S43" s="151">
        <f t="shared" si="9"/>
        <v>29.697992259313015</v>
      </c>
      <c r="T43" s="151">
        <f t="shared" si="9"/>
        <v>29.697992259313015</v>
      </c>
      <c r="U43" s="151">
        <f t="shared" si="9"/>
        <v>29.697992259313015</v>
      </c>
      <c r="V43" s="151">
        <f t="shared" si="9"/>
        <v>29.697992259313015</v>
      </c>
      <c r="W43" s="151">
        <f t="shared" si="9"/>
        <v>29.697992259313015</v>
      </c>
      <c r="X43" s="151">
        <f t="shared" si="9"/>
        <v>29.697992259313015</v>
      </c>
      <c r="Y43" s="151">
        <f t="shared" si="9"/>
        <v>29.697992259313015</v>
      </c>
      <c r="Z43" s="151">
        <f t="shared" si="9"/>
        <v>29.697992259313015</v>
      </c>
      <c r="AA43" s="151">
        <f t="shared" si="9"/>
        <v>29.697992259313015</v>
      </c>
      <c r="AB43" s="151">
        <f t="shared" si="9"/>
        <v>29.697992259313015</v>
      </c>
      <c r="AC43" s="151">
        <f t="shared" si="9"/>
        <v>29.697992259313015</v>
      </c>
      <c r="AD43" s="151">
        <f t="shared" si="9"/>
        <v>29.697992259313015</v>
      </c>
      <c r="AE43" s="151">
        <f t="shared" si="9"/>
        <v>29.697992259313015</v>
      </c>
      <c r="AF43" s="155">
        <f t="shared" si="9"/>
        <v>29.697992259313015</v>
      </c>
    </row>
    <row r="44" spans="1:32" ht="15.75" x14ac:dyDescent="0.25">
      <c r="A44" s="15">
        <v>55</v>
      </c>
      <c r="B44" s="151">
        <f t="shared" si="4"/>
        <v>30.447992259313015</v>
      </c>
      <c r="C44" s="154">
        <f t="shared" si="8"/>
        <v>30.447992259313015</v>
      </c>
      <c r="D44" s="151">
        <f t="shared" si="9"/>
        <v>30.447992259313015</v>
      </c>
      <c r="E44" s="151">
        <f t="shared" si="9"/>
        <v>30.447992259313015</v>
      </c>
      <c r="F44" s="151">
        <f t="shared" si="9"/>
        <v>30.447992259313015</v>
      </c>
      <c r="G44" s="151">
        <f t="shared" si="9"/>
        <v>30.447992259313015</v>
      </c>
      <c r="H44" s="151">
        <f t="shared" si="9"/>
        <v>30.447992259313015</v>
      </c>
      <c r="I44" s="151">
        <f t="shared" si="9"/>
        <v>30.447992259313015</v>
      </c>
      <c r="J44" s="151">
        <f t="shared" si="9"/>
        <v>30.447992259313015</v>
      </c>
      <c r="K44" s="151">
        <f t="shared" si="9"/>
        <v>30.447992259313015</v>
      </c>
      <c r="L44" s="151">
        <f t="shared" si="9"/>
        <v>30.447992259313015</v>
      </c>
      <c r="M44" s="151">
        <f t="shared" si="9"/>
        <v>30.447992259313015</v>
      </c>
      <c r="N44" s="151">
        <f t="shared" si="9"/>
        <v>30.447992259313015</v>
      </c>
      <c r="O44" s="151">
        <f t="shared" si="9"/>
        <v>30.447992259313015</v>
      </c>
      <c r="P44" s="151">
        <f t="shared" si="9"/>
        <v>30.447992259313015</v>
      </c>
      <c r="Q44" s="151">
        <f t="shared" si="9"/>
        <v>30.447992259313015</v>
      </c>
      <c r="R44" s="151">
        <f t="shared" si="9"/>
        <v>30.447992259313015</v>
      </c>
      <c r="S44" s="151">
        <f t="shared" si="9"/>
        <v>30.447992259313015</v>
      </c>
      <c r="T44" s="151">
        <f t="shared" si="9"/>
        <v>30.447992259313015</v>
      </c>
      <c r="U44" s="151">
        <f t="shared" si="9"/>
        <v>30.447992259313015</v>
      </c>
      <c r="V44" s="151">
        <f t="shared" si="9"/>
        <v>30.447992259313015</v>
      </c>
      <c r="W44" s="151">
        <f t="shared" si="9"/>
        <v>30.447992259313015</v>
      </c>
      <c r="X44" s="151">
        <f t="shared" si="9"/>
        <v>30.447992259313015</v>
      </c>
      <c r="Y44" s="151">
        <f t="shared" si="9"/>
        <v>30.447992259313015</v>
      </c>
      <c r="Z44" s="151">
        <f t="shared" si="9"/>
        <v>30.447992259313015</v>
      </c>
      <c r="AA44" s="151">
        <f t="shared" si="9"/>
        <v>30.447992259313015</v>
      </c>
      <c r="AB44" s="151">
        <f t="shared" si="9"/>
        <v>30.447992259313015</v>
      </c>
      <c r="AC44" s="151">
        <f t="shared" si="9"/>
        <v>30.447992259313015</v>
      </c>
      <c r="AD44" s="151">
        <f t="shared" si="9"/>
        <v>30.447992259313015</v>
      </c>
      <c r="AE44" s="151">
        <f t="shared" si="9"/>
        <v>30.447992259313015</v>
      </c>
      <c r="AF44" s="155">
        <f t="shared" si="9"/>
        <v>30.447992259313015</v>
      </c>
    </row>
    <row r="45" spans="1:32" ht="15.75" x14ac:dyDescent="0.25">
      <c r="A45" s="15">
        <v>56</v>
      </c>
      <c r="B45" s="151">
        <f t="shared" si="4"/>
        <v>31.197992259313015</v>
      </c>
      <c r="C45" s="154">
        <f t="shared" si="8"/>
        <v>31.197992259313015</v>
      </c>
      <c r="D45" s="151">
        <f t="shared" si="9"/>
        <v>31.197992259313015</v>
      </c>
      <c r="E45" s="151">
        <f t="shared" si="9"/>
        <v>31.197992259313015</v>
      </c>
      <c r="F45" s="151">
        <f t="shared" si="9"/>
        <v>31.197992259313015</v>
      </c>
      <c r="G45" s="151">
        <f t="shared" si="9"/>
        <v>31.197992259313015</v>
      </c>
      <c r="H45" s="151">
        <f t="shared" si="9"/>
        <v>31.197992259313015</v>
      </c>
      <c r="I45" s="151">
        <f t="shared" si="9"/>
        <v>31.197992259313015</v>
      </c>
      <c r="J45" s="151">
        <f t="shared" si="9"/>
        <v>31.197992259313015</v>
      </c>
      <c r="K45" s="151">
        <f t="shared" si="9"/>
        <v>31.197992259313015</v>
      </c>
      <c r="L45" s="151">
        <f t="shared" si="9"/>
        <v>31.197992259313015</v>
      </c>
      <c r="M45" s="151">
        <f t="shared" si="9"/>
        <v>31.197992259313015</v>
      </c>
      <c r="N45" s="151">
        <f t="shared" si="9"/>
        <v>31.197992259313015</v>
      </c>
      <c r="O45" s="151">
        <f t="shared" si="9"/>
        <v>31.197992259313015</v>
      </c>
      <c r="P45" s="151">
        <f t="shared" si="9"/>
        <v>31.197992259313015</v>
      </c>
      <c r="Q45" s="151">
        <f t="shared" si="9"/>
        <v>31.197992259313015</v>
      </c>
      <c r="R45" s="151">
        <f t="shared" si="9"/>
        <v>31.197992259313015</v>
      </c>
      <c r="S45" s="151">
        <f t="shared" si="9"/>
        <v>31.197992259313015</v>
      </c>
      <c r="T45" s="151">
        <f t="shared" si="9"/>
        <v>31.197992259313015</v>
      </c>
      <c r="U45" s="151">
        <f t="shared" si="9"/>
        <v>31.197992259313015</v>
      </c>
      <c r="V45" s="151">
        <f t="shared" si="9"/>
        <v>31.197992259313015</v>
      </c>
      <c r="W45" s="151">
        <f t="shared" si="9"/>
        <v>31.197992259313015</v>
      </c>
      <c r="X45" s="151">
        <f t="shared" si="9"/>
        <v>31.197992259313015</v>
      </c>
      <c r="Y45" s="151">
        <f t="shared" si="9"/>
        <v>31.197992259313015</v>
      </c>
      <c r="Z45" s="151">
        <f t="shared" si="9"/>
        <v>31.197992259313015</v>
      </c>
      <c r="AA45" s="151">
        <f t="shared" si="9"/>
        <v>31.197992259313015</v>
      </c>
      <c r="AB45" s="151">
        <f t="shared" si="9"/>
        <v>31.197992259313015</v>
      </c>
      <c r="AC45" s="151">
        <f t="shared" si="9"/>
        <v>31.197992259313015</v>
      </c>
      <c r="AD45" s="151">
        <f t="shared" si="9"/>
        <v>31.197992259313015</v>
      </c>
      <c r="AE45" s="151">
        <f t="shared" si="9"/>
        <v>31.197992259313015</v>
      </c>
      <c r="AF45" s="155">
        <f t="shared" si="9"/>
        <v>31.197992259313015</v>
      </c>
    </row>
    <row r="46" spans="1:32" ht="15.75" x14ac:dyDescent="0.25">
      <c r="A46" s="15">
        <v>57</v>
      </c>
      <c r="B46" s="151">
        <f t="shared" si="4"/>
        <v>31.947992259313015</v>
      </c>
      <c r="C46" s="154">
        <f t="shared" si="8"/>
        <v>31.947992259313015</v>
      </c>
      <c r="D46" s="151">
        <f t="shared" si="9"/>
        <v>31.947992259313015</v>
      </c>
      <c r="E46" s="151">
        <f t="shared" si="9"/>
        <v>31.947992259313015</v>
      </c>
      <c r="F46" s="151">
        <f t="shared" si="9"/>
        <v>31.947992259313015</v>
      </c>
      <c r="G46" s="151">
        <f t="shared" si="9"/>
        <v>31.947992259313015</v>
      </c>
      <c r="H46" s="151">
        <f t="shared" si="9"/>
        <v>31.947992259313015</v>
      </c>
      <c r="I46" s="151">
        <f t="shared" si="9"/>
        <v>31.947992259313015</v>
      </c>
      <c r="J46" s="151">
        <f t="shared" si="9"/>
        <v>31.947992259313015</v>
      </c>
      <c r="K46" s="151">
        <f t="shared" si="9"/>
        <v>31.947992259313015</v>
      </c>
      <c r="L46" s="151">
        <f t="shared" si="9"/>
        <v>31.947992259313015</v>
      </c>
      <c r="M46" s="151">
        <f t="shared" si="9"/>
        <v>31.947992259313015</v>
      </c>
      <c r="N46" s="151">
        <f t="shared" si="9"/>
        <v>31.947992259313015</v>
      </c>
      <c r="O46" s="151">
        <f t="shared" si="9"/>
        <v>31.947992259313015</v>
      </c>
      <c r="P46" s="151">
        <f t="shared" si="9"/>
        <v>31.947992259313015</v>
      </c>
      <c r="Q46" s="151">
        <f t="shared" si="9"/>
        <v>31.947992259313015</v>
      </c>
      <c r="R46" s="151">
        <f t="shared" si="9"/>
        <v>31.947992259313015</v>
      </c>
      <c r="S46" s="151">
        <f t="shared" si="9"/>
        <v>31.947992259313015</v>
      </c>
      <c r="T46" s="151">
        <f t="shared" si="9"/>
        <v>31.947992259313015</v>
      </c>
      <c r="U46" s="151">
        <f t="shared" si="9"/>
        <v>31.947992259313015</v>
      </c>
      <c r="V46" s="151">
        <f t="shared" si="9"/>
        <v>31.947992259313015</v>
      </c>
      <c r="W46" s="151">
        <f t="shared" si="9"/>
        <v>31.947992259313015</v>
      </c>
      <c r="X46" s="151">
        <f t="shared" si="9"/>
        <v>31.947992259313015</v>
      </c>
      <c r="Y46" s="151">
        <f t="shared" si="9"/>
        <v>31.947992259313015</v>
      </c>
      <c r="Z46" s="151">
        <f t="shared" si="9"/>
        <v>31.947992259313015</v>
      </c>
      <c r="AA46" s="151">
        <f t="shared" si="9"/>
        <v>31.947992259313015</v>
      </c>
      <c r="AB46" s="151">
        <f t="shared" si="9"/>
        <v>31.947992259313015</v>
      </c>
      <c r="AC46" s="151">
        <f t="shared" si="9"/>
        <v>31.947992259313015</v>
      </c>
      <c r="AD46" s="151">
        <f t="shared" si="9"/>
        <v>31.947992259313015</v>
      </c>
      <c r="AE46" s="151">
        <f t="shared" si="9"/>
        <v>31.947992259313015</v>
      </c>
      <c r="AF46" s="155">
        <f t="shared" si="9"/>
        <v>31.947992259313015</v>
      </c>
    </row>
    <row r="47" spans="1:32" ht="15.75" x14ac:dyDescent="0.25">
      <c r="A47" s="15">
        <v>58</v>
      </c>
      <c r="B47" s="151">
        <f t="shared" si="4"/>
        <v>32.697992259313011</v>
      </c>
      <c r="C47" s="154">
        <f t="shared" si="8"/>
        <v>32.697992259313011</v>
      </c>
      <c r="D47" s="151">
        <f t="shared" si="9"/>
        <v>32.697992259313011</v>
      </c>
      <c r="E47" s="151">
        <f t="shared" si="9"/>
        <v>32.697992259313011</v>
      </c>
      <c r="F47" s="151">
        <f t="shared" si="9"/>
        <v>32.697992259313011</v>
      </c>
      <c r="G47" s="151">
        <f t="shared" si="9"/>
        <v>32.697992259313011</v>
      </c>
      <c r="H47" s="151">
        <f t="shared" si="9"/>
        <v>32.697992259313011</v>
      </c>
      <c r="I47" s="151">
        <f t="shared" si="9"/>
        <v>32.697992259313011</v>
      </c>
      <c r="J47" s="151">
        <f t="shared" si="9"/>
        <v>32.697992259313011</v>
      </c>
      <c r="K47" s="151">
        <f t="shared" si="9"/>
        <v>32.697992259313011</v>
      </c>
      <c r="L47" s="151">
        <f t="shared" si="9"/>
        <v>32.697992259313011</v>
      </c>
      <c r="M47" s="151">
        <f t="shared" si="9"/>
        <v>32.697992259313011</v>
      </c>
      <c r="N47" s="151">
        <f t="shared" si="9"/>
        <v>32.697992259313011</v>
      </c>
      <c r="O47" s="151">
        <f t="shared" si="9"/>
        <v>32.697992259313011</v>
      </c>
      <c r="P47" s="151">
        <f t="shared" si="9"/>
        <v>32.697992259313011</v>
      </c>
      <c r="Q47" s="151">
        <f t="shared" si="9"/>
        <v>32.697992259313011</v>
      </c>
      <c r="R47" s="151">
        <f t="shared" si="9"/>
        <v>32.697992259313011</v>
      </c>
      <c r="S47" s="151">
        <f t="shared" si="9"/>
        <v>32.697992259313011</v>
      </c>
      <c r="T47" s="151">
        <f t="shared" si="9"/>
        <v>32.697992259313011</v>
      </c>
      <c r="U47" s="151">
        <f t="shared" si="9"/>
        <v>32.697992259313011</v>
      </c>
      <c r="V47" s="151">
        <f t="shared" si="9"/>
        <v>32.697992259313011</v>
      </c>
      <c r="W47" s="151">
        <f t="shared" si="9"/>
        <v>32.697992259313011</v>
      </c>
      <c r="X47" s="151">
        <f t="shared" si="9"/>
        <v>32.697992259313011</v>
      </c>
      <c r="Y47" s="151">
        <f t="shared" si="9"/>
        <v>32.697992259313011</v>
      </c>
      <c r="Z47" s="151">
        <f t="shared" si="9"/>
        <v>32.697992259313011</v>
      </c>
      <c r="AA47" s="151">
        <f t="shared" si="9"/>
        <v>32.697992259313011</v>
      </c>
      <c r="AB47" s="151">
        <f t="shared" si="9"/>
        <v>32.697992259313011</v>
      </c>
      <c r="AC47" s="151">
        <f t="shared" si="9"/>
        <v>32.697992259313011</v>
      </c>
      <c r="AD47" s="151">
        <f t="shared" si="9"/>
        <v>32.697992259313011</v>
      </c>
      <c r="AE47" s="151">
        <f t="shared" si="9"/>
        <v>32.697992259313011</v>
      </c>
      <c r="AF47" s="155">
        <f t="shared" si="9"/>
        <v>32.697992259313011</v>
      </c>
    </row>
    <row r="48" spans="1:32" ht="15.75" x14ac:dyDescent="0.25">
      <c r="A48" s="15">
        <v>59</v>
      </c>
      <c r="B48" s="151">
        <f t="shared" si="4"/>
        <v>33.447992259313011</v>
      </c>
      <c r="C48" s="154">
        <f t="shared" si="8"/>
        <v>33.447992259313011</v>
      </c>
      <c r="D48" s="151">
        <f t="shared" si="9"/>
        <v>33.447992259313011</v>
      </c>
      <c r="E48" s="151">
        <f t="shared" si="9"/>
        <v>33.447992259313011</v>
      </c>
      <c r="F48" s="151">
        <f t="shared" si="9"/>
        <v>33.447992259313011</v>
      </c>
      <c r="G48" s="151">
        <f t="shared" si="9"/>
        <v>33.447992259313011</v>
      </c>
      <c r="H48" s="151">
        <f t="shared" si="9"/>
        <v>33.447992259313011</v>
      </c>
      <c r="I48" s="151">
        <f t="shared" si="9"/>
        <v>33.447992259313011</v>
      </c>
      <c r="J48" s="151">
        <f t="shared" si="9"/>
        <v>33.447992259313011</v>
      </c>
      <c r="K48" s="151">
        <f t="shared" si="9"/>
        <v>33.447992259313011</v>
      </c>
      <c r="L48" s="151">
        <f t="shared" si="9"/>
        <v>33.447992259313011</v>
      </c>
      <c r="M48" s="151">
        <f t="shared" si="9"/>
        <v>33.447992259313011</v>
      </c>
      <c r="N48" s="151">
        <f t="shared" si="9"/>
        <v>33.447992259313011</v>
      </c>
      <c r="O48" s="151">
        <f t="shared" si="9"/>
        <v>33.447992259313011</v>
      </c>
      <c r="P48" s="151">
        <f t="shared" si="9"/>
        <v>33.447992259313011</v>
      </c>
      <c r="Q48" s="151">
        <f t="shared" si="9"/>
        <v>33.447992259313011</v>
      </c>
      <c r="R48" s="151">
        <f t="shared" ref="D48:AF57" si="10">+Q48</f>
        <v>33.447992259313011</v>
      </c>
      <c r="S48" s="151">
        <f t="shared" si="10"/>
        <v>33.447992259313011</v>
      </c>
      <c r="T48" s="151">
        <f t="shared" si="10"/>
        <v>33.447992259313011</v>
      </c>
      <c r="U48" s="151">
        <f t="shared" si="10"/>
        <v>33.447992259313011</v>
      </c>
      <c r="V48" s="151">
        <f t="shared" si="10"/>
        <v>33.447992259313011</v>
      </c>
      <c r="W48" s="151">
        <f t="shared" si="10"/>
        <v>33.447992259313011</v>
      </c>
      <c r="X48" s="151">
        <f t="shared" si="10"/>
        <v>33.447992259313011</v>
      </c>
      <c r="Y48" s="151">
        <f t="shared" si="10"/>
        <v>33.447992259313011</v>
      </c>
      <c r="Z48" s="151">
        <f t="shared" si="10"/>
        <v>33.447992259313011</v>
      </c>
      <c r="AA48" s="151">
        <f t="shared" si="10"/>
        <v>33.447992259313011</v>
      </c>
      <c r="AB48" s="151">
        <f t="shared" si="10"/>
        <v>33.447992259313011</v>
      </c>
      <c r="AC48" s="151">
        <f t="shared" si="10"/>
        <v>33.447992259313011</v>
      </c>
      <c r="AD48" s="151">
        <f t="shared" si="10"/>
        <v>33.447992259313011</v>
      </c>
      <c r="AE48" s="151">
        <f t="shared" si="10"/>
        <v>33.447992259313011</v>
      </c>
      <c r="AF48" s="155">
        <f t="shared" si="10"/>
        <v>33.447992259313011</v>
      </c>
    </row>
    <row r="49" spans="1:32" ht="15.75" x14ac:dyDescent="0.25">
      <c r="A49" s="15">
        <v>60</v>
      </c>
      <c r="B49" s="151">
        <f t="shared" si="4"/>
        <v>34.197992259313011</v>
      </c>
      <c r="C49" s="154">
        <f t="shared" si="8"/>
        <v>34.197992259313011</v>
      </c>
      <c r="D49" s="151">
        <f t="shared" si="10"/>
        <v>34.197992259313011</v>
      </c>
      <c r="E49" s="151">
        <f t="shared" si="10"/>
        <v>34.197992259313011</v>
      </c>
      <c r="F49" s="151">
        <f t="shared" si="10"/>
        <v>34.197992259313011</v>
      </c>
      <c r="G49" s="151">
        <f t="shared" si="10"/>
        <v>34.197992259313011</v>
      </c>
      <c r="H49" s="151">
        <f t="shared" si="10"/>
        <v>34.197992259313011</v>
      </c>
      <c r="I49" s="151">
        <f t="shared" si="10"/>
        <v>34.197992259313011</v>
      </c>
      <c r="J49" s="151">
        <f t="shared" si="10"/>
        <v>34.197992259313011</v>
      </c>
      <c r="K49" s="151">
        <f t="shared" si="10"/>
        <v>34.197992259313011</v>
      </c>
      <c r="L49" s="151">
        <f t="shared" si="10"/>
        <v>34.197992259313011</v>
      </c>
      <c r="M49" s="151">
        <f t="shared" si="10"/>
        <v>34.197992259313011</v>
      </c>
      <c r="N49" s="151">
        <f t="shared" si="10"/>
        <v>34.197992259313011</v>
      </c>
      <c r="O49" s="151">
        <f t="shared" si="10"/>
        <v>34.197992259313011</v>
      </c>
      <c r="P49" s="151">
        <f t="shared" si="10"/>
        <v>34.197992259313011</v>
      </c>
      <c r="Q49" s="151">
        <f t="shared" si="10"/>
        <v>34.197992259313011</v>
      </c>
      <c r="R49" s="151">
        <f t="shared" si="10"/>
        <v>34.197992259313011</v>
      </c>
      <c r="S49" s="151">
        <f t="shared" si="10"/>
        <v>34.197992259313011</v>
      </c>
      <c r="T49" s="151">
        <f t="shared" si="10"/>
        <v>34.197992259313011</v>
      </c>
      <c r="U49" s="151">
        <f t="shared" si="10"/>
        <v>34.197992259313011</v>
      </c>
      <c r="V49" s="151">
        <f t="shared" si="10"/>
        <v>34.197992259313011</v>
      </c>
      <c r="W49" s="151">
        <f t="shared" si="10"/>
        <v>34.197992259313011</v>
      </c>
      <c r="X49" s="151">
        <f t="shared" si="10"/>
        <v>34.197992259313011</v>
      </c>
      <c r="Y49" s="151">
        <f t="shared" si="10"/>
        <v>34.197992259313011</v>
      </c>
      <c r="Z49" s="151">
        <f t="shared" si="10"/>
        <v>34.197992259313011</v>
      </c>
      <c r="AA49" s="151">
        <f t="shared" si="10"/>
        <v>34.197992259313011</v>
      </c>
      <c r="AB49" s="151">
        <f t="shared" si="10"/>
        <v>34.197992259313011</v>
      </c>
      <c r="AC49" s="151">
        <f t="shared" si="10"/>
        <v>34.197992259313011</v>
      </c>
      <c r="AD49" s="151">
        <f t="shared" si="10"/>
        <v>34.197992259313011</v>
      </c>
      <c r="AE49" s="151">
        <f t="shared" si="10"/>
        <v>34.197992259313011</v>
      </c>
      <c r="AF49" s="155">
        <f t="shared" si="10"/>
        <v>34.197992259313011</v>
      </c>
    </row>
    <row r="50" spans="1:32" ht="15.75" x14ac:dyDescent="0.25">
      <c r="A50" s="15">
        <v>61</v>
      </c>
      <c r="B50" s="151">
        <f t="shared" si="4"/>
        <v>34.947992259313011</v>
      </c>
      <c r="C50" s="154">
        <f t="shared" si="8"/>
        <v>34.947992259313011</v>
      </c>
      <c r="D50" s="151">
        <f t="shared" si="10"/>
        <v>34.947992259313011</v>
      </c>
      <c r="E50" s="151">
        <f t="shared" si="10"/>
        <v>34.947992259313011</v>
      </c>
      <c r="F50" s="151">
        <f t="shared" si="10"/>
        <v>34.947992259313011</v>
      </c>
      <c r="G50" s="151">
        <f t="shared" si="10"/>
        <v>34.947992259313011</v>
      </c>
      <c r="H50" s="151">
        <f t="shared" si="10"/>
        <v>34.947992259313011</v>
      </c>
      <c r="I50" s="151">
        <f t="shared" si="10"/>
        <v>34.947992259313011</v>
      </c>
      <c r="J50" s="151">
        <f t="shared" si="10"/>
        <v>34.947992259313011</v>
      </c>
      <c r="K50" s="151">
        <f t="shared" si="10"/>
        <v>34.947992259313011</v>
      </c>
      <c r="L50" s="151">
        <f t="shared" si="10"/>
        <v>34.947992259313011</v>
      </c>
      <c r="M50" s="151">
        <f t="shared" si="10"/>
        <v>34.947992259313011</v>
      </c>
      <c r="N50" s="151">
        <f t="shared" si="10"/>
        <v>34.947992259313011</v>
      </c>
      <c r="O50" s="151">
        <f t="shared" si="10"/>
        <v>34.947992259313011</v>
      </c>
      <c r="P50" s="151">
        <f t="shared" si="10"/>
        <v>34.947992259313011</v>
      </c>
      <c r="Q50" s="151">
        <f t="shared" si="10"/>
        <v>34.947992259313011</v>
      </c>
      <c r="R50" s="151">
        <f t="shared" si="10"/>
        <v>34.947992259313011</v>
      </c>
      <c r="S50" s="151">
        <f t="shared" si="10"/>
        <v>34.947992259313011</v>
      </c>
      <c r="T50" s="151">
        <f t="shared" si="10"/>
        <v>34.947992259313011</v>
      </c>
      <c r="U50" s="151">
        <f t="shared" si="10"/>
        <v>34.947992259313011</v>
      </c>
      <c r="V50" s="151">
        <f t="shared" si="10"/>
        <v>34.947992259313011</v>
      </c>
      <c r="W50" s="151">
        <f t="shared" si="10"/>
        <v>34.947992259313011</v>
      </c>
      <c r="X50" s="151">
        <f t="shared" si="10"/>
        <v>34.947992259313011</v>
      </c>
      <c r="Y50" s="151">
        <f t="shared" si="10"/>
        <v>34.947992259313011</v>
      </c>
      <c r="Z50" s="151">
        <f t="shared" si="10"/>
        <v>34.947992259313011</v>
      </c>
      <c r="AA50" s="151">
        <f t="shared" si="10"/>
        <v>34.947992259313011</v>
      </c>
      <c r="AB50" s="151">
        <f t="shared" si="10"/>
        <v>34.947992259313011</v>
      </c>
      <c r="AC50" s="151">
        <f t="shared" si="10"/>
        <v>34.947992259313011</v>
      </c>
      <c r="AD50" s="151">
        <f t="shared" si="10"/>
        <v>34.947992259313011</v>
      </c>
      <c r="AE50" s="151">
        <f t="shared" si="10"/>
        <v>34.947992259313011</v>
      </c>
      <c r="AF50" s="155">
        <f t="shared" si="10"/>
        <v>34.947992259313011</v>
      </c>
    </row>
    <row r="51" spans="1:32" ht="15.75" x14ac:dyDescent="0.25">
      <c r="A51" s="15">
        <v>62</v>
      </c>
      <c r="B51" s="151">
        <f t="shared" si="4"/>
        <v>35.697992259313011</v>
      </c>
      <c r="C51" s="154">
        <f t="shared" si="8"/>
        <v>35.697992259313011</v>
      </c>
      <c r="D51" s="151">
        <f t="shared" si="10"/>
        <v>35.697992259313011</v>
      </c>
      <c r="E51" s="151">
        <f t="shared" si="10"/>
        <v>35.697992259313011</v>
      </c>
      <c r="F51" s="151">
        <f t="shared" si="10"/>
        <v>35.697992259313011</v>
      </c>
      <c r="G51" s="151">
        <f t="shared" si="10"/>
        <v>35.697992259313011</v>
      </c>
      <c r="H51" s="151">
        <f t="shared" si="10"/>
        <v>35.697992259313011</v>
      </c>
      <c r="I51" s="151">
        <f t="shared" si="10"/>
        <v>35.697992259313011</v>
      </c>
      <c r="J51" s="151">
        <f t="shared" si="10"/>
        <v>35.697992259313011</v>
      </c>
      <c r="K51" s="151">
        <f t="shared" si="10"/>
        <v>35.697992259313011</v>
      </c>
      <c r="L51" s="151">
        <f t="shared" si="10"/>
        <v>35.697992259313011</v>
      </c>
      <c r="M51" s="151">
        <f t="shared" si="10"/>
        <v>35.697992259313011</v>
      </c>
      <c r="N51" s="151">
        <f t="shared" si="10"/>
        <v>35.697992259313011</v>
      </c>
      <c r="O51" s="151">
        <f t="shared" si="10"/>
        <v>35.697992259313011</v>
      </c>
      <c r="P51" s="151">
        <f t="shared" si="10"/>
        <v>35.697992259313011</v>
      </c>
      <c r="Q51" s="151">
        <f t="shared" si="10"/>
        <v>35.697992259313011</v>
      </c>
      <c r="R51" s="151">
        <f t="shared" si="10"/>
        <v>35.697992259313011</v>
      </c>
      <c r="S51" s="151">
        <f t="shared" si="10"/>
        <v>35.697992259313011</v>
      </c>
      <c r="T51" s="151">
        <f t="shared" si="10"/>
        <v>35.697992259313011</v>
      </c>
      <c r="U51" s="151">
        <f t="shared" si="10"/>
        <v>35.697992259313011</v>
      </c>
      <c r="V51" s="151">
        <f t="shared" si="10"/>
        <v>35.697992259313011</v>
      </c>
      <c r="W51" s="151">
        <f t="shared" si="10"/>
        <v>35.697992259313011</v>
      </c>
      <c r="X51" s="151">
        <f t="shared" si="10"/>
        <v>35.697992259313011</v>
      </c>
      <c r="Y51" s="151">
        <f t="shared" si="10"/>
        <v>35.697992259313011</v>
      </c>
      <c r="Z51" s="151">
        <f t="shared" si="10"/>
        <v>35.697992259313011</v>
      </c>
      <c r="AA51" s="151">
        <f t="shared" si="10"/>
        <v>35.697992259313011</v>
      </c>
      <c r="AB51" s="151">
        <f t="shared" si="10"/>
        <v>35.697992259313011</v>
      </c>
      <c r="AC51" s="151">
        <f t="shared" si="10"/>
        <v>35.697992259313011</v>
      </c>
      <c r="AD51" s="151">
        <f t="shared" si="10"/>
        <v>35.697992259313011</v>
      </c>
      <c r="AE51" s="151">
        <f t="shared" si="10"/>
        <v>35.697992259313011</v>
      </c>
      <c r="AF51" s="155">
        <f t="shared" si="10"/>
        <v>35.697992259313011</v>
      </c>
    </row>
    <row r="52" spans="1:32" ht="15.75" x14ac:dyDescent="0.25">
      <c r="A52" s="15">
        <v>63</v>
      </c>
      <c r="B52" s="151">
        <f t="shared" si="4"/>
        <v>36.447992259313011</v>
      </c>
      <c r="C52" s="154">
        <f t="shared" si="8"/>
        <v>36.447992259313011</v>
      </c>
      <c r="D52" s="151">
        <f t="shared" si="10"/>
        <v>36.447992259313011</v>
      </c>
      <c r="E52" s="151">
        <f t="shared" si="10"/>
        <v>36.447992259313011</v>
      </c>
      <c r="F52" s="151">
        <f t="shared" si="10"/>
        <v>36.447992259313011</v>
      </c>
      <c r="G52" s="151">
        <f t="shared" si="10"/>
        <v>36.447992259313011</v>
      </c>
      <c r="H52" s="151">
        <f t="shared" si="10"/>
        <v>36.447992259313011</v>
      </c>
      <c r="I52" s="151">
        <f t="shared" si="10"/>
        <v>36.447992259313011</v>
      </c>
      <c r="J52" s="151">
        <f t="shared" si="10"/>
        <v>36.447992259313011</v>
      </c>
      <c r="K52" s="151">
        <f t="shared" si="10"/>
        <v>36.447992259313011</v>
      </c>
      <c r="L52" s="151">
        <f t="shared" si="10"/>
        <v>36.447992259313011</v>
      </c>
      <c r="M52" s="151">
        <f t="shared" si="10"/>
        <v>36.447992259313011</v>
      </c>
      <c r="N52" s="151">
        <f t="shared" si="10"/>
        <v>36.447992259313011</v>
      </c>
      <c r="O52" s="151">
        <f t="shared" si="10"/>
        <v>36.447992259313011</v>
      </c>
      <c r="P52" s="151">
        <f t="shared" si="10"/>
        <v>36.447992259313011</v>
      </c>
      <c r="Q52" s="151">
        <f t="shared" si="10"/>
        <v>36.447992259313011</v>
      </c>
      <c r="R52" s="151">
        <f t="shared" si="10"/>
        <v>36.447992259313011</v>
      </c>
      <c r="S52" s="151">
        <f t="shared" si="10"/>
        <v>36.447992259313011</v>
      </c>
      <c r="T52" s="151">
        <f t="shared" si="10"/>
        <v>36.447992259313011</v>
      </c>
      <c r="U52" s="151">
        <f t="shared" si="10"/>
        <v>36.447992259313011</v>
      </c>
      <c r="V52" s="151">
        <f t="shared" si="10"/>
        <v>36.447992259313011</v>
      </c>
      <c r="W52" s="151">
        <f t="shared" si="10"/>
        <v>36.447992259313011</v>
      </c>
      <c r="X52" s="151">
        <f t="shared" si="10"/>
        <v>36.447992259313011</v>
      </c>
      <c r="Y52" s="151">
        <f t="shared" si="10"/>
        <v>36.447992259313011</v>
      </c>
      <c r="Z52" s="151">
        <f t="shared" si="10"/>
        <v>36.447992259313011</v>
      </c>
      <c r="AA52" s="151">
        <f t="shared" si="10"/>
        <v>36.447992259313011</v>
      </c>
      <c r="AB52" s="151">
        <f t="shared" si="10"/>
        <v>36.447992259313011</v>
      </c>
      <c r="AC52" s="151">
        <f t="shared" si="10"/>
        <v>36.447992259313011</v>
      </c>
      <c r="AD52" s="151">
        <f t="shared" si="10"/>
        <v>36.447992259313011</v>
      </c>
      <c r="AE52" s="151">
        <f t="shared" si="10"/>
        <v>36.447992259313011</v>
      </c>
      <c r="AF52" s="155">
        <f t="shared" si="10"/>
        <v>36.447992259313011</v>
      </c>
    </row>
    <row r="53" spans="1:32" ht="15.75" x14ac:dyDescent="0.25">
      <c r="A53" s="15">
        <v>64</v>
      </c>
      <c r="B53" s="151">
        <f t="shared" si="4"/>
        <v>37.197992259313011</v>
      </c>
      <c r="C53" s="154">
        <f t="shared" si="8"/>
        <v>37.197992259313011</v>
      </c>
      <c r="D53" s="151">
        <f t="shared" si="10"/>
        <v>37.197992259313011</v>
      </c>
      <c r="E53" s="151">
        <f t="shared" si="10"/>
        <v>37.197992259313011</v>
      </c>
      <c r="F53" s="151">
        <f t="shared" si="10"/>
        <v>37.197992259313011</v>
      </c>
      <c r="G53" s="151">
        <f t="shared" si="10"/>
        <v>37.197992259313011</v>
      </c>
      <c r="H53" s="151">
        <f t="shared" si="10"/>
        <v>37.197992259313011</v>
      </c>
      <c r="I53" s="151">
        <f t="shared" si="10"/>
        <v>37.197992259313011</v>
      </c>
      <c r="J53" s="151">
        <f t="shared" si="10"/>
        <v>37.197992259313011</v>
      </c>
      <c r="K53" s="151">
        <f t="shared" si="10"/>
        <v>37.197992259313011</v>
      </c>
      <c r="L53" s="151">
        <f t="shared" si="10"/>
        <v>37.197992259313011</v>
      </c>
      <c r="M53" s="151">
        <f t="shared" si="10"/>
        <v>37.197992259313011</v>
      </c>
      <c r="N53" s="151">
        <f t="shared" si="10"/>
        <v>37.197992259313011</v>
      </c>
      <c r="O53" s="151">
        <f t="shared" si="10"/>
        <v>37.197992259313011</v>
      </c>
      <c r="P53" s="151">
        <f t="shared" si="10"/>
        <v>37.197992259313011</v>
      </c>
      <c r="Q53" s="151">
        <f t="shared" si="10"/>
        <v>37.197992259313011</v>
      </c>
      <c r="R53" s="151">
        <f t="shared" si="10"/>
        <v>37.197992259313011</v>
      </c>
      <c r="S53" s="151">
        <f t="shared" si="10"/>
        <v>37.197992259313011</v>
      </c>
      <c r="T53" s="151">
        <f t="shared" si="10"/>
        <v>37.197992259313011</v>
      </c>
      <c r="U53" s="151">
        <f t="shared" si="10"/>
        <v>37.197992259313011</v>
      </c>
      <c r="V53" s="151">
        <f t="shared" si="10"/>
        <v>37.197992259313011</v>
      </c>
      <c r="W53" s="151">
        <f t="shared" si="10"/>
        <v>37.197992259313011</v>
      </c>
      <c r="X53" s="151">
        <f t="shared" si="10"/>
        <v>37.197992259313011</v>
      </c>
      <c r="Y53" s="151">
        <f t="shared" si="10"/>
        <v>37.197992259313011</v>
      </c>
      <c r="Z53" s="151">
        <f t="shared" si="10"/>
        <v>37.197992259313011</v>
      </c>
      <c r="AA53" s="151">
        <f t="shared" si="10"/>
        <v>37.197992259313011</v>
      </c>
      <c r="AB53" s="151">
        <f t="shared" si="10"/>
        <v>37.197992259313011</v>
      </c>
      <c r="AC53" s="151">
        <f t="shared" si="10"/>
        <v>37.197992259313011</v>
      </c>
      <c r="AD53" s="151">
        <f t="shared" si="10"/>
        <v>37.197992259313011</v>
      </c>
      <c r="AE53" s="151">
        <f t="shared" si="10"/>
        <v>37.197992259313011</v>
      </c>
      <c r="AF53" s="155">
        <f t="shared" si="10"/>
        <v>37.197992259313011</v>
      </c>
    </row>
    <row r="54" spans="1:32" ht="15.75" x14ac:dyDescent="0.25">
      <c r="A54" s="15">
        <v>65</v>
      </c>
      <c r="B54" s="151">
        <f t="shared" si="4"/>
        <v>37.947992259313011</v>
      </c>
      <c r="C54" s="154">
        <f t="shared" si="8"/>
        <v>37.947992259313011</v>
      </c>
      <c r="D54" s="151">
        <f t="shared" si="10"/>
        <v>37.947992259313011</v>
      </c>
      <c r="E54" s="151">
        <f t="shared" si="10"/>
        <v>37.947992259313011</v>
      </c>
      <c r="F54" s="151">
        <f t="shared" si="10"/>
        <v>37.947992259313011</v>
      </c>
      <c r="G54" s="151">
        <f t="shared" si="10"/>
        <v>37.947992259313011</v>
      </c>
      <c r="H54" s="151">
        <f t="shared" si="10"/>
        <v>37.947992259313011</v>
      </c>
      <c r="I54" s="151">
        <f t="shared" si="10"/>
        <v>37.947992259313011</v>
      </c>
      <c r="J54" s="151">
        <f t="shared" si="10"/>
        <v>37.947992259313011</v>
      </c>
      <c r="K54" s="151">
        <f t="shared" si="10"/>
        <v>37.947992259313011</v>
      </c>
      <c r="L54" s="151">
        <f t="shared" si="10"/>
        <v>37.947992259313011</v>
      </c>
      <c r="M54" s="151">
        <f t="shared" si="10"/>
        <v>37.947992259313011</v>
      </c>
      <c r="N54" s="151">
        <f t="shared" si="10"/>
        <v>37.947992259313011</v>
      </c>
      <c r="O54" s="151">
        <f t="shared" si="10"/>
        <v>37.947992259313011</v>
      </c>
      <c r="P54" s="151">
        <f t="shared" si="10"/>
        <v>37.947992259313011</v>
      </c>
      <c r="Q54" s="151">
        <f t="shared" si="10"/>
        <v>37.947992259313011</v>
      </c>
      <c r="R54" s="151">
        <f t="shared" si="10"/>
        <v>37.947992259313011</v>
      </c>
      <c r="S54" s="151">
        <f t="shared" si="10"/>
        <v>37.947992259313011</v>
      </c>
      <c r="T54" s="151">
        <f t="shared" si="10"/>
        <v>37.947992259313011</v>
      </c>
      <c r="U54" s="151">
        <f t="shared" si="10"/>
        <v>37.947992259313011</v>
      </c>
      <c r="V54" s="151">
        <f t="shared" si="10"/>
        <v>37.947992259313011</v>
      </c>
      <c r="W54" s="151">
        <f t="shared" si="10"/>
        <v>37.947992259313011</v>
      </c>
      <c r="X54" s="151">
        <f t="shared" si="10"/>
        <v>37.947992259313011</v>
      </c>
      <c r="Y54" s="151">
        <f t="shared" si="10"/>
        <v>37.947992259313011</v>
      </c>
      <c r="Z54" s="151">
        <f t="shared" si="10"/>
        <v>37.947992259313011</v>
      </c>
      <c r="AA54" s="151">
        <f t="shared" si="10"/>
        <v>37.947992259313011</v>
      </c>
      <c r="AB54" s="151">
        <f t="shared" si="10"/>
        <v>37.947992259313011</v>
      </c>
      <c r="AC54" s="151">
        <f t="shared" si="10"/>
        <v>37.947992259313011</v>
      </c>
      <c r="AD54" s="151">
        <f t="shared" si="10"/>
        <v>37.947992259313011</v>
      </c>
      <c r="AE54" s="151">
        <f t="shared" si="10"/>
        <v>37.947992259313011</v>
      </c>
      <c r="AF54" s="155">
        <f t="shared" si="10"/>
        <v>37.947992259313011</v>
      </c>
    </row>
    <row r="55" spans="1:32" ht="15.75" x14ac:dyDescent="0.25">
      <c r="A55" s="15">
        <v>66</v>
      </c>
      <c r="B55" s="151">
        <f t="shared" si="4"/>
        <v>38.697992259313011</v>
      </c>
      <c r="C55" s="154">
        <f t="shared" si="8"/>
        <v>38.697992259313011</v>
      </c>
      <c r="D55" s="151">
        <f t="shared" si="10"/>
        <v>38.697992259313011</v>
      </c>
      <c r="E55" s="151">
        <f t="shared" si="10"/>
        <v>38.697992259313011</v>
      </c>
      <c r="F55" s="151">
        <f t="shared" si="10"/>
        <v>38.697992259313011</v>
      </c>
      <c r="G55" s="151">
        <f t="shared" si="10"/>
        <v>38.697992259313011</v>
      </c>
      <c r="H55" s="151">
        <f t="shared" si="10"/>
        <v>38.697992259313011</v>
      </c>
      <c r="I55" s="151">
        <f t="shared" si="10"/>
        <v>38.697992259313011</v>
      </c>
      <c r="J55" s="151">
        <f t="shared" si="10"/>
        <v>38.697992259313011</v>
      </c>
      <c r="K55" s="151">
        <f t="shared" si="10"/>
        <v>38.697992259313011</v>
      </c>
      <c r="L55" s="151">
        <f t="shared" si="10"/>
        <v>38.697992259313011</v>
      </c>
      <c r="M55" s="151">
        <f t="shared" si="10"/>
        <v>38.697992259313011</v>
      </c>
      <c r="N55" s="151">
        <f t="shared" si="10"/>
        <v>38.697992259313011</v>
      </c>
      <c r="O55" s="151">
        <f t="shared" si="10"/>
        <v>38.697992259313011</v>
      </c>
      <c r="P55" s="151">
        <f t="shared" si="10"/>
        <v>38.697992259313011</v>
      </c>
      <c r="Q55" s="151">
        <f t="shared" si="10"/>
        <v>38.697992259313011</v>
      </c>
      <c r="R55" s="151">
        <f t="shared" si="10"/>
        <v>38.697992259313011</v>
      </c>
      <c r="S55" s="151">
        <f t="shared" si="10"/>
        <v>38.697992259313011</v>
      </c>
      <c r="T55" s="151">
        <f t="shared" si="10"/>
        <v>38.697992259313011</v>
      </c>
      <c r="U55" s="151">
        <f t="shared" si="10"/>
        <v>38.697992259313011</v>
      </c>
      <c r="V55" s="151">
        <f t="shared" si="10"/>
        <v>38.697992259313011</v>
      </c>
      <c r="W55" s="151">
        <f t="shared" si="10"/>
        <v>38.697992259313011</v>
      </c>
      <c r="X55" s="151">
        <f t="shared" si="10"/>
        <v>38.697992259313011</v>
      </c>
      <c r="Y55" s="151">
        <f t="shared" si="10"/>
        <v>38.697992259313011</v>
      </c>
      <c r="Z55" s="151">
        <f t="shared" si="10"/>
        <v>38.697992259313011</v>
      </c>
      <c r="AA55" s="151">
        <f t="shared" si="10"/>
        <v>38.697992259313011</v>
      </c>
      <c r="AB55" s="151">
        <f t="shared" si="10"/>
        <v>38.697992259313011</v>
      </c>
      <c r="AC55" s="151">
        <f t="shared" si="10"/>
        <v>38.697992259313011</v>
      </c>
      <c r="AD55" s="151">
        <f t="shared" si="10"/>
        <v>38.697992259313011</v>
      </c>
      <c r="AE55" s="151">
        <f t="shared" si="10"/>
        <v>38.697992259313011</v>
      </c>
      <c r="AF55" s="155">
        <f t="shared" si="10"/>
        <v>38.697992259313011</v>
      </c>
    </row>
    <row r="56" spans="1:32" ht="15.75" x14ac:dyDescent="0.25">
      <c r="A56" s="15">
        <v>67</v>
      </c>
      <c r="B56" s="151">
        <f t="shared" si="4"/>
        <v>39.447992259313011</v>
      </c>
      <c r="C56" s="154">
        <f t="shared" si="8"/>
        <v>39.447992259313011</v>
      </c>
      <c r="D56" s="151">
        <f t="shared" si="10"/>
        <v>39.447992259313011</v>
      </c>
      <c r="E56" s="151">
        <f t="shared" si="10"/>
        <v>39.447992259313011</v>
      </c>
      <c r="F56" s="151">
        <f t="shared" si="10"/>
        <v>39.447992259313011</v>
      </c>
      <c r="G56" s="151">
        <f t="shared" si="10"/>
        <v>39.447992259313011</v>
      </c>
      <c r="H56" s="151">
        <f t="shared" si="10"/>
        <v>39.447992259313011</v>
      </c>
      <c r="I56" s="151">
        <f t="shared" si="10"/>
        <v>39.447992259313011</v>
      </c>
      <c r="J56" s="151">
        <f t="shared" si="10"/>
        <v>39.447992259313011</v>
      </c>
      <c r="K56" s="151">
        <f t="shared" si="10"/>
        <v>39.447992259313011</v>
      </c>
      <c r="L56" s="151">
        <f t="shared" si="10"/>
        <v>39.447992259313011</v>
      </c>
      <c r="M56" s="151">
        <f t="shared" si="10"/>
        <v>39.447992259313011</v>
      </c>
      <c r="N56" s="151">
        <f t="shared" si="10"/>
        <v>39.447992259313011</v>
      </c>
      <c r="O56" s="151">
        <f t="shared" si="10"/>
        <v>39.447992259313011</v>
      </c>
      <c r="P56" s="151">
        <f t="shared" si="10"/>
        <v>39.447992259313011</v>
      </c>
      <c r="Q56" s="151">
        <f t="shared" si="10"/>
        <v>39.447992259313011</v>
      </c>
      <c r="R56" s="151">
        <f t="shared" si="10"/>
        <v>39.447992259313011</v>
      </c>
      <c r="S56" s="151">
        <f t="shared" si="10"/>
        <v>39.447992259313011</v>
      </c>
      <c r="T56" s="151">
        <f t="shared" si="10"/>
        <v>39.447992259313011</v>
      </c>
      <c r="U56" s="151">
        <f t="shared" si="10"/>
        <v>39.447992259313011</v>
      </c>
      <c r="V56" s="151">
        <f t="shared" si="10"/>
        <v>39.447992259313011</v>
      </c>
      <c r="W56" s="151">
        <f t="shared" si="10"/>
        <v>39.447992259313011</v>
      </c>
      <c r="X56" s="151">
        <f t="shared" si="10"/>
        <v>39.447992259313011</v>
      </c>
      <c r="Y56" s="151">
        <f t="shared" si="10"/>
        <v>39.447992259313011</v>
      </c>
      <c r="Z56" s="151">
        <f t="shared" si="10"/>
        <v>39.447992259313011</v>
      </c>
      <c r="AA56" s="151">
        <f t="shared" si="10"/>
        <v>39.447992259313011</v>
      </c>
      <c r="AB56" s="151">
        <f t="shared" si="10"/>
        <v>39.447992259313011</v>
      </c>
      <c r="AC56" s="151">
        <f t="shared" si="10"/>
        <v>39.447992259313011</v>
      </c>
      <c r="AD56" s="151">
        <f t="shared" si="10"/>
        <v>39.447992259313011</v>
      </c>
      <c r="AE56" s="151">
        <f t="shared" si="10"/>
        <v>39.447992259313011</v>
      </c>
      <c r="AF56" s="155">
        <f t="shared" si="10"/>
        <v>39.447992259313011</v>
      </c>
    </row>
    <row r="57" spans="1:32" ht="15.75" x14ac:dyDescent="0.25">
      <c r="A57" s="15">
        <v>68</v>
      </c>
      <c r="B57" s="151">
        <f t="shared" si="4"/>
        <v>40.197992259313011</v>
      </c>
      <c r="C57" s="154">
        <f t="shared" si="8"/>
        <v>40.197992259313011</v>
      </c>
      <c r="D57" s="151">
        <f t="shared" si="10"/>
        <v>40.197992259313011</v>
      </c>
      <c r="E57" s="151">
        <f t="shared" si="10"/>
        <v>40.197992259313011</v>
      </c>
      <c r="F57" s="151">
        <f t="shared" si="10"/>
        <v>40.197992259313011</v>
      </c>
      <c r="G57" s="151">
        <f t="shared" si="10"/>
        <v>40.197992259313011</v>
      </c>
      <c r="H57" s="151">
        <f t="shared" si="10"/>
        <v>40.197992259313011</v>
      </c>
      <c r="I57" s="151">
        <f t="shared" si="10"/>
        <v>40.197992259313011</v>
      </c>
      <c r="J57" s="151">
        <f t="shared" si="10"/>
        <v>40.197992259313011</v>
      </c>
      <c r="K57" s="151">
        <f t="shared" si="10"/>
        <v>40.197992259313011</v>
      </c>
      <c r="L57" s="151">
        <f t="shared" ref="D57:AF58" si="11">+K57</f>
        <v>40.197992259313011</v>
      </c>
      <c r="M57" s="151">
        <f t="shared" si="11"/>
        <v>40.197992259313011</v>
      </c>
      <c r="N57" s="151">
        <f t="shared" si="11"/>
        <v>40.197992259313011</v>
      </c>
      <c r="O57" s="151">
        <f t="shared" si="11"/>
        <v>40.197992259313011</v>
      </c>
      <c r="P57" s="151">
        <f t="shared" si="11"/>
        <v>40.197992259313011</v>
      </c>
      <c r="Q57" s="151">
        <f t="shared" si="11"/>
        <v>40.197992259313011</v>
      </c>
      <c r="R57" s="151">
        <f t="shared" si="11"/>
        <v>40.197992259313011</v>
      </c>
      <c r="S57" s="151">
        <f t="shared" si="11"/>
        <v>40.197992259313011</v>
      </c>
      <c r="T57" s="151">
        <f t="shared" si="11"/>
        <v>40.197992259313011</v>
      </c>
      <c r="U57" s="151">
        <f t="shared" si="11"/>
        <v>40.197992259313011</v>
      </c>
      <c r="V57" s="151">
        <f t="shared" si="11"/>
        <v>40.197992259313011</v>
      </c>
      <c r="W57" s="151">
        <f t="shared" si="11"/>
        <v>40.197992259313011</v>
      </c>
      <c r="X57" s="151">
        <f t="shared" si="11"/>
        <v>40.197992259313011</v>
      </c>
      <c r="Y57" s="151">
        <f t="shared" si="11"/>
        <v>40.197992259313011</v>
      </c>
      <c r="Z57" s="151">
        <f t="shared" si="11"/>
        <v>40.197992259313011</v>
      </c>
      <c r="AA57" s="151">
        <f t="shared" si="11"/>
        <v>40.197992259313011</v>
      </c>
      <c r="AB57" s="151">
        <f t="shared" si="11"/>
        <v>40.197992259313011</v>
      </c>
      <c r="AC57" s="151">
        <f t="shared" si="11"/>
        <v>40.197992259313011</v>
      </c>
      <c r="AD57" s="151">
        <f t="shared" si="11"/>
        <v>40.197992259313011</v>
      </c>
      <c r="AE57" s="151">
        <f t="shared" si="11"/>
        <v>40.197992259313011</v>
      </c>
      <c r="AF57" s="155">
        <f t="shared" si="11"/>
        <v>40.197992259313011</v>
      </c>
    </row>
    <row r="58" spans="1:32" ht="15.75" x14ac:dyDescent="0.25">
      <c r="A58" s="15">
        <v>69</v>
      </c>
      <c r="B58" s="151">
        <f t="shared" si="4"/>
        <v>40.947992259313011</v>
      </c>
      <c r="C58" s="156">
        <f t="shared" si="8"/>
        <v>40.947992259313011</v>
      </c>
      <c r="D58" s="157">
        <f t="shared" si="11"/>
        <v>40.947992259313011</v>
      </c>
      <c r="E58" s="157">
        <f t="shared" si="11"/>
        <v>40.947992259313011</v>
      </c>
      <c r="F58" s="157">
        <f t="shared" si="11"/>
        <v>40.947992259313011</v>
      </c>
      <c r="G58" s="157">
        <f t="shared" si="11"/>
        <v>40.947992259313011</v>
      </c>
      <c r="H58" s="157">
        <f t="shared" si="11"/>
        <v>40.947992259313011</v>
      </c>
      <c r="I58" s="157">
        <f t="shared" si="11"/>
        <v>40.947992259313011</v>
      </c>
      <c r="J58" s="157">
        <f t="shared" si="11"/>
        <v>40.947992259313011</v>
      </c>
      <c r="K58" s="157">
        <f t="shared" si="11"/>
        <v>40.947992259313011</v>
      </c>
      <c r="L58" s="157">
        <f t="shared" si="11"/>
        <v>40.947992259313011</v>
      </c>
      <c r="M58" s="157">
        <f t="shared" si="11"/>
        <v>40.947992259313011</v>
      </c>
      <c r="N58" s="157">
        <f t="shared" si="11"/>
        <v>40.947992259313011</v>
      </c>
      <c r="O58" s="157">
        <f t="shared" si="11"/>
        <v>40.947992259313011</v>
      </c>
      <c r="P58" s="157">
        <f t="shared" si="11"/>
        <v>40.947992259313011</v>
      </c>
      <c r="Q58" s="157">
        <f t="shared" si="11"/>
        <v>40.947992259313011</v>
      </c>
      <c r="R58" s="157">
        <f t="shared" si="11"/>
        <v>40.947992259313011</v>
      </c>
      <c r="S58" s="157">
        <f t="shared" si="11"/>
        <v>40.947992259313011</v>
      </c>
      <c r="T58" s="157">
        <f t="shared" si="11"/>
        <v>40.947992259313011</v>
      </c>
      <c r="U58" s="157">
        <f t="shared" si="11"/>
        <v>40.947992259313011</v>
      </c>
      <c r="V58" s="157">
        <f t="shared" si="11"/>
        <v>40.947992259313011</v>
      </c>
      <c r="W58" s="157">
        <f t="shared" si="11"/>
        <v>40.947992259313011</v>
      </c>
      <c r="X58" s="157">
        <f t="shared" si="11"/>
        <v>40.947992259313011</v>
      </c>
      <c r="Y58" s="157">
        <f t="shared" si="11"/>
        <v>40.947992259313011</v>
      </c>
      <c r="Z58" s="157">
        <f t="shared" si="11"/>
        <v>40.947992259313011</v>
      </c>
      <c r="AA58" s="157">
        <f t="shared" si="11"/>
        <v>40.947992259313011</v>
      </c>
      <c r="AB58" s="157">
        <f t="shared" si="11"/>
        <v>40.947992259313011</v>
      </c>
      <c r="AC58" s="157">
        <f t="shared" si="11"/>
        <v>40.947992259313011</v>
      </c>
      <c r="AD58" s="157">
        <f t="shared" si="11"/>
        <v>40.947992259313011</v>
      </c>
      <c r="AE58" s="157">
        <f t="shared" si="11"/>
        <v>40.947992259313011</v>
      </c>
      <c r="AF58" s="158">
        <f t="shared" si="11"/>
        <v>40.947992259313011</v>
      </c>
    </row>
    <row r="59" spans="1:32" ht="15.75" x14ac:dyDescent="0.25">
      <c r="A59" s="20" t="s">
        <v>35</v>
      </c>
      <c r="B59" s="21">
        <f>+AVERAGE(B4:B58)</f>
        <v>20.697992259313001</v>
      </c>
      <c r="C59" s="159">
        <f t="shared" si="8"/>
        <v>20.697992259313001</v>
      </c>
      <c r="D59" s="22">
        <f t="shared" ref="D59:AF59" si="12">+AVERAGE(D4:D58)</f>
        <v>20.697992259313001</v>
      </c>
      <c r="E59" s="22">
        <f t="shared" si="12"/>
        <v>20.697992259313001</v>
      </c>
      <c r="F59" s="22">
        <f t="shared" si="12"/>
        <v>20.697992259313001</v>
      </c>
      <c r="G59" s="22">
        <f t="shared" si="12"/>
        <v>20.697992259313001</v>
      </c>
      <c r="H59" s="22">
        <f t="shared" si="12"/>
        <v>20.697992259313001</v>
      </c>
      <c r="I59" s="22">
        <f t="shared" si="12"/>
        <v>20.697992259313001</v>
      </c>
      <c r="J59" s="22">
        <f t="shared" si="12"/>
        <v>20.697992259313001</v>
      </c>
      <c r="K59" s="22">
        <f t="shared" si="12"/>
        <v>20.697992259313001</v>
      </c>
      <c r="L59" s="22">
        <f t="shared" si="12"/>
        <v>20.697992259313001</v>
      </c>
      <c r="M59" s="22">
        <f t="shared" si="12"/>
        <v>20.697992259313001</v>
      </c>
      <c r="N59" s="22">
        <f t="shared" si="12"/>
        <v>20.697992259313001</v>
      </c>
      <c r="O59" s="22">
        <f t="shared" si="12"/>
        <v>20.697992259313001</v>
      </c>
      <c r="P59" s="22">
        <f t="shared" si="12"/>
        <v>20.697992259313001</v>
      </c>
      <c r="Q59" s="22">
        <f t="shared" si="12"/>
        <v>20.697992259313001</v>
      </c>
      <c r="R59" s="22">
        <f t="shared" si="12"/>
        <v>20.697992259313001</v>
      </c>
      <c r="S59" s="22">
        <f t="shared" si="12"/>
        <v>20.697992259313001</v>
      </c>
      <c r="T59" s="22">
        <f t="shared" si="12"/>
        <v>20.697992259313001</v>
      </c>
      <c r="U59" s="22">
        <f t="shared" si="12"/>
        <v>20.697992259313001</v>
      </c>
      <c r="V59" s="22">
        <f t="shared" si="12"/>
        <v>20.697992259313001</v>
      </c>
      <c r="W59" s="22">
        <f t="shared" si="12"/>
        <v>20.697992259313001</v>
      </c>
      <c r="X59" s="22">
        <f t="shared" si="12"/>
        <v>20.697992259313001</v>
      </c>
      <c r="Y59" s="22">
        <f t="shared" si="12"/>
        <v>20.697992259313001</v>
      </c>
      <c r="Z59" s="22">
        <f t="shared" si="12"/>
        <v>20.697992259313001</v>
      </c>
      <c r="AA59" s="22">
        <f t="shared" si="12"/>
        <v>20.697992259313001</v>
      </c>
      <c r="AB59" s="22">
        <f t="shared" si="12"/>
        <v>20.697992259313001</v>
      </c>
      <c r="AC59" s="22">
        <f t="shared" si="12"/>
        <v>20.697992259313001</v>
      </c>
      <c r="AD59" s="22">
        <f t="shared" si="12"/>
        <v>20.697992259313001</v>
      </c>
      <c r="AE59" s="22">
        <f t="shared" si="12"/>
        <v>20.697992259313001</v>
      </c>
      <c r="AF59" s="22">
        <f t="shared" si="12"/>
        <v>20.697992259313001</v>
      </c>
    </row>
    <row r="60" spans="1:32" ht="15.75" thickBot="1" x14ac:dyDescent="0.3"/>
    <row r="61" spans="1:32" ht="16.5" thickBot="1" x14ac:dyDescent="0.3">
      <c r="A61" s="274" t="s">
        <v>74</v>
      </c>
      <c r="B61" s="275"/>
      <c r="C61" s="276"/>
    </row>
    <row r="62" spans="1:32" ht="15.75" x14ac:dyDescent="0.25">
      <c r="A62" s="60" t="s">
        <v>21</v>
      </c>
      <c r="C62" s="12"/>
    </row>
    <row r="63" spans="1:32" ht="15.75" x14ac:dyDescent="0.25">
      <c r="A63" s="59" t="s">
        <v>19</v>
      </c>
      <c r="B63" s="24">
        <v>2010</v>
      </c>
      <c r="C63" s="59">
        <f>+B63+1</f>
        <v>2011</v>
      </c>
      <c r="D63" s="59">
        <f t="shared" ref="D63:AE63" si="13">+C63+1</f>
        <v>2012</v>
      </c>
      <c r="E63" s="59">
        <f t="shared" si="13"/>
        <v>2013</v>
      </c>
      <c r="F63" s="59">
        <f t="shared" si="13"/>
        <v>2014</v>
      </c>
      <c r="G63" s="59">
        <f t="shared" si="13"/>
        <v>2015</v>
      </c>
      <c r="H63" s="59">
        <f t="shared" si="13"/>
        <v>2016</v>
      </c>
      <c r="I63" s="59">
        <f t="shared" si="13"/>
        <v>2017</v>
      </c>
      <c r="J63" s="59">
        <f t="shared" si="13"/>
        <v>2018</v>
      </c>
      <c r="K63" s="59">
        <f t="shared" si="13"/>
        <v>2019</v>
      </c>
      <c r="L63" s="59">
        <f t="shared" si="13"/>
        <v>2020</v>
      </c>
      <c r="M63" s="59">
        <f t="shared" si="13"/>
        <v>2021</v>
      </c>
      <c r="N63" s="59">
        <f t="shared" si="13"/>
        <v>2022</v>
      </c>
      <c r="O63" s="59">
        <f t="shared" si="13"/>
        <v>2023</v>
      </c>
      <c r="P63" s="59">
        <f t="shared" si="13"/>
        <v>2024</v>
      </c>
      <c r="Q63" s="59">
        <f t="shared" si="13"/>
        <v>2025</v>
      </c>
      <c r="R63" s="59">
        <f t="shared" si="13"/>
        <v>2026</v>
      </c>
      <c r="S63" s="59">
        <f t="shared" si="13"/>
        <v>2027</v>
      </c>
      <c r="T63" s="59">
        <f t="shared" si="13"/>
        <v>2028</v>
      </c>
      <c r="U63" s="59">
        <f t="shared" si="13"/>
        <v>2029</v>
      </c>
      <c r="V63" s="59">
        <f t="shared" si="13"/>
        <v>2030</v>
      </c>
      <c r="W63" s="59">
        <f t="shared" si="13"/>
        <v>2031</v>
      </c>
      <c r="X63" s="59">
        <f t="shared" si="13"/>
        <v>2032</v>
      </c>
      <c r="Y63" s="59">
        <f t="shared" si="13"/>
        <v>2033</v>
      </c>
      <c r="Z63" s="59">
        <f t="shared" si="13"/>
        <v>2034</v>
      </c>
      <c r="AA63" s="59">
        <f t="shared" si="13"/>
        <v>2035</v>
      </c>
      <c r="AB63" s="59">
        <f t="shared" si="13"/>
        <v>2036</v>
      </c>
      <c r="AC63" s="59">
        <f t="shared" si="13"/>
        <v>2037</v>
      </c>
      <c r="AD63" s="59">
        <f t="shared" si="13"/>
        <v>2038</v>
      </c>
      <c r="AE63" s="59">
        <f t="shared" si="13"/>
        <v>2039</v>
      </c>
      <c r="AF63" s="59">
        <f>+AE63+1</f>
        <v>2040</v>
      </c>
    </row>
    <row r="64" spans="1:32" ht="15.75" x14ac:dyDescent="0.25">
      <c r="A64" s="15">
        <v>15</v>
      </c>
      <c r="B64" s="150">
        <v>0.44799225931301406</v>
      </c>
      <c r="C64" s="160">
        <f t="shared" ref="C64:C95" si="14">+B64</f>
        <v>0.44799225931301406</v>
      </c>
      <c r="D64" s="161">
        <f t="shared" ref="D64:AF73" si="15">+C64</f>
        <v>0.44799225931301406</v>
      </c>
      <c r="E64" s="161">
        <f t="shared" si="15"/>
        <v>0.44799225931301406</v>
      </c>
      <c r="F64" s="161">
        <f t="shared" si="15"/>
        <v>0.44799225931301406</v>
      </c>
      <c r="G64" s="161">
        <f t="shared" si="15"/>
        <v>0.44799225931301406</v>
      </c>
      <c r="H64" s="161">
        <f t="shared" si="15"/>
        <v>0.44799225931301406</v>
      </c>
      <c r="I64" s="161">
        <f t="shared" si="15"/>
        <v>0.44799225931301406</v>
      </c>
      <c r="J64" s="161">
        <f t="shared" si="15"/>
        <v>0.44799225931301406</v>
      </c>
      <c r="K64" s="161">
        <f t="shared" si="15"/>
        <v>0.44799225931301406</v>
      </c>
      <c r="L64" s="161">
        <f t="shared" si="15"/>
        <v>0.44799225931301406</v>
      </c>
      <c r="M64" s="161">
        <f t="shared" si="15"/>
        <v>0.44799225931301406</v>
      </c>
      <c r="N64" s="161">
        <f t="shared" si="15"/>
        <v>0.44799225931301406</v>
      </c>
      <c r="O64" s="161">
        <f t="shared" si="15"/>
        <v>0.44799225931301406</v>
      </c>
      <c r="P64" s="161">
        <f t="shared" si="15"/>
        <v>0.44799225931301406</v>
      </c>
      <c r="Q64" s="161">
        <f t="shared" si="15"/>
        <v>0.44799225931301406</v>
      </c>
      <c r="R64" s="161">
        <f t="shared" si="15"/>
        <v>0.44799225931301406</v>
      </c>
      <c r="S64" s="161">
        <f t="shared" si="15"/>
        <v>0.44799225931301406</v>
      </c>
      <c r="T64" s="161">
        <f t="shared" si="15"/>
        <v>0.44799225931301406</v>
      </c>
      <c r="U64" s="161">
        <f t="shared" si="15"/>
        <v>0.44799225931301406</v>
      </c>
      <c r="V64" s="161">
        <f t="shared" si="15"/>
        <v>0.44799225931301406</v>
      </c>
      <c r="W64" s="161">
        <f t="shared" si="15"/>
        <v>0.44799225931301406</v>
      </c>
      <c r="X64" s="161">
        <f t="shared" si="15"/>
        <v>0.44799225931301406</v>
      </c>
      <c r="Y64" s="161">
        <f t="shared" si="15"/>
        <v>0.44799225931301406</v>
      </c>
      <c r="Z64" s="161">
        <f t="shared" si="15"/>
        <v>0.44799225931301406</v>
      </c>
      <c r="AA64" s="161">
        <f t="shared" si="15"/>
        <v>0.44799225931301406</v>
      </c>
      <c r="AB64" s="161">
        <f t="shared" si="15"/>
        <v>0.44799225931301406</v>
      </c>
      <c r="AC64" s="161">
        <f t="shared" si="15"/>
        <v>0.44799225931301406</v>
      </c>
      <c r="AD64" s="161">
        <f t="shared" si="15"/>
        <v>0.44799225931301406</v>
      </c>
      <c r="AE64" s="161">
        <f t="shared" si="15"/>
        <v>0.44799225931301406</v>
      </c>
      <c r="AF64" s="162">
        <f t="shared" si="15"/>
        <v>0.44799225931301406</v>
      </c>
    </row>
    <row r="65" spans="1:32" ht="15.75" x14ac:dyDescent="0.25">
      <c r="A65" s="15">
        <v>16</v>
      </c>
      <c r="B65" s="151">
        <f>B64+0.75</f>
        <v>1.1979922593130141</v>
      </c>
      <c r="C65" s="163">
        <f t="shared" si="14"/>
        <v>1.1979922593130141</v>
      </c>
      <c r="D65" s="164">
        <f t="shared" ref="D65:R65" si="16">+C65</f>
        <v>1.1979922593130141</v>
      </c>
      <c r="E65" s="164">
        <f t="shared" si="16"/>
        <v>1.1979922593130141</v>
      </c>
      <c r="F65" s="164">
        <f t="shared" si="16"/>
        <v>1.1979922593130141</v>
      </c>
      <c r="G65" s="164">
        <f t="shared" si="16"/>
        <v>1.1979922593130141</v>
      </c>
      <c r="H65" s="164">
        <f t="shared" si="16"/>
        <v>1.1979922593130141</v>
      </c>
      <c r="I65" s="164">
        <f t="shared" si="16"/>
        <v>1.1979922593130141</v>
      </c>
      <c r="J65" s="164">
        <f t="shared" si="16"/>
        <v>1.1979922593130141</v>
      </c>
      <c r="K65" s="164">
        <f t="shared" si="16"/>
        <v>1.1979922593130141</v>
      </c>
      <c r="L65" s="164">
        <f t="shared" si="16"/>
        <v>1.1979922593130141</v>
      </c>
      <c r="M65" s="164">
        <f t="shared" si="16"/>
        <v>1.1979922593130141</v>
      </c>
      <c r="N65" s="164">
        <f t="shared" si="16"/>
        <v>1.1979922593130141</v>
      </c>
      <c r="O65" s="164">
        <f t="shared" si="16"/>
        <v>1.1979922593130141</v>
      </c>
      <c r="P65" s="164">
        <f t="shared" si="16"/>
        <v>1.1979922593130141</v>
      </c>
      <c r="Q65" s="164">
        <f t="shared" si="16"/>
        <v>1.1979922593130141</v>
      </c>
      <c r="R65" s="164">
        <f t="shared" si="16"/>
        <v>1.1979922593130141</v>
      </c>
      <c r="S65" s="164">
        <f t="shared" si="15"/>
        <v>1.1979922593130141</v>
      </c>
      <c r="T65" s="164">
        <f t="shared" si="15"/>
        <v>1.1979922593130141</v>
      </c>
      <c r="U65" s="164">
        <f t="shared" si="15"/>
        <v>1.1979922593130141</v>
      </c>
      <c r="V65" s="164">
        <f t="shared" si="15"/>
        <v>1.1979922593130141</v>
      </c>
      <c r="W65" s="164">
        <f t="shared" si="15"/>
        <v>1.1979922593130141</v>
      </c>
      <c r="X65" s="164">
        <f t="shared" si="15"/>
        <v>1.1979922593130141</v>
      </c>
      <c r="Y65" s="164">
        <f t="shared" si="15"/>
        <v>1.1979922593130141</v>
      </c>
      <c r="Z65" s="164">
        <f t="shared" si="15"/>
        <v>1.1979922593130141</v>
      </c>
      <c r="AA65" s="164">
        <f t="shared" si="15"/>
        <v>1.1979922593130141</v>
      </c>
      <c r="AB65" s="164">
        <f t="shared" si="15"/>
        <v>1.1979922593130141</v>
      </c>
      <c r="AC65" s="164">
        <f t="shared" si="15"/>
        <v>1.1979922593130141</v>
      </c>
      <c r="AD65" s="164">
        <f t="shared" si="15"/>
        <v>1.1979922593130141</v>
      </c>
      <c r="AE65" s="164">
        <f t="shared" si="15"/>
        <v>1.1979922593130141</v>
      </c>
      <c r="AF65" s="165">
        <f t="shared" si="15"/>
        <v>1.1979922593130141</v>
      </c>
    </row>
    <row r="66" spans="1:32" ht="15.75" x14ac:dyDescent="0.25">
      <c r="A66" s="15">
        <v>17</v>
      </c>
      <c r="B66" s="151">
        <f t="shared" ref="B66:B118" si="17">B65+0.75</f>
        <v>1.9479922593130141</v>
      </c>
      <c r="C66" s="163">
        <f t="shared" si="14"/>
        <v>1.9479922593130141</v>
      </c>
      <c r="D66" s="164">
        <f t="shared" si="15"/>
        <v>1.9479922593130141</v>
      </c>
      <c r="E66" s="164">
        <f t="shared" si="15"/>
        <v>1.9479922593130141</v>
      </c>
      <c r="F66" s="164">
        <f t="shared" si="15"/>
        <v>1.9479922593130141</v>
      </c>
      <c r="G66" s="164">
        <f t="shared" si="15"/>
        <v>1.9479922593130141</v>
      </c>
      <c r="H66" s="164">
        <f t="shared" si="15"/>
        <v>1.9479922593130141</v>
      </c>
      <c r="I66" s="164">
        <f t="shared" si="15"/>
        <v>1.9479922593130141</v>
      </c>
      <c r="J66" s="164">
        <f t="shared" si="15"/>
        <v>1.9479922593130141</v>
      </c>
      <c r="K66" s="164">
        <f t="shared" si="15"/>
        <v>1.9479922593130141</v>
      </c>
      <c r="L66" s="164">
        <f t="shared" si="15"/>
        <v>1.9479922593130141</v>
      </c>
      <c r="M66" s="164">
        <f t="shared" si="15"/>
        <v>1.9479922593130141</v>
      </c>
      <c r="N66" s="164">
        <f t="shared" si="15"/>
        <v>1.9479922593130141</v>
      </c>
      <c r="O66" s="164">
        <f t="shared" si="15"/>
        <v>1.9479922593130141</v>
      </c>
      <c r="P66" s="164">
        <f t="shared" si="15"/>
        <v>1.9479922593130141</v>
      </c>
      <c r="Q66" s="164">
        <f t="shared" si="15"/>
        <v>1.9479922593130141</v>
      </c>
      <c r="R66" s="164">
        <f t="shared" si="15"/>
        <v>1.9479922593130141</v>
      </c>
      <c r="S66" s="164">
        <f t="shared" si="15"/>
        <v>1.9479922593130141</v>
      </c>
      <c r="T66" s="164">
        <f t="shared" si="15"/>
        <v>1.9479922593130141</v>
      </c>
      <c r="U66" s="164">
        <f t="shared" si="15"/>
        <v>1.9479922593130141</v>
      </c>
      <c r="V66" s="164">
        <f t="shared" si="15"/>
        <v>1.9479922593130141</v>
      </c>
      <c r="W66" s="164">
        <f t="shared" si="15"/>
        <v>1.9479922593130141</v>
      </c>
      <c r="X66" s="164">
        <f t="shared" si="15"/>
        <v>1.9479922593130141</v>
      </c>
      <c r="Y66" s="164">
        <f t="shared" si="15"/>
        <v>1.9479922593130141</v>
      </c>
      <c r="Z66" s="164">
        <f t="shared" si="15"/>
        <v>1.9479922593130141</v>
      </c>
      <c r="AA66" s="164">
        <f t="shared" si="15"/>
        <v>1.9479922593130141</v>
      </c>
      <c r="AB66" s="164">
        <f t="shared" si="15"/>
        <v>1.9479922593130141</v>
      </c>
      <c r="AC66" s="164">
        <f t="shared" si="15"/>
        <v>1.9479922593130141</v>
      </c>
      <c r="AD66" s="164">
        <f t="shared" si="15"/>
        <v>1.9479922593130141</v>
      </c>
      <c r="AE66" s="164">
        <f t="shared" si="15"/>
        <v>1.9479922593130141</v>
      </c>
      <c r="AF66" s="165">
        <f t="shared" si="15"/>
        <v>1.9479922593130141</v>
      </c>
    </row>
    <row r="67" spans="1:32" ht="15.75" x14ac:dyDescent="0.25">
      <c r="A67" s="15">
        <v>18</v>
      </c>
      <c r="B67" s="151">
        <f t="shared" si="17"/>
        <v>2.6979922593130139</v>
      </c>
      <c r="C67" s="163">
        <f t="shared" si="14"/>
        <v>2.6979922593130139</v>
      </c>
      <c r="D67" s="164">
        <f t="shared" si="15"/>
        <v>2.6979922593130139</v>
      </c>
      <c r="E67" s="164">
        <f t="shared" si="15"/>
        <v>2.6979922593130139</v>
      </c>
      <c r="F67" s="164">
        <f t="shared" si="15"/>
        <v>2.6979922593130139</v>
      </c>
      <c r="G67" s="164">
        <f t="shared" si="15"/>
        <v>2.6979922593130139</v>
      </c>
      <c r="H67" s="164">
        <f t="shared" si="15"/>
        <v>2.6979922593130139</v>
      </c>
      <c r="I67" s="164">
        <f t="shared" si="15"/>
        <v>2.6979922593130139</v>
      </c>
      <c r="J67" s="164">
        <f t="shared" si="15"/>
        <v>2.6979922593130139</v>
      </c>
      <c r="K67" s="164">
        <f t="shared" si="15"/>
        <v>2.6979922593130139</v>
      </c>
      <c r="L67" s="164">
        <f t="shared" si="15"/>
        <v>2.6979922593130139</v>
      </c>
      <c r="M67" s="164">
        <f t="shared" si="15"/>
        <v>2.6979922593130139</v>
      </c>
      <c r="N67" s="164">
        <f t="shared" si="15"/>
        <v>2.6979922593130139</v>
      </c>
      <c r="O67" s="164">
        <f t="shared" si="15"/>
        <v>2.6979922593130139</v>
      </c>
      <c r="P67" s="164">
        <f t="shared" si="15"/>
        <v>2.6979922593130139</v>
      </c>
      <c r="Q67" s="164">
        <f t="shared" si="15"/>
        <v>2.6979922593130139</v>
      </c>
      <c r="R67" s="164">
        <f t="shared" si="15"/>
        <v>2.6979922593130139</v>
      </c>
      <c r="S67" s="164">
        <f t="shared" si="15"/>
        <v>2.6979922593130139</v>
      </c>
      <c r="T67" s="164">
        <f t="shared" si="15"/>
        <v>2.6979922593130139</v>
      </c>
      <c r="U67" s="164">
        <f t="shared" si="15"/>
        <v>2.6979922593130139</v>
      </c>
      <c r="V67" s="164">
        <f t="shared" si="15"/>
        <v>2.6979922593130139</v>
      </c>
      <c r="W67" s="164">
        <f t="shared" si="15"/>
        <v>2.6979922593130139</v>
      </c>
      <c r="X67" s="164">
        <f t="shared" si="15"/>
        <v>2.6979922593130139</v>
      </c>
      <c r="Y67" s="164">
        <f t="shared" si="15"/>
        <v>2.6979922593130139</v>
      </c>
      <c r="Z67" s="164">
        <f t="shared" si="15"/>
        <v>2.6979922593130139</v>
      </c>
      <c r="AA67" s="164">
        <f t="shared" si="15"/>
        <v>2.6979922593130139</v>
      </c>
      <c r="AB67" s="164">
        <f t="shared" si="15"/>
        <v>2.6979922593130139</v>
      </c>
      <c r="AC67" s="164">
        <f t="shared" si="15"/>
        <v>2.6979922593130139</v>
      </c>
      <c r="AD67" s="164">
        <f t="shared" si="15"/>
        <v>2.6979922593130139</v>
      </c>
      <c r="AE67" s="164">
        <f t="shared" si="15"/>
        <v>2.6979922593130139</v>
      </c>
      <c r="AF67" s="165">
        <f t="shared" si="15"/>
        <v>2.6979922593130139</v>
      </c>
    </row>
    <row r="68" spans="1:32" ht="15.75" x14ac:dyDescent="0.25">
      <c r="A68" s="15">
        <v>19</v>
      </c>
      <c r="B68" s="151">
        <f t="shared" si="17"/>
        <v>3.4479922593130139</v>
      </c>
      <c r="C68" s="163">
        <f t="shared" si="14"/>
        <v>3.4479922593130139</v>
      </c>
      <c r="D68" s="164">
        <f t="shared" si="15"/>
        <v>3.4479922593130139</v>
      </c>
      <c r="E68" s="164">
        <f t="shared" si="15"/>
        <v>3.4479922593130139</v>
      </c>
      <c r="F68" s="164">
        <f t="shared" si="15"/>
        <v>3.4479922593130139</v>
      </c>
      <c r="G68" s="164">
        <f t="shared" si="15"/>
        <v>3.4479922593130139</v>
      </c>
      <c r="H68" s="164">
        <f t="shared" si="15"/>
        <v>3.4479922593130139</v>
      </c>
      <c r="I68" s="164">
        <f t="shared" si="15"/>
        <v>3.4479922593130139</v>
      </c>
      <c r="J68" s="164">
        <f t="shared" si="15"/>
        <v>3.4479922593130139</v>
      </c>
      <c r="K68" s="164">
        <f t="shared" si="15"/>
        <v>3.4479922593130139</v>
      </c>
      <c r="L68" s="164">
        <f t="shared" si="15"/>
        <v>3.4479922593130139</v>
      </c>
      <c r="M68" s="164">
        <f t="shared" si="15"/>
        <v>3.4479922593130139</v>
      </c>
      <c r="N68" s="164">
        <f t="shared" si="15"/>
        <v>3.4479922593130139</v>
      </c>
      <c r="O68" s="164">
        <f t="shared" si="15"/>
        <v>3.4479922593130139</v>
      </c>
      <c r="P68" s="164">
        <f t="shared" si="15"/>
        <v>3.4479922593130139</v>
      </c>
      <c r="Q68" s="164">
        <f t="shared" si="15"/>
        <v>3.4479922593130139</v>
      </c>
      <c r="R68" s="164">
        <f t="shared" si="15"/>
        <v>3.4479922593130139</v>
      </c>
      <c r="S68" s="164">
        <f t="shared" si="15"/>
        <v>3.4479922593130139</v>
      </c>
      <c r="T68" s="164">
        <f t="shared" si="15"/>
        <v>3.4479922593130139</v>
      </c>
      <c r="U68" s="164">
        <f t="shared" si="15"/>
        <v>3.4479922593130139</v>
      </c>
      <c r="V68" s="164">
        <f t="shared" si="15"/>
        <v>3.4479922593130139</v>
      </c>
      <c r="W68" s="164">
        <f t="shared" si="15"/>
        <v>3.4479922593130139</v>
      </c>
      <c r="X68" s="164">
        <f t="shared" si="15"/>
        <v>3.4479922593130139</v>
      </c>
      <c r="Y68" s="164">
        <f t="shared" si="15"/>
        <v>3.4479922593130139</v>
      </c>
      <c r="Z68" s="164">
        <f t="shared" si="15"/>
        <v>3.4479922593130139</v>
      </c>
      <c r="AA68" s="164">
        <f t="shared" si="15"/>
        <v>3.4479922593130139</v>
      </c>
      <c r="AB68" s="164">
        <f t="shared" si="15"/>
        <v>3.4479922593130139</v>
      </c>
      <c r="AC68" s="164">
        <f t="shared" si="15"/>
        <v>3.4479922593130139</v>
      </c>
      <c r="AD68" s="164">
        <f t="shared" si="15"/>
        <v>3.4479922593130139</v>
      </c>
      <c r="AE68" s="164">
        <f t="shared" si="15"/>
        <v>3.4479922593130139</v>
      </c>
      <c r="AF68" s="165">
        <f t="shared" si="15"/>
        <v>3.4479922593130139</v>
      </c>
    </row>
    <row r="69" spans="1:32" ht="15.75" x14ac:dyDescent="0.25">
      <c r="A69" s="15">
        <v>20</v>
      </c>
      <c r="B69" s="151">
        <f t="shared" si="17"/>
        <v>4.1979922593130139</v>
      </c>
      <c r="C69" s="163">
        <f t="shared" si="14"/>
        <v>4.1979922593130139</v>
      </c>
      <c r="D69" s="164">
        <f t="shared" si="15"/>
        <v>4.1979922593130139</v>
      </c>
      <c r="E69" s="164">
        <f t="shared" si="15"/>
        <v>4.1979922593130139</v>
      </c>
      <c r="F69" s="164">
        <f t="shared" si="15"/>
        <v>4.1979922593130139</v>
      </c>
      <c r="G69" s="164">
        <f t="shared" si="15"/>
        <v>4.1979922593130139</v>
      </c>
      <c r="H69" s="164">
        <f t="shared" si="15"/>
        <v>4.1979922593130139</v>
      </c>
      <c r="I69" s="164">
        <f t="shared" si="15"/>
        <v>4.1979922593130139</v>
      </c>
      <c r="J69" s="164">
        <f t="shared" si="15"/>
        <v>4.1979922593130139</v>
      </c>
      <c r="K69" s="164">
        <f t="shared" si="15"/>
        <v>4.1979922593130139</v>
      </c>
      <c r="L69" s="164">
        <f t="shared" si="15"/>
        <v>4.1979922593130139</v>
      </c>
      <c r="M69" s="164">
        <f t="shared" si="15"/>
        <v>4.1979922593130139</v>
      </c>
      <c r="N69" s="164">
        <f t="shared" si="15"/>
        <v>4.1979922593130139</v>
      </c>
      <c r="O69" s="164">
        <f t="shared" si="15"/>
        <v>4.1979922593130139</v>
      </c>
      <c r="P69" s="164">
        <f t="shared" si="15"/>
        <v>4.1979922593130139</v>
      </c>
      <c r="Q69" s="164">
        <f t="shared" si="15"/>
        <v>4.1979922593130139</v>
      </c>
      <c r="R69" s="164">
        <f t="shared" si="15"/>
        <v>4.1979922593130139</v>
      </c>
      <c r="S69" s="164">
        <f t="shared" si="15"/>
        <v>4.1979922593130139</v>
      </c>
      <c r="T69" s="164">
        <f t="shared" si="15"/>
        <v>4.1979922593130139</v>
      </c>
      <c r="U69" s="164">
        <f t="shared" si="15"/>
        <v>4.1979922593130139</v>
      </c>
      <c r="V69" s="164">
        <f t="shared" si="15"/>
        <v>4.1979922593130139</v>
      </c>
      <c r="W69" s="164">
        <f t="shared" si="15"/>
        <v>4.1979922593130139</v>
      </c>
      <c r="X69" s="164">
        <f t="shared" si="15"/>
        <v>4.1979922593130139</v>
      </c>
      <c r="Y69" s="164">
        <f t="shared" si="15"/>
        <v>4.1979922593130139</v>
      </c>
      <c r="Z69" s="164">
        <f t="shared" si="15"/>
        <v>4.1979922593130139</v>
      </c>
      <c r="AA69" s="164">
        <f t="shared" si="15"/>
        <v>4.1979922593130139</v>
      </c>
      <c r="AB69" s="164">
        <f t="shared" si="15"/>
        <v>4.1979922593130139</v>
      </c>
      <c r="AC69" s="164">
        <f t="shared" si="15"/>
        <v>4.1979922593130139</v>
      </c>
      <c r="AD69" s="164">
        <f t="shared" si="15"/>
        <v>4.1979922593130139</v>
      </c>
      <c r="AE69" s="164">
        <f t="shared" si="15"/>
        <v>4.1979922593130139</v>
      </c>
      <c r="AF69" s="165">
        <f t="shared" si="15"/>
        <v>4.1979922593130139</v>
      </c>
    </row>
    <row r="70" spans="1:32" ht="15.75" x14ac:dyDescent="0.25">
      <c r="A70" s="15">
        <v>21</v>
      </c>
      <c r="B70" s="151">
        <f t="shared" si="17"/>
        <v>4.9479922593130139</v>
      </c>
      <c r="C70" s="163">
        <f t="shared" si="14"/>
        <v>4.9479922593130139</v>
      </c>
      <c r="D70" s="164">
        <f t="shared" si="15"/>
        <v>4.9479922593130139</v>
      </c>
      <c r="E70" s="164">
        <f t="shared" si="15"/>
        <v>4.9479922593130139</v>
      </c>
      <c r="F70" s="164">
        <f t="shared" si="15"/>
        <v>4.9479922593130139</v>
      </c>
      <c r="G70" s="164">
        <f t="shared" si="15"/>
        <v>4.9479922593130139</v>
      </c>
      <c r="H70" s="164">
        <f t="shared" si="15"/>
        <v>4.9479922593130139</v>
      </c>
      <c r="I70" s="164">
        <f t="shared" si="15"/>
        <v>4.9479922593130139</v>
      </c>
      <c r="J70" s="164">
        <f t="shared" si="15"/>
        <v>4.9479922593130139</v>
      </c>
      <c r="K70" s="164">
        <f t="shared" si="15"/>
        <v>4.9479922593130139</v>
      </c>
      <c r="L70" s="164">
        <f t="shared" si="15"/>
        <v>4.9479922593130139</v>
      </c>
      <c r="M70" s="164">
        <f t="shared" si="15"/>
        <v>4.9479922593130139</v>
      </c>
      <c r="N70" s="164">
        <f t="shared" si="15"/>
        <v>4.9479922593130139</v>
      </c>
      <c r="O70" s="164">
        <f t="shared" si="15"/>
        <v>4.9479922593130139</v>
      </c>
      <c r="P70" s="164">
        <f t="shared" si="15"/>
        <v>4.9479922593130139</v>
      </c>
      <c r="Q70" s="164">
        <f t="shared" si="15"/>
        <v>4.9479922593130139</v>
      </c>
      <c r="R70" s="164">
        <f t="shared" si="15"/>
        <v>4.9479922593130139</v>
      </c>
      <c r="S70" s="164">
        <f t="shared" si="15"/>
        <v>4.9479922593130139</v>
      </c>
      <c r="T70" s="164">
        <f t="shared" si="15"/>
        <v>4.9479922593130139</v>
      </c>
      <c r="U70" s="164">
        <f t="shared" si="15"/>
        <v>4.9479922593130139</v>
      </c>
      <c r="V70" s="164">
        <f t="shared" si="15"/>
        <v>4.9479922593130139</v>
      </c>
      <c r="W70" s="164">
        <f t="shared" si="15"/>
        <v>4.9479922593130139</v>
      </c>
      <c r="X70" s="164">
        <f t="shared" si="15"/>
        <v>4.9479922593130139</v>
      </c>
      <c r="Y70" s="164">
        <f t="shared" si="15"/>
        <v>4.9479922593130139</v>
      </c>
      <c r="Z70" s="164">
        <f t="shared" si="15"/>
        <v>4.9479922593130139</v>
      </c>
      <c r="AA70" s="164">
        <f t="shared" si="15"/>
        <v>4.9479922593130139</v>
      </c>
      <c r="AB70" s="164">
        <f t="shared" si="15"/>
        <v>4.9479922593130139</v>
      </c>
      <c r="AC70" s="164">
        <f t="shared" si="15"/>
        <v>4.9479922593130139</v>
      </c>
      <c r="AD70" s="164">
        <f t="shared" si="15"/>
        <v>4.9479922593130139</v>
      </c>
      <c r="AE70" s="164">
        <f t="shared" si="15"/>
        <v>4.9479922593130139</v>
      </c>
      <c r="AF70" s="165">
        <f t="shared" si="15"/>
        <v>4.9479922593130139</v>
      </c>
    </row>
    <row r="71" spans="1:32" ht="15.75" x14ac:dyDescent="0.25">
      <c r="A71" s="15">
        <v>22</v>
      </c>
      <c r="B71" s="151">
        <f t="shared" si="17"/>
        <v>5.6979922593130139</v>
      </c>
      <c r="C71" s="163">
        <f t="shared" si="14"/>
        <v>5.6979922593130139</v>
      </c>
      <c r="D71" s="164">
        <f t="shared" si="15"/>
        <v>5.6979922593130139</v>
      </c>
      <c r="E71" s="164">
        <f t="shared" si="15"/>
        <v>5.6979922593130139</v>
      </c>
      <c r="F71" s="164">
        <f t="shared" si="15"/>
        <v>5.6979922593130139</v>
      </c>
      <c r="G71" s="164">
        <f t="shared" si="15"/>
        <v>5.6979922593130139</v>
      </c>
      <c r="H71" s="164">
        <f t="shared" si="15"/>
        <v>5.6979922593130139</v>
      </c>
      <c r="I71" s="164">
        <f t="shared" si="15"/>
        <v>5.6979922593130139</v>
      </c>
      <c r="J71" s="164">
        <f t="shared" si="15"/>
        <v>5.6979922593130139</v>
      </c>
      <c r="K71" s="164">
        <f t="shared" si="15"/>
        <v>5.6979922593130139</v>
      </c>
      <c r="L71" s="164">
        <f t="shared" si="15"/>
        <v>5.6979922593130139</v>
      </c>
      <c r="M71" s="164">
        <f t="shared" si="15"/>
        <v>5.6979922593130139</v>
      </c>
      <c r="N71" s="164">
        <f t="shared" si="15"/>
        <v>5.6979922593130139</v>
      </c>
      <c r="O71" s="164">
        <f t="shared" si="15"/>
        <v>5.6979922593130139</v>
      </c>
      <c r="P71" s="164">
        <f t="shared" si="15"/>
        <v>5.6979922593130139</v>
      </c>
      <c r="Q71" s="164">
        <f t="shared" si="15"/>
        <v>5.6979922593130139</v>
      </c>
      <c r="R71" s="164">
        <f t="shared" si="15"/>
        <v>5.6979922593130139</v>
      </c>
      <c r="S71" s="164">
        <f t="shared" si="15"/>
        <v>5.6979922593130139</v>
      </c>
      <c r="T71" s="164">
        <f t="shared" si="15"/>
        <v>5.6979922593130139</v>
      </c>
      <c r="U71" s="164">
        <f t="shared" si="15"/>
        <v>5.6979922593130139</v>
      </c>
      <c r="V71" s="164">
        <f t="shared" si="15"/>
        <v>5.6979922593130139</v>
      </c>
      <c r="W71" s="164">
        <f t="shared" si="15"/>
        <v>5.6979922593130139</v>
      </c>
      <c r="X71" s="164">
        <f t="shared" si="15"/>
        <v>5.6979922593130139</v>
      </c>
      <c r="Y71" s="164">
        <f t="shared" si="15"/>
        <v>5.6979922593130139</v>
      </c>
      <c r="Z71" s="164">
        <f t="shared" si="15"/>
        <v>5.6979922593130139</v>
      </c>
      <c r="AA71" s="164">
        <f t="shared" si="15"/>
        <v>5.6979922593130139</v>
      </c>
      <c r="AB71" s="164">
        <f t="shared" si="15"/>
        <v>5.6979922593130139</v>
      </c>
      <c r="AC71" s="164">
        <f t="shared" si="15"/>
        <v>5.6979922593130139</v>
      </c>
      <c r="AD71" s="164">
        <f t="shared" si="15"/>
        <v>5.6979922593130139</v>
      </c>
      <c r="AE71" s="164">
        <f t="shared" si="15"/>
        <v>5.6979922593130139</v>
      </c>
      <c r="AF71" s="165">
        <f t="shared" si="15"/>
        <v>5.6979922593130139</v>
      </c>
    </row>
    <row r="72" spans="1:32" ht="15.75" x14ac:dyDescent="0.25">
      <c r="A72" s="15">
        <v>23</v>
      </c>
      <c r="B72" s="151">
        <f t="shared" si="17"/>
        <v>6.4479922593130139</v>
      </c>
      <c r="C72" s="163">
        <f t="shared" si="14"/>
        <v>6.4479922593130139</v>
      </c>
      <c r="D72" s="164">
        <f t="shared" si="15"/>
        <v>6.4479922593130139</v>
      </c>
      <c r="E72" s="164">
        <f t="shared" si="15"/>
        <v>6.4479922593130139</v>
      </c>
      <c r="F72" s="164">
        <f t="shared" si="15"/>
        <v>6.4479922593130139</v>
      </c>
      <c r="G72" s="164">
        <f t="shared" si="15"/>
        <v>6.4479922593130139</v>
      </c>
      <c r="H72" s="164">
        <f t="shared" si="15"/>
        <v>6.4479922593130139</v>
      </c>
      <c r="I72" s="164">
        <f t="shared" si="15"/>
        <v>6.4479922593130139</v>
      </c>
      <c r="J72" s="164">
        <f t="shared" si="15"/>
        <v>6.4479922593130139</v>
      </c>
      <c r="K72" s="164">
        <f t="shared" si="15"/>
        <v>6.4479922593130139</v>
      </c>
      <c r="L72" s="164">
        <f t="shared" si="15"/>
        <v>6.4479922593130139</v>
      </c>
      <c r="M72" s="164">
        <f t="shared" si="15"/>
        <v>6.4479922593130139</v>
      </c>
      <c r="N72" s="164">
        <f t="shared" si="15"/>
        <v>6.4479922593130139</v>
      </c>
      <c r="O72" s="164">
        <f t="shared" si="15"/>
        <v>6.4479922593130139</v>
      </c>
      <c r="P72" s="164">
        <f t="shared" si="15"/>
        <v>6.4479922593130139</v>
      </c>
      <c r="Q72" s="164">
        <f t="shared" si="15"/>
        <v>6.4479922593130139</v>
      </c>
      <c r="R72" s="164">
        <f t="shared" si="15"/>
        <v>6.4479922593130139</v>
      </c>
      <c r="S72" s="164">
        <f t="shared" si="15"/>
        <v>6.4479922593130139</v>
      </c>
      <c r="T72" s="164">
        <f t="shared" si="15"/>
        <v>6.4479922593130139</v>
      </c>
      <c r="U72" s="164">
        <f t="shared" si="15"/>
        <v>6.4479922593130139</v>
      </c>
      <c r="V72" s="164">
        <f t="shared" si="15"/>
        <v>6.4479922593130139</v>
      </c>
      <c r="W72" s="164">
        <f t="shared" si="15"/>
        <v>6.4479922593130139</v>
      </c>
      <c r="X72" s="164">
        <f t="shared" si="15"/>
        <v>6.4479922593130139</v>
      </c>
      <c r="Y72" s="164">
        <f t="shared" si="15"/>
        <v>6.4479922593130139</v>
      </c>
      <c r="Z72" s="164">
        <f t="shared" si="15"/>
        <v>6.4479922593130139</v>
      </c>
      <c r="AA72" s="164">
        <f t="shared" si="15"/>
        <v>6.4479922593130139</v>
      </c>
      <c r="AB72" s="164">
        <f t="shared" si="15"/>
        <v>6.4479922593130139</v>
      </c>
      <c r="AC72" s="164">
        <f t="shared" si="15"/>
        <v>6.4479922593130139</v>
      </c>
      <c r="AD72" s="164">
        <f t="shared" si="15"/>
        <v>6.4479922593130139</v>
      </c>
      <c r="AE72" s="164">
        <f t="shared" si="15"/>
        <v>6.4479922593130139</v>
      </c>
      <c r="AF72" s="165">
        <f t="shared" si="15"/>
        <v>6.4479922593130139</v>
      </c>
    </row>
    <row r="73" spans="1:32" ht="15.75" x14ac:dyDescent="0.25">
      <c r="A73" s="15">
        <v>24</v>
      </c>
      <c r="B73" s="151">
        <f t="shared" si="17"/>
        <v>7.1979922593130139</v>
      </c>
      <c r="C73" s="163">
        <f t="shared" si="14"/>
        <v>7.1979922593130139</v>
      </c>
      <c r="D73" s="164">
        <f t="shared" si="15"/>
        <v>7.1979922593130139</v>
      </c>
      <c r="E73" s="164">
        <f t="shared" si="15"/>
        <v>7.1979922593130139</v>
      </c>
      <c r="F73" s="164">
        <f t="shared" si="15"/>
        <v>7.1979922593130139</v>
      </c>
      <c r="G73" s="164">
        <f t="shared" si="15"/>
        <v>7.1979922593130139</v>
      </c>
      <c r="H73" s="164">
        <f t="shared" si="15"/>
        <v>7.1979922593130139</v>
      </c>
      <c r="I73" s="164">
        <f t="shared" si="15"/>
        <v>7.1979922593130139</v>
      </c>
      <c r="J73" s="164">
        <f t="shared" si="15"/>
        <v>7.1979922593130139</v>
      </c>
      <c r="K73" s="164">
        <f t="shared" si="15"/>
        <v>7.1979922593130139</v>
      </c>
      <c r="L73" s="164">
        <f t="shared" si="15"/>
        <v>7.1979922593130139</v>
      </c>
      <c r="M73" s="164">
        <f t="shared" ref="D73:AF82" si="18">+L73</f>
        <v>7.1979922593130139</v>
      </c>
      <c r="N73" s="164">
        <f t="shared" si="18"/>
        <v>7.1979922593130139</v>
      </c>
      <c r="O73" s="164">
        <f t="shared" si="18"/>
        <v>7.1979922593130139</v>
      </c>
      <c r="P73" s="164">
        <f t="shared" si="18"/>
        <v>7.1979922593130139</v>
      </c>
      <c r="Q73" s="164">
        <f t="shared" si="18"/>
        <v>7.1979922593130139</v>
      </c>
      <c r="R73" s="164">
        <f t="shared" si="18"/>
        <v>7.1979922593130139</v>
      </c>
      <c r="S73" s="164">
        <f t="shared" si="18"/>
        <v>7.1979922593130139</v>
      </c>
      <c r="T73" s="164">
        <f t="shared" si="18"/>
        <v>7.1979922593130139</v>
      </c>
      <c r="U73" s="164">
        <f t="shared" si="18"/>
        <v>7.1979922593130139</v>
      </c>
      <c r="V73" s="164">
        <f t="shared" si="18"/>
        <v>7.1979922593130139</v>
      </c>
      <c r="W73" s="164">
        <f t="shared" si="18"/>
        <v>7.1979922593130139</v>
      </c>
      <c r="X73" s="164">
        <f t="shared" si="18"/>
        <v>7.1979922593130139</v>
      </c>
      <c r="Y73" s="164">
        <f t="shared" si="18"/>
        <v>7.1979922593130139</v>
      </c>
      <c r="Z73" s="164">
        <f t="shared" si="18"/>
        <v>7.1979922593130139</v>
      </c>
      <c r="AA73" s="164">
        <f t="shared" si="18"/>
        <v>7.1979922593130139</v>
      </c>
      <c r="AB73" s="164">
        <f t="shared" si="18"/>
        <v>7.1979922593130139</v>
      </c>
      <c r="AC73" s="164">
        <f t="shared" si="18"/>
        <v>7.1979922593130139</v>
      </c>
      <c r="AD73" s="164">
        <f t="shared" si="18"/>
        <v>7.1979922593130139</v>
      </c>
      <c r="AE73" s="164">
        <f t="shared" si="18"/>
        <v>7.1979922593130139</v>
      </c>
      <c r="AF73" s="165">
        <f t="shared" si="18"/>
        <v>7.1979922593130139</v>
      </c>
    </row>
    <row r="74" spans="1:32" ht="15.75" x14ac:dyDescent="0.25">
      <c r="A74" s="15">
        <v>25</v>
      </c>
      <c r="B74" s="151">
        <f t="shared" si="17"/>
        <v>7.9479922593130139</v>
      </c>
      <c r="C74" s="163">
        <f t="shared" si="14"/>
        <v>7.9479922593130139</v>
      </c>
      <c r="D74" s="164">
        <f t="shared" si="18"/>
        <v>7.9479922593130139</v>
      </c>
      <c r="E74" s="164">
        <f t="shared" si="18"/>
        <v>7.9479922593130139</v>
      </c>
      <c r="F74" s="164">
        <f t="shared" si="18"/>
        <v>7.9479922593130139</v>
      </c>
      <c r="G74" s="164">
        <f t="shared" si="18"/>
        <v>7.9479922593130139</v>
      </c>
      <c r="H74" s="164">
        <f t="shared" si="18"/>
        <v>7.9479922593130139</v>
      </c>
      <c r="I74" s="164">
        <f t="shared" si="18"/>
        <v>7.9479922593130139</v>
      </c>
      <c r="J74" s="164">
        <f t="shared" si="18"/>
        <v>7.9479922593130139</v>
      </c>
      <c r="K74" s="164">
        <f t="shared" si="18"/>
        <v>7.9479922593130139</v>
      </c>
      <c r="L74" s="164">
        <f t="shared" si="18"/>
        <v>7.9479922593130139</v>
      </c>
      <c r="M74" s="164">
        <f t="shared" si="18"/>
        <v>7.9479922593130139</v>
      </c>
      <c r="N74" s="164">
        <f t="shared" si="18"/>
        <v>7.9479922593130139</v>
      </c>
      <c r="O74" s="164">
        <f t="shared" si="18"/>
        <v>7.9479922593130139</v>
      </c>
      <c r="P74" s="164">
        <f t="shared" si="18"/>
        <v>7.9479922593130139</v>
      </c>
      <c r="Q74" s="164">
        <f t="shared" si="18"/>
        <v>7.9479922593130139</v>
      </c>
      <c r="R74" s="164">
        <f t="shared" si="18"/>
        <v>7.9479922593130139</v>
      </c>
      <c r="S74" s="164">
        <f t="shared" si="18"/>
        <v>7.9479922593130139</v>
      </c>
      <c r="T74" s="164">
        <f t="shared" si="18"/>
        <v>7.9479922593130139</v>
      </c>
      <c r="U74" s="164">
        <f t="shared" si="18"/>
        <v>7.9479922593130139</v>
      </c>
      <c r="V74" s="164">
        <f t="shared" si="18"/>
        <v>7.9479922593130139</v>
      </c>
      <c r="W74" s="164">
        <f t="shared" si="18"/>
        <v>7.9479922593130139</v>
      </c>
      <c r="X74" s="164">
        <f t="shared" si="18"/>
        <v>7.9479922593130139</v>
      </c>
      <c r="Y74" s="164">
        <f t="shared" si="18"/>
        <v>7.9479922593130139</v>
      </c>
      <c r="Z74" s="164">
        <f t="shared" si="18"/>
        <v>7.9479922593130139</v>
      </c>
      <c r="AA74" s="164">
        <f t="shared" si="18"/>
        <v>7.9479922593130139</v>
      </c>
      <c r="AB74" s="164">
        <f t="shared" si="18"/>
        <v>7.9479922593130139</v>
      </c>
      <c r="AC74" s="164">
        <f t="shared" si="18"/>
        <v>7.9479922593130139</v>
      </c>
      <c r="AD74" s="164">
        <f t="shared" si="18"/>
        <v>7.9479922593130139</v>
      </c>
      <c r="AE74" s="164">
        <f t="shared" si="18"/>
        <v>7.9479922593130139</v>
      </c>
      <c r="AF74" s="165">
        <f t="shared" si="18"/>
        <v>7.9479922593130139</v>
      </c>
    </row>
    <row r="75" spans="1:32" ht="15.75" x14ac:dyDescent="0.25">
      <c r="A75" s="15">
        <v>26</v>
      </c>
      <c r="B75" s="151">
        <f t="shared" si="17"/>
        <v>8.6979922593130148</v>
      </c>
      <c r="C75" s="163">
        <f t="shared" si="14"/>
        <v>8.6979922593130148</v>
      </c>
      <c r="D75" s="164">
        <f t="shared" si="18"/>
        <v>8.6979922593130148</v>
      </c>
      <c r="E75" s="164">
        <f t="shared" si="18"/>
        <v>8.6979922593130148</v>
      </c>
      <c r="F75" s="164">
        <f t="shared" si="18"/>
        <v>8.6979922593130148</v>
      </c>
      <c r="G75" s="164">
        <f t="shared" si="18"/>
        <v>8.6979922593130148</v>
      </c>
      <c r="H75" s="164">
        <f t="shared" si="18"/>
        <v>8.6979922593130148</v>
      </c>
      <c r="I75" s="164">
        <f t="shared" si="18"/>
        <v>8.6979922593130148</v>
      </c>
      <c r="J75" s="164">
        <f t="shared" si="18"/>
        <v>8.6979922593130148</v>
      </c>
      <c r="K75" s="164">
        <f t="shared" si="18"/>
        <v>8.6979922593130148</v>
      </c>
      <c r="L75" s="164">
        <f t="shared" si="18"/>
        <v>8.6979922593130148</v>
      </c>
      <c r="M75" s="164">
        <f t="shared" si="18"/>
        <v>8.6979922593130148</v>
      </c>
      <c r="N75" s="164">
        <f t="shared" si="18"/>
        <v>8.6979922593130148</v>
      </c>
      <c r="O75" s="164">
        <f t="shared" si="18"/>
        <v>8.6979922593130148</v>
      </c>
      <c r="P75" s="164">
        <f t="shared" si="18"/>
        <v>8.6979922593130148</v>
      </c>
      <c r="Q75" s="164">
        <f t="shared" si="18"/>
        <v>8.6979922593130148</v>
      </c>
      <c r="R75" s="164">
        <f t="shared" si="18"/>
        <v>8.6979922593130148</v>
      </c>
      <c r="S75" s="164">
        <f t="shared" si="18"/>
        <v>8.6979922593130148</v>
      </c>
      <c r="T75" s="164">
        <f t="shared" si="18"/>
        <v>8.6979922593130148</v>
      </c>
      <c r="U75" s="164">
        <f t="shared" si="18"/>
        <v>8.6979922593130148</v>
      </c>
      <c r="V75" s="164">
        <f t="shared" si="18"/>
        <v>8.6979922593130148</v>
      </c>
      <c r="W75" s="164">
        <f t="shared" si="18"/>
        <v>8.6979922593130148</v>
      </c>
      <c r="X75" s="164">
        <f t="shared" si="18"/>
        <v>8.6979922593130148</v>
      </c>
      <c r="Y75" s="164">
        <f t="shared" si="18"/>
        <v>8.6979922593130148</v>
      </c>
      <c r="Z75" s="164">
        <f t="shared" si="18"/>
        <v>8.6979922593130148</v>
      </c>
      <c r="AA75" s="164">
        <f t="shared" si="18"/>
        <v>8.6979922593130148</v>
      </c>
      <c r="AB75" s="164">
        <f t="shared" si="18"/>
        <v>8.6979922593130148</v>
      </c>
      <c r="AC75" s="164">
        <f t="shared" si="18"/>
        <v>8.6979922593130148</v>
      </c>
      <c r="AD75" s="164">
        <f t="shared" si="18"/>
        <v>8.6979922593130148</v>
      </c>
      <c r="AE75" s="164">
        <f t="shared" si="18"/>
        <v>8.6979922593130148</v>
      </c>
      <c r="AF75" s="165">
        <f t="shared" si="18"/>
        <v>8.6979922593130148</v>
      </c>
    </row>
    <row r="76" spans="1:32" ht="15.75" x14ac:dyDescent="0.25">
      <c r="A76" s="15">
        <v>27</v>
      </c>
      <c r="B76" s="151">
        <f t="shared" si="17"/>
        <v>9.4479922593130148</v>
      </c>
      <c r="C76" s="163">
        <f t="shared" si="14"/>
        <v>9.4479922593130148</v>
      </c>
      <c r="D76" s="164">
        <f t="shared" si="18"/>
        <v>9.4479922593130148</v>
      </c>
      <c r="E76" s="164">
        <f t="shared" si="18"/>
        <v>9.4479922593130148</v>
      </c>
      <c r="F76" s="164">
        <f t="shared" si="18"/>
        <v>9.4479922593130148</v>
      </c>
      <c r="G76" s="164">
        <f t="shared" si="18"/>
        <v>9.4479922593130148</v>
      </c>
      <c r="H76" s="164">
        <f t="shared" si="18"/>
        <v>9.4479922593130148</v>
      </c>
      <c r="I76" s="164">
        <f t="shared" si="18"/>
        <v>9.4479922593130148</v>
      </c>
      <c r="J76" s="164">
        <f t="shared" si="18"/>
        <v>9.4479922593130148</v>
      </c>
      <c r="K76" s="164">
        <f t="shared" si="18"/>
        <v>9.4479922593130148</v>
      </c>
      <c r="L76" s="164">
        <f t="shared" si="18"/>
        <v>9.4479922593130148</v>
      </c>
      <c r="M76" s="164">
        <f t="shared" si="18"/>
        <v>9.4479922593130148</v>
      </c>
      <c r="N76" s="164">
        <f t="shared" si="18"/>
        <v>9.4479922593130148</v>
      </c>
      <c r="O76" s="164">
        <f t="shared" si="18"/>
        <v>9.4479922593130148</v>
      </c>
      <c r="P76" s="164">
        <f t="shared" si="18"/>
        <v>9.4479922593130148</v>
      </c>
      <c r="Q76" s="164">
        <f t="shared" si="18"/>
        <v>9.4479922593130148</v>
      </c>
      <c r="R76" s="164">
        <f t="shared" si="18"/>
        <v>9.4479922593130148</v>
      </c>
      <c r="S76" s="164">
        <f t="shared" si="18"/>
        <v>9.4479922593130148</v>
      </c>
      <c r="T76" s="164">
        <f t="shared" si="18"/>
        <v>9.4479922593130148</v>
      </c>
      <c r="U76" s="164">
        <f t="shared" si="18"/>
        <v>9.4479922593130148</v>
      </c>
      <c r="V76" s="164">
        <f t="shared" si="18"/>
        <v>9.4479922593130148</v>
      </c>
      <c r="W76" s="164">
        <f t="shared" si="18"/>
        <v>9.4479922593130148</v>
      </c>
      <c r="X76" s="164">
        <f t="shared" si="18"/>
        <v>9.4479922593130148</v>
      </c>
      <c r="Y76" s="164">
        <f t="shared" si="18"/>
        <v>9.4479922593130148</v>
      </c>
      <c r="Z76" s="164">
        <f t="shared" si="18"/>
        <v>9.4479922593130148</v>
      </c>
      <c r="AA76" s="164">
        <f t="shared" si="18"/>
        <v>9.4479922593130148</v>
      </c>
      <c r="AB76" s="164">
        <f t="shared" si="18"/>
        <v>9.4479922593130148</v>
      </c>
      <c r="AC76" s="164">
        <f t="shared" si="18"/>
        <v>9.4479922593130148</v>
      </c>
      <c r="AD76" s="164">
        <f t="shared" si="18"/>
        <v>9.4479922593130148</v>
      </c>
      <c r="AE76" s="164">
        <f t="shared" si="18"/>
        <v>9.4479922593130148</v>
      </c>
      <c r="AF76" s="165">
        <f t="shared" si="18"/>
        <v>9.4479922593130148</v>
      </c>
    </row>
    <row r="77" spans="1:32" ht="15.75" x14ac:dyDescent="0.25">
      <c r="A77" s="15">
        <v>28</v>
      </c>
      <c r="B77" s="151">
        <f t="shared" si="17"/>
        <v>10.197992259313015</v>
      </c>
      <c r="C77" s="163">
        <f t="shared" si="14"/>
        <v>10.197992259313015</v>
      </c>
      <c r="D77" s="164">
        <f t="shared" si="18"/>
        <v>10.197992259313015</v>
      </c>
      <c r="E77" s="164">
        <f t="shared" si="18"/>
        <v>10.197992259313015</v>
      </c>
      <c r="F77" s="164">
        <f t="shared" si="18"/>
        <v>10.197992259313015</v>
      </c>
      <c r="G77" s="164">
        <f t="shared" si="18"/>
        <v>10.197992259313015</v>
      </c>
      <c r="H77" s="164">
        <f t="shared" si="18"/>
        <v>10.197992259313015</v>
      </c>
      <c r="I77" s="164">
        <f t="shared" si="18"/>
        <v>10.197992259313015</v>
      </c>
      <c r="J77" s="164">
        <f t="shared" si="18"/>
        <v>10.197992259313015</v>
      </c>
      <c r="K77" s="164">
        <f t="shared" si="18"/>
        <v>10.197992259313015</v>
      </c>
      <c r="L77" s="164">
        <f t="shared" si="18"/>
        <v>10.197992259313015</v>
      </c>
      <c r="M77" s="164">
        <f t="shared" si="18"/>
        <v>10.197992259313015</v>
      </c>
      <c r="N77" s="164">
        <f t="shared" si="18"/>
        <v>10.197992259313015</v>
      </c>
      <c r="O77" s="164">
        <f t="shared" si="18"/>
        <v>10.197992259313015</v>
      </c>
      <c r="P77" s="164">
        <f t="shared" si="18"/>
        <v>10.197992259313015</v>
      </c>
      <c r="Q77" s="164">
        <f t="shared" si="18"/>
        <v>10.197992259313015</v>
      </c>
      <c r="R77" s="164">
        <f t="shared" si="18"/>
        <v>10.197992259313015</v>
      </c>
      <c r="S77" s="164">
        <f t="shared" si="18"/>
        <v>10.197992259313015</v>
      </c>
      <c r="T77" s="164">
        <f t="shared" si="18"/>
        <v>10.197992259313015</v>
      </c>
      <c r="U77" s="164">
        <f t="shared" si="18"/>
        <v>10.197992259313015</v>
      </c>
      <c r="V77" s="164">
        <f t="shared" si="18"/>
        <v>10.197992259313015</v>
      </c>
      <c r="W77" s="164">
        <f t="shared" si="18"/>
        <v>10.197992259313015</v>
      </c>
      <c r="X77" s="164">
        <f t="shared" si="18"/>
        <v>10.197992259313015</v>
      </c>
      <c r="Y77" s="164">
        <f t="shared" si="18"/>
        <v>10.197992259313015</v>
      </c>
      <c r="Z77" s="164">
        <f t="shared" si="18"/>
        <v>10.197992259313015</v>
      </c>
      <c r="AA77" s="164">
        <f t="shared" si="18"/>
        <v>10.197992259313015</v>
      </c>
      <c r="AB77" s="164">
        <f t="shared" si="18"/>
        <v>10.197992259313015</v>
      </c>
      <c r="AC77" s="164">
        <f t="shared" si="18"/>
        <v>10.197992259313015</v>
      </c>
      <c r="AD77" s="164">
        <f t="shared" si="18"/>
        <v>10.197992259313015</v>
      </c>
      <c r="AE77" s="164">
        <f t="shared" si="18"/>
        <v>10.197992259313015</v>
      </c>
      <c r="AF77" s="165">
        <f t="shared" si="18"/>
        <v>10.197992259313015</v>
      </c>
    </row>
    <row r="78" spans="1:32" ht="15.75" x14ac:dyDescent="0.25">
      <c r="A78" s="15">
        <v>29</v>
      </c>
      <c r="B78" s="151">
        <f t="shared" si="17"/>
        <v>10.947992259313015</v>
      </c>
      <c r="C78" s="163">
        <f t="shared" si="14"/>
        <v>10.947992259313015</v>
      </c>
      <c r="D78" s="164">
        <f t="shared" si="18"/>
        <v>10.947992259313015</v>
      </c>
      <c r="E78" s="164">
        <f t="shared" si="18"/>
        <v>10.947992259313015</v>
      </c>
      <c r="F78" s="164">
        <f t="shared" si="18"/>
        <v>10.947992259313015</v>
      </c>
      <c r="G78" s="164">
        <f t="shared" si="18"/>
        <v>10.947992259313015</v>
      </c>
      <c r="H78" s="164">
        <f t="shared" si="18"/>
        <v>10.947992259313015</v>
      </c>
      <c r="I78" s="164">
        <f t="shared" si="18"/>
        <v>10.947992259313015</v>
      </c>
      <c r="J78" s="164">
        <f t="shared" si="18"/>
        <v>10.947992259313015</v>
      </c>
      <c r="K78" s="164">
        <f t="shared" si="18"/>
        <v>10.947992259313015</v>
      </c>
      <c r="L78" s="164">
        <f t="shared" si="18"/>
        <v>10.947992259313015</v>
      </c>
      <c r="M78" s="164">
        <f t="shared" si="18"/>
        <v>10.947992259313015</v>
      </c>
      <c r="N78" s="164">
        <f t="shared" si="18"/>
        <v>10.947992259313015</v>
      </c>
      <c r="O78" s="164">
        <f t="shared" si="18"/>
        <v>10.947992259313015</v>
      </c>
      <c r="P78" s="164">
        <f t="shared" si="18"/>
        <v>10.947992259313015</v>
      </c>
      <c r="Q78" s="164">
        <f t="shared" si="18"/>
        <v>10.947992259313015</v>
      </c>
      <c r="R78" s="164">
        <f t="shared" si="18"/>
        <v>10.947992259313015</v>
      </c>
      <c r="S78" s="164">
        <f t="shared" si="18"/>
        <v>10.947992259313015</v>
      </c>
      <c r="T78" s="164">
        <f t="shared" si="18"/>
        <v>10.947992259313015</v>
      </c>
      <c r="U78" s="164">
        <f t="shared" si="18"/>
        <v>10.947992259313015</v>
      </c>
      <c r="V78" s="164">
        <f t="shared" si="18"/>
        <v>10.947992259313015</v>
      </c>
      <c r="W78" s="164">
        <f t="shared" si="18"/>
        <v>10.947992259313015</v>
      </c>
      <c r="X78" s="164">
        <f t="shared" si="18"/>
        <v>10.947992259313015</v>
      </c>
      <c r="Y78" s="164">
        <f t="shared" si="18"/>
        <v>10.947992259313015</v>
      </c>
      <c r="Z78" s="164">
        <f t="shared" si="18"/>
        <v>10.947992259313015</v>
      </c>
      <c r="AA78" s="164">
        <f t="shared" si="18"/>
        <v>10.947992259313015</v>
      </c>
      <c r="AB78" s="164">
        <f t="shared" si="18"/>
        <v>10.947992259313015</v>
      </c>
      <c r="AC78" s="164">
        <f t="shared" si="18"/>
        <v>10.947992259313015</v>
      </c>
      <c r="AD78" s="164">
        <f t="shared" si="18"/>
        <v>10.947992259313015</v>
      </c>
      <c r="AE78" s="164">
        <f t="shared" si="18"/>
        <v>10.947992259313015</v>
      </c>
      <c r="AF78" s="165">
        <f t="shared" si="18"/>
        <v>10.947992259313015</v>
      </c>
    </row>
    <row r="79" spans="1:32" ht="15.75" x14ac:dyDescent="0.25">
      <c r="A79" s="15">
        <v>30</v>
      </c>
      <c r="B79" s="151">
        <f t="shared" si="17"/>
        <v>11.697992259313015</v>
      </c>
      <c r="C79" s="163">
        <f t="shared" si="14"/>
        <v>11.697992259313015</v>
      </c>
      <c r="D79" s="164">
        <f t="shared" si="18"/>
        <v>11.697992259313015</v>
      </c>
      <c r="E79" s="164">
        <f t="shared" si="18"/>
        <v>11.697992259313015</v>
      </c>
      <c r="F79" s="164">
        <f t="shared" si="18"/>
        <v>11.697992259313015</v>
      </c>
      <c r="G79" s="164">
        <f t="shared" si="18"/>
        <v>11.697992259313015</v>
      </c>
      <c r="H79" s="164">
        <f t="shared" si="18"/>
        <v>11.697992259313015</v>
      </c>
      <c r="I79" s="164">
        <f t="shared" si="18"/>
        <v>11.697992259313015</v>
      </c>
      <c r="J79" s="164">
        <f t="shared" si="18"/>
        <v>11.697992259313015</v>
      </c>
      <c r="K79" s="164">
        <f t="shared" si="18"/>
        <v>11.697992259313015</v>
      </c>
      <c r="L79" s="164">
        <f t="shared" si="18"/>
        <v>11.697992259313015</v>
      </c>
      <c r="M79" s="164">
        <f t="shared" si="18"/>
        <v>11.697992259313015</v>
      </c>
      <c r="N79" s="164">
        <f t="shared" si="18"/>
        <v>11.697992259313015</v>
      </c>
      <c r="O79" s="164">
        <f t="shared" si="18"/>
        <v>11.697992259313015</v>
      </c>
      <c r="P79" s="164">
        <f t="shared" si="18"/>
        <v>11.697992259313015</v>
      </c>
      <c r="Q79" s="164">
        <f t="shared" si="18"/>
        <v>11.697992259313015</v>
      </c>
      <c r="R79" s="164">
        <f t="shared" si="18"/>
        <v>11.697992259313015</v>
      </c>
      <c r="S79" s="164">
        <f t="shared" si="18"/>
        <v>11.697992259313015</v>
      </c>
      <c r="T79" s="164">
        <f t="shared" si="18"/>
        <v>11.697992259313015</v>
      </c>
      <c r="U79" s="164">
        <f t="shared" si="18"/>
        <v>11.697992259313015</v>
      </c>
      <c r="V79" s="164">
        <f t="shared" si="18"/>
        <v>11.697992259313015</v>
      </c>
      <c r="W79" s="164">
        <f t="shared" si="18"/>
        <v>11.697992259313015</v>
      </c>
      <c r="X79" s="164">
        <f t="shared" si="18"/>
        <v>11.697992259313015</v>
      </c>
      <c r="Y79" s="164">
        <f t="shared" si="18"/>
        <v>11.697992259313015</v>
      </c>
      <c r="Z79" s="164">
        <f t="shared" si="18"/>
        <v>11.697992259313015</v>
      </c>
      <c r="AA79" s="164">
        <f t="shared" si="18"/>
        <v>11.697992259313015</v>
      </c>
      <c r="AB79" s="164">
        <f t="shared" si="18"/>
        <v>11.697992259313015</v>
      </c>
      <c r="AC79" s="164">
        <f t="shared" si="18"/>
        <v>11.697992259313015</v>
      </c>
      <c r="AD79" s="164">
        <f t="shared" si="18"/>
        <v>11.697992259313015</v>
      </c>
      <c r="AE79" s="164">
        <f t="shared" si="18"/>
        <v>11.697992259313015</v>
      </c>
      <c r="AF79" s="165">
        <f t="shared" si="18"/>
        <v>11.697992259313015</v>
      </c>
    </row>
    <row r="80" spans="1:32" ht="15.75" x14ac:dyDescent="0.25">
      <c r="A80" s="15">
        <v>31</v>
      </c>
      <c r="B80" s="151">
        <f t="shared" si="17"/>
        <v>12.447992259313015</v>
      </c>
      <c r="C80" s="163">
        <f t="shared" si="14"/>
        <v>12.447992259313015</v>
      </c>
      <c r="D80" s="164">
        <f t="shared" si="18"/>
        <v>12.447992259313015</v>
      </c>
      <c r="E80" s="164">
        <f t="shared" si="18"/>
        <v>12.447992259313015</v>
      </c>
      <c r="F80" s="164">
        <f t="shared" si="18"/>
        <v>12.447992259313015</v>
      </c>
      <c r="G80" s="164">
        <f t="shared" si="18"/>
        <v>12.447992259313015</v>
      </c>
      <c r="H80" s="164">
        <f t="shared" si="18"/>
        <v>12.447992259313015</v>
      </c>
      <c r="I80" s="164">
        <f t="shared" si="18"/>
        <v>12.447992259313015</v>
      </c>
      <c r="J80" s="164">
        <f t="shared" si="18"/>
        <v>12.447992259313015</v>
      </c>
      <c r="K80" s="164">
        <f t="shared" si="18"/>
        <v>12.447992259313015</v>
      </c>
      <c r="L80" s="164">
        <f t="shared" si="18"/>
        <v>12.447992259313015</v>
      </c>
      <c r="M80" s="164">
        <f t="shared" si="18"/>
        <v>12.447992259313015</v>
      </c>
      <c r="N80" s="164">
        <f t="shared" si="18"/>
        <v>12.447992259313015</v>
      </c>
      <c r="O80" s="164">
        <f t="shared" si="18"/>
        <v>12.447992259313015</v>
      </c>
      <c r="P80" s="164">
        <f t="shared" si="18"/>
        <v>12.447992259313015</v>
      </c>
      <c r="Q80" s="164">
        <f t="shared" si="18"/>
        <v>12.447992259313015</v>
      </c>
      <c r="R80" s="164">
        <f t="shared" si="18"/>
        <v>12.447992259313015</v>
      </c>
      <c r="S80" s="164">
        <f t="shared" si="18"/>
        <v>12.447992259313015</v>
      </c>
      <c r="T80" s="164">
        <f t="shared" si="18"/>
        <v>12.447992259313015</v>
      </c>
      <c r="U80" s="164">
        <f t="shared" si="18"/>
        <v>12.447992259313015</v>
      </c>
      <c r="V80" s="164">
        <f t="shared" si="18"/>
        <v>12.447992259313015</v>
      </c>
      <c r="W80" s="164">
        <f t="shared" si="18"/>
        <v>12.447992259313015</v>
      </c>
      <c r="X80" s="164">
        <f t="shared" si="18"/>
        <v>12.447992259313015</v>
      </c>
      <c r="Y80" s="164">
        <f t="shared" si="18"/>
        <v>12.447992259313015</v>
      </c>
      <c r="Z80" s="164">
        <f t="shared" si="18"/>
        <v>12.447992259313015</v>
      </c>
      <c r="AA80" s="164">
        <f t="shared" si="18"/>
        <v>12.447992259313015</v>
      </c>
      <c r="AB80" s="164">
        <f t="shared" si="18"/>
        <v>12.447992259313015</v>
      </c>
      <c r="AC80" s="164">
        <f t="shared" si="18"/>
        <v>12.447992259313015</v>
      </c>
      <c r="AD80" s="164">
        <f t="shared" si="18"/>
        <v>12.447992259313015</v>
      </c>
      <c r="AE80" s="164">
        <f t="shared" si="18"/>
        <v>12.447992259313015</v>
      </c>
      <c r="AF80" s="165">
        <f t="shared" si="18"/>
        <v>12.447992259313015</v>
      </c>
    </row>
    <row r="81" spans="1:32" ht="15.75" x14ac:dyDescent="0.25">
      <c r="A81" s="15">
        <v>32</v>
      </c>
      <c r="B81" s="151">
        <f t="shared" si="17"/>
        <v>13.197992259313015</v>
      </c>
      <c r="C81" s="163">
        <f t="shared" si="14"/>
        <v>13.197992259313015</v>
      </c>
      <c r="D81" s="164">
        <f t="shared" si="18"/>
        <v>13.197992259313015</v>
      </c>
      <c r="E81" s="164">
        <f t="shared" si="18"/>
        <v>13.197992259313015</v>
      </c>
      <c r="F81" s="164">
        <f t="shared" si="18"/>
        <v>13.197992259313015</v>
      </c>
      <c r="G81" s="164">
        <f t="shared" si="18"/>
        <v>13.197992259313015</v>
      </c>
      <c r="H81" s="164">
        <f t="shared" si="18"/>
        <v>13.197992259313015</v>
      </c>
      <c r="I81" s="164">
        <f t="shared" si="18"/>
        <v>13.197992259313015</v>
      </c>
      <c r="J81" s="164">
        <f t="shared" si="18"/>
        <v>13.197992259313015</v>
      </c>
      <c r="K81" s="164">
        <f t="shared" si="18"/>
        <v>13.197992259313015</v>
      </c>
      <c r="L81" s="164">
        <f t="shared" si="18"/>
        <v>13.197992259313015</v>
      </c>
      <c r="M81" s="164">
        <f t="shared" si="18"/>
        <v>13.197992259313015</v>
      </c>
      <c r="N81" s="164">
        <f t="shared" si="18"/>
        <v>13.197992259313015</v>
      </c>
      <c r="O81" s="164">
        <f t="shared" si="18"/>
        <v>13.197992259313015</v>
      </c>
      <c r="P81" s="164">
        <f t="shared" si="18"/>
        <v>13.197992259313015</v>
      </c>
      <c r="Q81" s="164">
        <f t="shared" si="18"/>
        <v>13.197992259313015</v>
      </c>
      <c r="R81" s="164">
        <f t="shared" si="18"/>
        <v>13.197992259313015</v>
      </c>
      <c r="S81" s="164">
        <f t="shared" si="18"/>
        <v>13.197992259313015</v>
      </c>
      <c r="T81" s="164">
        <f t="shared" si="18"/>
        <v>13.197992259313015</v>
      </c>
      <c r="U81" s="164">
        <f t="shared" si="18"/>
        <v>13.197992259313015</v>
      </c>
      <c r="V81" s="164">
        <f t="shared" si="18"/>
        <v>13.197992259313015</v>
      </c>
      <c r="W81" s="164">
        <f t="shared" si="18"/>
        <v>13.197992259313015</v>
      </c>
      <c r="X81" s="164">
        <f t="shared" si="18"/>
        <v>13.197992259313015</v>
      </c>
      <c r="Y81" s="164">
        <f t="shared" si="18"/>
        <v>13.197992259313015</v>
      </c>
      <c r="Z81" s="164">
        <f t="shared" si="18"/>
        <v>13.197992259313015</v>
      </c>
      <c r="AA81" s="164">
        <f t="shared" si="18"/>
        <v>13.197992259313015</v>
      </c>
      <c r="AB81" s="164">
        <f t="shared" si="18"/>
        <v>13.197992259313015</v>
      </c>
      <c r="AC81" s="164">
        <f t="shared" si="18"/>
        <v>13.197992259313015</v>
      </c>
      <c r="AD81" s="164">
        <f t="shared" si="18"/>
        <v>13.197992259313015</v>
      </c>
      <c r="AE81" s="164">
        <f t="shared" si="18"/>
        <v>13.197992259313015</v>
      </c>
      <c r="AF81" s="165">
        <f t="shared" si="18"/>
        <v>13.197992259313015</v>
      </c>
    </row>
    <row r="82" spans="1:32" ht="15.75" x14ac:dyDescent="0.25">
      <c r="A82" s="15">
        <v>33</v>
      </c>
      <c r="B82" s="151">
        <f t="shared" si="17"/>
        <v>13.947992259313015</v>
      </c>
      <c r="C82" s="163">
        <f t="shared" si="14"/>
        <v>13.947992259313015</v>
      </c>
      <c r="D82" s="164">
        <f t="shared" si="18"/>
        <v>13.947992259313015</v>
      </c>
      <c r="E82" s="164">
        <f t="shared" si="18"/>
        <v>13.947992259313015</v>
      </c>
      <c r="F82" s="164">
        <f t="shared" si="18"/>
        <v>13.947992259313015</v>
      </c>
      <c r="G82" s="164">
        <f t="shared" ref="D82:AF90" si="19">+F82</f>
        <v>13.947992259313015</v>
      </c>
      <c r="H82" s="164">
        <f t="shared" si="19"/>
        <v>13.947992259313015</v>
      </c>
      <c r="I82" s="164">
        <f t="shared" si="19"/>
        <v>13.947992259313015</v>
      </c>
      <c r="J82" s="164">
        <f t="shared" si="19"/>
        <v>13.947992259313015</v>
      </c>
      <c r="K82" s="164">
        <f t="shared" si="19"/>
        <v>13.947992259313015</v>
      </c>
      <c r="L82" s="164">
        <f t="shared" si="19"/>
        <v>13.947992259313015</v>
      </c>
      <c r="M82" s="164">
        <f t="shared" si="19"/>
        <v>13.947992259313015</v>
      </c>
      <c r="N82" s="164">
        <f t="shared" si="19"/>
        <v>13.947992259313015</v>
      </c>
      <c r="O82" s="164">
        <f t="shared" si="19"/>
        <v>13.947992259313015</v>
      </c>
      <c r="P82" s="164">
        <f t="shared" si="19"/>
        <v>13.947992259313015</v>
      </c>
      <c r="Q82" s="164">
        <f t="shared" si="19"/>
        <v>13.947992259313015</v>
      </c>
      <c r="R82" s="164">
        <f t="shared" si="19"/>
        <v>13.947992259313015</v>
      </c>
      <c r="S82" s="164">
        <f t="shared" si="19"/>
        <v>13.947992259313015</v>
      </c>
      <c r="T82" s="164">
        <f t="shared" si="19"/>
        <v>13.947992259313015</v>
      </c>
      <c r="U82" s="164">
        <f t="shared" si="19"/>
        <v>13.947992259313015</v>
      </c>
      <c r="V82" s="164">
        <f t="shared" si="19"/>
        <v>13.947992259313015</v>
      </c>
      <c r="W82" s="164">
        <f t="shared" si="19"/>
        <v>13.947992259313015</v>
      </c>
      <c r="X82" s="164">
        <f t="shared" si="19"/>
        <v>13.947992259313015</v>
      </c>
      <c r="Y82" s="164">
        <f t="shared" si="19"/>
        <v>13.947992259313015</v>
      </c>
      <c r="Z82" s="164">
        <f t="shared" si="19"/>
        <v>13.947992259313015</v>
      </c>
      <c r="AA82" s="164">
        <f t="shared" si="19"/>
        <v>13.947992259313015</v>
      </c>
      <c r="AB82" s="164">
        <f t="shared" si="19"/>
        <v>13.947992259313015</v>
      </c>
      <c r="AC82" s="164">
        <f t="shared" si="19"/>
        <v>13.947992259313015</v>
      </c>
      <c r="AD82" s="164">
        <f t="shared" si="19"/>
        <v>13.947992259313015</v>
      </c>
      <c r="AE82" s="164">
        <f t="shared" si="19"/>
        <v>13.947992259313015</v>
      </c>
      <c r="AF82" s="165">
        <f t="shared" si="19"/>
        <v>13.947992259313015</v>
      </c>
    </row>
    <row r="83" spans="1:32" ht="15.75" x14ac:dyDescent="0.25">
      <c r="A83" s="15">
        <v>34</v>
      </c>
      <c r="B83" s="151">
        <f t="shared" si="17"/>
        <v>14.697992259313015</v>
      </c>
      <c r="C83" s="163">
        <f t="shared" si="14"/>
        <v>14.697992259313015</v>
      </c>
      <c r="D83" s="164">
        <f t="shared" si="19"/>
        <v>14.697992259313015</v>
      </c>
      <c r="E83" s="164">
        <f t="shared" si="19"/>
        <v>14.697992259313015</v>
      </c>
      <c r="F83" s="164">
        <f t="shared" si="19"/>
        <v>14.697992259313015</v>
      </c>
      <c r="G83" s="164">
        <f t="shared" si="19"/>
        <v>14.697992259313015</v>
      </c>
      <c r="H83" s="164">
        <f t="shared" si="19"/>
        <v>14.697992259313015</v>
      </c>
      <c r="I83" s="164">
        <f t="shared" si="19"/>
        <v>14.697992259313015</v>
      </c>
      <c r="J83" s="164">
        <f t="shared" si="19"/>
        <v>14.697992259313015</v>
      </c>
      <c r="K83" s="164">
        <f t="shared" si="19"/>
        <v>14.697992259313015</v>
      </c>
      <c r="L83" s="164">
        <f t="shared" si="19"/>
        <v>14.697992259313015</v>
      </c>
      <c r="M83" s="164">
        <f t="shared" si="19"/>
        <v>14.697992259313015</v>
      </c>
      <c r="N83" s="164">
        <f t="shared" si="19"/>
        <v>14.697992259313015</v>
      </c>
      <c r="O83" s="164">
        <f t="shared" si="19"/>
        <v>14.697992259313015</v>
      </c>
      <c r="P83" s="164">
        <f t="shared" si="19"/>
        <v>14.697992259313015</v>
      </c>
      <c r="Q83" s="164">
        <f t="shared" si="19"/>
        <v>14.697992259313015</v>
      </c>
      <c r="R83" s="164">
        <f t="shared" si="19"/>
        <v>14.697992259313015</v>
      </c>
      <c r="S83" s="164">
        <f t="shared" si="19"/>
        <v>14.697992259313015</v>
      </c>
      <c r="T83" s="164">
        <f t="shared" si="19"/>
        <v>14.697992259313015</v>
      </c>
      <c r="U83" s="164">
        <f t="shared" si="19"/>
        <v>14.697992259313015</v>
      </c>
      <c r="V83" s="164">
        <f t="shared" si="19"/>
        <v>14.697992259313015</v>
      </c>
      <c r="W83" s="164">
        <f t="shared" si="19"/>
        <v>14.697992259313015</v>
      </c>
      <c r="X83" s="164">
        <f t="shared" si="19"/>
        <v>14.697992259313015</v>
      </c>
      <c r="Y83" s="164">
        <f t="shared" si="19"/>
        <v>14.697992259313015</v>
      </c>
      <c r="Z83" s="164">
        <f t="shared" si="19"/>
        <v>14.697992259313015</v>
      </c>
      <c r="AA83" s="164">
        <f t="shared" si="19"/>
        <v>14.697992259313015</v>
      </c>
      <c r="AB83" s="164">
        <f t="shared" si="19"/>
        <v>14.697992259313015</v>
      </c>
      <c r="AC83" s="164">
        <f t="shared" si="19"/>
        <v>14.697992259313015</v>
      </c>
      <c r="AD83" s="164">
        <f t="shared" si="19"/>
        <v>14.697992259313015</v>
      </c>
      <c r="AE83" s="164">
        <f t="shared" si="19"/>
        <v>14.697992259313015</v>
      </c>
      <c r="AF83" s="165">
        <f t="shared" si="19"/>
        <v>14.697992259313015</v>
      </c>
    </row>
    <row r="84" spans="1:32" ht="15.75" x14ac:dyDescent="0.25">
      <c r="A84" s="15">
        <v>35</v>
      </c>
      <c r="B84" s="151">
        <f t="shared" si="17"/>
        <v>15.447992259313015</v>
      </c>
      <c r="C84" s="163">
        <f t="shared" si="14"/>
        <v>15.447992259313015</v>
      </c>
      <c r="D84" s="164">
        <f t="shared" si="19"/>
        <v>15.447992259313015</v>
      </c>
      <c r="E84" s="164">
        <f t="shared" si="19"/>
        <v>15.447992259313015</v>
      </c>
      <c r="F84" s="164">
        <f t="shared" si="19"/>
        <v>15.447992259313015</v>
      </c>
      <c r="G84" s="164">
        <f t="shared" si="19"/>
        <v>15.447992259313015</v>
      </c>
      <c r="H84" s="164">
        <f t="shared" si="19"/>
        <v>15.447992259313015</v>
      </c>
      <c r="I84" s="164">
        <f t="shared" si="19"/>
        <v>15.447992259313015</v>
      </c>
      <c r="J84" s="164">
        <f t="shared" si="19"/>
        <v>15.447992259313015</v>
      </c>
      <c r="K84" s="164">
        <f t="shared" si="19"/>
        <v>15.447992259313015</v>
      </c>
      <c r="L84" s="164">
        <f t="shared" si="19"/>
        <v>15.447992259313015</v>
      </c>
      <c r="M84" s="164">
        <f t="shared" si="19"/>
        <v>15.447992259313015</v>
      </c>
      <c r="N84" s="164">
        <f t="shared" si="19"/>
        <v>15.447992259313015</v>
      </c>
      <c r="O84" s="164">
        <f t="shared" si="19"/>
        <v>15.447992259313015</v>
      </c>
      <c r="P84" s="164">
        <f t="shared" si="19"/>
        <v>15.447992259313015</v>
      </c>
      <c r="Q84" s="164">
        <f t="shared" si="19"/>
        <v>15.447992259313015</v>
      </c>
      <c r="R84" s="164">
        <f t="shared" si="19"/>
        <v>15.447992259313015</v>
      </c>
      <c r="S84" s="164">
        <f t="shared" si="19"/>
        <v>15.447992259313015</v>
      </c>
      <c r="T84" s="164">
        <f t="shared" si="19"/>
        <v>15.447992259313015</v>
      </c>
      <c r="U84" s="164">
        <f t="shared" si="19"/>
        <v>15.447992259313015</v>
      </c>
      <c r="V84" s="164">
        <f t="shared" si="19"/>
        <v>15.447992259313015</v>
      </c>
      <c r="W84" s="164">
        <f t="shared" si="19"/>
        <v>15.447992259313015</v>
      </c>
      <c r="X84" s="164">
        <f t="shared" si="19"/>
        <v>15.447992259313015</v>
      </c>
      <c r="Y84" s="164">
        <f t="shared" si="19"/>
        <v>15.447992259313015</v>
      </c>
      <c r="Z84" s="164">
        <f t="shared" si="19"/>
        <v>15.447992259313015</v>
      </c>
      <c r="AA84" s="164">
        <f t="shared" si="19"/>
        <v>15.447992259313015</v>
      </c>
      <c r="AB84" s="164">
        <f t="shared" si="19"/>
        <v>15.447992259313015</v>
      </c>
      <c r="AC84" s="164">
        <f t="shared" si="19"/>
        <v>15.447992259313015</v>
      </c>
      <c r="AD84" s="164">
        <f t="shared" si="19"/>
        <v>15.447992259313015</v>
      </c>
      <c r="AE84" s="164">
        <f t="shared" si="19"/>
        <v>15.447992259313015</v>
      </c>
      <c r="AF84" s="165">
        <f t="shared" si="19"/>
        <v>15.447992259313015</v>
      </c>
    </row>
    <row r="85" spans="1:32" ht="15.75" x14ac:dyDescent="0.25">
      <c r="A85" s="15">
        <v>36</v>
      </c>
      <c r="B85" s="151">
        <f t="shared" si="17"/>
        <v>16.197992259313015</v>
      </c>
      <c r="C85" s="163">
        <f t="shared" si="14"/>
        <v>16.197992259313015</v>
      </c>
      <c r="D85" s="164">
        <f t="shared" si="19"/>
        <v>16.197992259313015</v>
      </c>
      <c r="E85" s="164">
        <f t="shared" si="19"/>
        <v>16.197992259313015</v>
      </c>
      <c r="F85" s="164">
        <f t="shared" si="19"/>
        <v>16.197992259313015</v>
      </c>
      <c r="G85" s="164">
        <f t="shared" si="19"/>
        <v>16.197992259313015</v>
      </c>
      <c r="H85" s="164">
        <f t="shared" si="19"/>
        <v>16.197992259313015</v>
      </c>
      <c r="I85" s="164">
        <f t="shared" si="19"/>
        <v>16.197992259313015</v>
      </c>
      <c r="J85" s="164">
        <f t="shared" si="19"/>
        <v>16.197992259313015</v>
      </c>
      <c r="K85" s="164">
        <f t="shared" si="19"/>
        <v>16.197992259313015</v>
      </c>
      <c r="L85" s="164">
        <f t="shared" si="19"/>
        <v>16.197992259313015</v>
      </c>
      <c r="M85" s="164">
        <f t="shared" si="19"/>
        <v>16.197992259313015</v>
      </c>
      <c r="N85" s="164">
        <f t="shared" si="19"/>
        <v>16.197992259313015</v>
      </c>
      <c r="O85" s="164">
        <f t="shared" si="19"/>
        <v>16.197992259313015</v>
      </c>
      <c r="P85" s="164">
        <f t="shared" si="19"/>
        <v>16.197992259313015</v>
      </c>
      <c r="Q85" s="164">
        <f t="shared" si="19"/>
        <v>16.197992259313015</v>
      </c>
      <c r="R85" s="164">
        <f t="shared" si="19"/>
        <v>16.197992259313015</v>
      </c>
      <c r="S85" s="164">
        <f t="shared" si="19"/>
        <v>16.197992259313015</v>
      </c>
      <c r="T85" s="164">
        <f t="shared" si="19"/>
        <v>16.197992259313015</v>
      </c>
      <c r="U85" s="164">
        <f t="shared" si="19"/>
        <v>16.197992259313015</v>
      </c>
      <c r="V85" s="164">
        <f t="shared" si="19"/>
        <v>16.197992259313015</v>
      </c>
      <c r="W85" s="164">
        <f t="shared" si="19"/>
        <v>16.197992259313015</v>
      </c>
      <c r="X85" s="164">
        <f t="shared" si="19"/>
        <v>16.197992259313015</v>
      </c>
      <c r="Y85" s="164">
        <f t="shared" si="19"/>
        <v>16.197992259313015</v>
      </c>
      <c r="Z85" s="164">
        <f t="shared" si="19"/>
        <v>16.197992259313015</v>
      </c>
      <c r="AA85" s="164">
        <f t="shared" si="19"/>
        <v>16.197992259313015</v>
      </c>
      <c r="AB85" s="164">
        <f t="shared" si="19"/>
        <v>16.197992259313015</v>
      </c>
      <c r="AC85" s="164">
        <f t="shared" si="19"/>
        <v>16.197992259313015</v>
      </c>
      <c r="AD85" s="164">
        <f t="shared" si="19"/>
        <v>16.197992259313015</v>
      </c>
      <c r="AE85" s="164">
        <f t="shared" si="19"/>
        <v>16.197992259313015</v>
      </c>
      <c r="AF85" s="165">
        <f t="shared" si="19"/>
        <v>16.197992259313015</v>
      </c>
    </row>
    <row r="86" spans="1:32" ht="15.75" x14ac:dyDescent="0.25">
      <c r="A86" s="15">
        <v>37</v>
      </c>
      <c r="B86" s="151">
        <f t="shared" si="17"/>
        <v>16.947992259313015</v>
      </c>
      <c r="C86" s="163">
        <f t="shared" si="14"/>
        <v>16.947992259313015</v>
      </c>
      <c r="D86" s="164">
        <f t="shared" si="19"/>
        <v>16.947992259313015</v>
      </c>
      <c r="E86" s="164">
        <f t="shared" si="19"/>
        <v>16.947992259313015</v>
      </c>
      <c r="F86" s="164">
        <f t="shared" si="19"/>
        <v>16.947992259313015</v>
      </c>
      <c r="G86" s="164">
        <f t="shared" si="19"/>
        <v>16.947992259313015</v>
      </c>
      <c r="H86" s="164">
        <f t="shared" si="19"/>
        <v>16.947992259313015</v>
      </c>
      <c r="I86" s="164">
        <f t="shared" si="19"/>
        <v>16.947992259313015</v>
      </c>
      <c r="J86" s="164">
        <f t="shared" si="19"/>
        <v>16.947992259313015</v>
      </c>
      <c r="K86" s="164">
        <f t="shared" si="19"/>
        <v>16.947992259313015</v>
      </c>
      <c r="L86" s="164">
        <f t="shared" si="19"/>
        <v>16.947992259313015</v>
      </c>
      <c r="M86" s="164">
        <f t="shared" si="19"/>
        <v>16.947992259313015</v>
      </c>
      <c r="N86" s="164">
        <f t="shared" si="19"/>
        <v>16.947992259313015</v>
      </c>
      <c r="O86" s="164">
        <f t="shared" si="19"/>
        <v>16.947992259313015</v>
      </c>
      <c r="P86" s="164">
        <f t="shared" si="19"/>
        <v>16.947992259313015</v>
      </c>
      <c r="Q86" s="164">
        <f t="shared" si="19"/>
        <v>16.947992259313015</v>
      </c>
      <c r="R86" s="164">
        <f t="shared" si="19"/>
        <v>16.947992259313015</v>
      </c>
      <c r="S86" s="164">
        <f t="shared" si="19"/>
        <v>16.947992259313015</v>
      </c>
      <c r="T86" s="164">
        <f t="shared" si="19"/>
        <v>16.947992259313015</v>
      </c>
      <c r="U86" s="164">
        <f t="shared" si="19"/>
        <v>16.947992259313015</v>
      </c>
      <c r="V86" s="164">
        <f t="shared" si="19"/>
        <v>16.947992259313015</v>
      </c>
      <c r="W86" s="164">
        <f t="shared" si="19"/>
        <v>16.947992259313015</v>
      </c>
      <c r="X86" s="164">
        <f t="shared" si="19"/>
        <v>16.947992259313015</v>
      </c>
      <c r="Y86" s="164">
        <f t="shared" si="19"/>
        <v>16.947992259313015</v>
      </c>
      <c r="Z86" s="164">
        <f t="shared" si="19"/>
        <v>16.947992259313015</v>
      </c>
      <c r="AA86" s="164">
        <f t="shared" si="19"/>
        <v>16.947992259313015</v>
      </c>
      <c r="AB86" s="164">
        <f t="shared" si="19"/>
        <v>16.947992259313015</v>
      </c>
      <c r="AC86" s="164">
        <f t="shared" si="19"/>
        <v>16.947992259313015</v>
      </c>
      <c r="AD86" s="164">
        <f t="shared" si="19"/>
        <v>16.947992259313015</v>
      </c>
      <c r="AE86" s="164">
        <f t="shared" si="19"/>
        <v>16.947992259313015</v>
      </c>
      <c r="AF86" s="165">
        <f t="shared" si="19"/>
        <v>16.947992259313015</v>
      </c>
    </row>
    <row r="87" spans="1:32" ht="15.75" x14ac:dyDescent="0.25">
      <c r="A87" s="15">
        <v>38</v>
      </c>
      <c r="B87" s="151">
        <f t="shared" si="17"/>
        <v>17.697992259313015</v>
      </c>
      <c r="C87" s="163">
        <f t="shared" si="14"/>
        <v>17.697992259313015</v>
      </c>
      <c r="D87" s="164">
        <f t="shared" si="19"/>
        <v>17.697992259313015</v>
      </c>
      <c r="E87" s="164">
        <f t="shared" si="19"/>
        <v>17.697992259313015</v>
      </c>
      <c r="F87" s="164">
        <f t="shared" si="19"/>
        <v>17.697992259313015</v>
      </c>
      <c r="G87" s="164">
        <f t="shared" si="19"/>
        <v>17.697992259313015</v>
      </c>
      <c r="H87" s="164">
        <f t="shared" si="19"/>
        <v>17.697992259313015</v>
      </c>
      <c r="I87" s="164">
        <f t="shared" si="19"/>
        <v>17.697992259313015</v>
      </c>
      <c r="J87" s="164">
        <f t="shared" si="19"/>
        <v>17.697992259313015</v>
      </c>
      <c r="K87" s="164">
        <f t="shared" si="19"/>
        <v>17.697992259313015</v>
      </c>
      <c r="L87" s="164">
        <f t="shared" si="19"/>
        <v>17.697992259313015</v>
      </c>
      <c r="M87" s="164">
        <f t="shared" si="19"/>
        <v>17.697992259313015</v>
      </c>
      <c r="N87" s="164">
        <f t="shared" si="19"/>
        <v>17.697992259313015</v>
      </c>
      <c r="O87" s="164">
        <f t="shared" si="19"/>
        <v>17.697992259313015</v>
      </c>
      <c r="P87" s="164">
        <f t="shared" si="19"/>
        <v>17.697992259313015</v>
      </c>
      <c r="Q87" s="164">
        <f t="shared" si="19"/>
        <v>17.697992259313015</v>
      </c>
      <c r="R87" s="164">
        <f t="shared" si="19"/>
        <v>17.697992259313015</v>
      </c>
      <c r="S87" s="164">
        <f t="shared" si="19"/>
        <v>17.697992259313015</v>
      </c>
      <c r="T87" s="164">
        <f t="shared" si="19"/>
        <v>17.697992259313015</v>
      </c>
      <c r="U87" s="164">
        <f t="shared" si="19"/>
        <v>17.697992259313015</v>
      </c>
      <c r="V87" s="164">
        <f t="shared" si="19"/>
        <v>17.697992259313015</v>
      </c>
      <c r="W87" s="164">
        <f t="shared" si="19"/>
        <v>17.697992259313015</v>
      </c>
      <c r="X87" s="164">
        <f t="shared" si="19"/>
        <v>17.697992259313015</v>
      </c>
      <c r="Y87" s="164">
        <f t="shared" si="19"/>
        <v>17.697992259313015</v>
      </c>
      <c r="Z87" s="164">
        <f t="shared" si="19"/>
        <v>17.697992259313015</v>
      </c>
      <c r="AA87" s="164">
        <f t="shared" si="19"/>
        <v>17.697992259313015</v>
      </c>
      <c r="AB87" s="164">
        <f t="shared" si="19"/>
        <v>17.697992259313015</v>
      </c>
      <c r="AC87" s="164">
        <f t="shared" si="19"/>
        <v>17.697992259313015</v>
      </c>
      <c r="AD87" s="164">
        <f t="shared" si="19"/>
        <v>17.697992259313015</v>
      </c>
      <c r="AE87" s="164">
        <f t="shared" si="19"/>
        <v>17.697992259313015</v>
      </c>
      <c r="AF87" s="165">
        <f t="shared" si="19"/>
        <v>17.697992259313015</v>
      </c>
    </row>
    <row r="88" spans="1:32" ht="15.75" x14ac:dyDescent="0.25">
      <c r="A88" s="15">
        <v>39</v>
      </c>
      <c r="B88" s="151">
        <f t="shared" si="17"/>
        <v>18.447992259313015</v>
      </c>
      <c r="C88" s="163">
        <f t="shared" si="14"/>
        <v>18.447992259313015</v>
      </c>
      <c r="D88" s="164">
        <f t="shared" si="19"/>
        <v>18.447992259313015</v>
      </c>
      <c r="E88" s="164">
        <f t="shared" si="19"/>
        <v>18.447992259313015</v>
      </c>
      <c r="F88" s="164">
        <f t="shared" si="19"/>
        <v>18.447992259313015</v>
      </c>
      <c r="G88" s="164">
        <f t="shared" si="19"/>
        <v>18.447992259313015</v>
      </c>
      <c r="H88" s="164">
        <f t="shared" si="19"/>
        <v>18.447992259313015</v>
      </c>
      <c r="I88" s="164">
        <f t="shared" si="19"/>
        <v>18.447992259313015</v>
      </c>
      <c r="J88" s="164">
        <f t="shared" si="19"/>
        <v>18.447992259313015</v>
      </c>
      <c r="K88" s="164">
        <f t="shared" si="19"/>
        <v>18.447992259313015</v>
      </c>
      <c r="L88" s="164">
        <f t="shared" si="19"/>
        <v>18.447992259313015</v>
      </c>
      <c r="M88" s="164">
        <f t="shared" si="19"/>
        <v>18.447992259313015</v>
      </c>
      <c r="N88" s="164">
        <f t="shared" si="19"/>
        <v>18.447992259313015</v>
      </c>
      <c r="O88" s="164">
        <f t="shared" si="19"/>
        <v>18.447992259313015</v>
      </c>
      <c r="P88" s="164">
        <f t="shared" si="19"/>
        <v>18.447992259313015</v>
      </c>
      <c r="Q88" s="164">
        <f t="shared" si="19"/>
        <v>18.447992259313015</v>
      </c>
      <c r="R88" s="164">
        <f t="shared" si="19"/>
        <v>18.447992259313015</v>
      </c>
      <c r="S88" s="164">
        <f t="shared" si="19"/>
        <v>18.447992259313015</v>
      </c>
      <c r="T88" s="164">
        <f t="shared" si="19"/>
        <v>18.447992259313015</v>
      </c>
      <c r="U88" s="164">
        <f t="shared" si="19"/>
        <v>18.447992259313015</v>
      </c>
      <c r="V88" s="164">
        <f t="shared" si="19"/>
        <v>18.447992259313015</v>
      </c>
      <c r="W88" s="164">
        <f t="shared" si="19"/>
        <v>18.447992259313015</v>
      </c>
      <c r="X88" s="164">
        <f t="shared" si="19"/>
        <v>18.447992259313015</v>
      </c>
      <c r="Y88" s="164">
        <f t="shared" si="19"/>
        <v>18.447992259313015</v>
      </c>
      <c r="Z88" s="164">
        <f t="shared" si="19"/>
        <v>18.447992259313015</v>
      </c>
      <c r="AA88" s="164">
        <f t="shared" si="19"/>
        <v>18.447992259313015</v>
      </c>
      <c r="AB88" s="164">
        <f t="shared" si="19"/>
        <v>18.447992259313015</v>
      </c>
      <c r="AC88" s="164">
        <f t="shared" si="19"/>
        <v>18.447992259313015</v>
      </c>
      <c r="AD88" s="164">
        <f t="shared" si="19"/>
        <v>18.447992259313015</v>
      </c>
      <c r="AE88" s="164">
        <f t="shared" si="19"/>
        <v>18.447992259313015</v>
      </c>
      <c r="AF88" s="165">
        <f t="shared" si="19"/>
        <v>18.447992259313015</v>
      </c>
    </row>
    <row r="89" spans="1:32" ht="15.75" x14ac:dyDescent="0.25">
      <c r="A89" s="15">
        <v>40</v>
      </c>
      <c r="B89" s="151">
        <f t="shared" si="17"/>
        <v>19.197992259313015</v>
      </c>
      <c r="C89" s="163">
        <f t="shared" si="14"/>
        <v>19.197992259313015</v>
      </c>
      <c r="D89" s="164">
        <f t="shared" si="19"/>
        <v>19.197992259313015</v>
      </c>
      <c r="E89" s="164">
        <f t="shared" si="19"/>
        <v>19.197992259313015</v>
      </c>
      <c r="F89" s="164">
        <f t="shared" si="19"/>
        <v>19.197992259313015</v>
      </c>
      <c r="G89" s="164">
        <f t="shared" si="19"/>
        <v>19.197992259313015</v>
      </c>
      <c r="H89" s="164">
        <f t="shared" si="19"/>
        <v>19.197992259313015</v>
      </c>
      <c r="I89" s="164">
        <f t="shared" si="19"/>
        <v>19.197992259313015</v>
      </c>
      <c r="J89" s="164">
        <f t="shared" si="19"/>
        <v>19.197992259313015</v>
      </c>
      <c r="K89" s="164">
        <f t="shared" si="19"/>
        <v>19.197992259313015</v>
      </c>
      <c r="L89" s="164">
        <f t="shared" si="19"/>
        <v>19.197992259313015</v>
      </c>
      <c r="M89" s="164">
        <f t="shared" si="19"/>
        <v>19.197992259313015</v>
      </c>
      <c r="N89" s="164">
        <f t="shared" si="19"/>
        <v>19.197992259313015</v>
      </c>
      <c r="O89" s="164">
        <f t="shared" si="19"/>
        <v>19.197992259313015</v>
      </c>
      <c r="P89" s="164">
        <f t="shared" si="19"/>
        <v>19.197992259313015</v>
      </c>
      <c r="Q89" s="164">
        <f t="shared" si="19"/>
        <v>19.197992259313015</v>
      </c>
      <c r="R89" s="164">
        <f t="shared" si="19"/>
        <v>19.197992259313015</v>
      </c>
      <c r="S89" s="164">
        <f t="shared" si="19"/>
        <v>19.197992259313015</v>
      </c>
      <c r="T89" s="164">
        <f t="shared" si="19"/>
        <v>19.197992259313015</v>
      </c>
      <c r="U89" s="164">
        <f t="shared" si="19"/>
        <v>19.197992259313015</v>
      </c>
      <c r="V89" s="164">
        <f t="shared" si="19"/>
        <v>19.197992259313015</v>
      </c>
      <c r="W89" s="164">
        <f t="shared" si="19"/>
        <v>19.197992259313015</v>
      </c>
      <c r="X89" s="164">
        <f t="shared" si="19"/>
        <v>19.197992259313015</v>
      </c>
      <c r="Y89" s="164">
        <f t="shared" si="19"/>
        <v>19.197992259313015</v>
      </c>
      <c r="Z89" s="164">
        <f t="shared" si="19"/>
        <v>19.197992259313015</v>
      </c>
      <c r="AA89" s="164">
        <f t="shared" si="19"/>
        <v>19.197992259313015</v>
      </c>
      <c r="AB89" s="164">
        <f t="shared" si="19"/>
        <v>19.197992259313015</v>
      </c>
      <c r="AC89" s="164">
        <f t="shared" si="19"/>
        <v>19.197992259313015</v>
      </c>
      <c r="AD89" s="164">
        <f t="shared" si="19"/>
        <v>19.197992259313015</v>
      </c>
      <c r="AE89" s="164">
        <f t="shared" si="19"/>
        <v>19.197992259313015</v>
      </c>
      <c r="AF89" s="165">
        <f t="shared" si="19"/>
        <v>19.197992259313015</v>
      </c>
    </row>
    <row r="90" spans="1:32" ht="15.75" x14ac:dyDescent="0.25">
      <c r="A90" s="15">
        <v>41</v>
      </c>
      <c r="B90" s="151">
        <f t="shared" si="17"/>
        <v>19.947992259313015</v>
      </c>
      <c r="C90" s="163">
        <f t="shared" si="14"/>
        <v>19.947992259313015</v>
      </c>
      <c r="D90" s="164">
        <f t="shared" si="19"/>
        <v>19.947992259313015</v>
      </c>
      <c r="E90" s="164">
        <f t="shared" si="19"/>
        <v>19.947992259313015</v>
      </c>
      <c r="F90" s="164">
        <f t="shared" si="19"/>
        <v>19.947992259313015</v>
      </c>
      <c r="G90" s="164">
        <f t="shared" si="19"/>
        <v>19.947992259313015</v>
      </c>
      <c r="H90" s="164">
        <f t="shared" si="19"/>
        <v>19.947992259313015</v>
      </c>
      <c r="I90" s="164">
        <f t="shared" si="19"/>
        <v>19.947992259313015</v>
      </c>
      <c r="J90" s="164">
        <f t="shared" si="19"/>
        <v>19.947992259313015</v>
      </c>
      <c r="K90" s="164">
        <f t="shared" si="19"/>
        <v>19.947992259313015</v>
      </c>
      <c r="L90" s="164">
        <f t="shared" si="19"/>
        <v>19.947992259313015</v>
      </c>
      <c r="M90" s="164">
        <f t="shared" si="19"/>
        <v>19.947992259313015</v>
      </c>
      <c r="N90" s="164">
        <f t="shared" si="19"/>
        <v>19.947992259313015</v>
      </c>
      <c r="O90" s="164">
        <f t="shared" si="19"/>
        <v>19.947992259313015</v>
      </c>
      <c r="P90" s="164">
        <f t="shared" si="19"/>
        <v>19.947992259313015</v>
      </c>
      <c r="Q90" s="164">
        <f t="shared" si="19"/>
        <v>19.947992259313015</v>
      </c>
      <c r="R90" s="164">
        <f t="shared" si="19"/>
        <v>19.947992259313015</v>
      </c>
      <c r="S90" s="164">
        <f t="shared" si="19"/>
        <v>19.947992259313015</v>
      </c>
      <c r="T90" s="164">
        <f t="shared" si="19"/>
        <v>19.947992259313015</v>
      </c>
      <c r="U90" s="164">
        <f t="shared" si="19"/>
        <v>19.947992259313015</v>
      </c>
      <c r="V90" s="164">
        <f t="shared" si="19"/>
        <v>19.947992259313015</v>
      </c>
      <c r="W90" s="164">
        <f t="shared" si="19"/>
        <v>19.947992259313015</v>
      </c>
      <c r="X90" s="164">
        <f t="shared" si="19"/>
        <v>19.947992259313015</v>
      </c>
      <c r="Y90" s="164">
        <f t="shared" si="19"/>
        <v>19.947992259313015</v>
      </c>
      <c r="Z90" s="164">
        <f t="shared" si="19"/>
        <v>19.947992259313015</v>
      </c>
      <c r="AA90" s="164">
        <f t="shared" si="19"/>
        <v>19.947992259313015</v>
      </c>
      <c r="AB90" s="164">
        <f t="shared" si="19"/>
        <v>19.947992259313015</v>
      </c>
      <c r="AC90" s="164">
        <f t="shared" si="19"/>
        <v>19.947992259313015</v>
      </c>
      <c r="AD90" s="164">
        <f t="shared" ref="D90:AF99" si="20">+AC90</f>
        <v>19.947992259313015</v>
      </c>
      <c r="AE90" s="164">
        <f t="shared" si="20"/>
        <v>19.947992259313015</v>
      </c>
      <c r="AF90" s="165">
        <f t="shared" si="20"/>
        <v>19.947992259313015</v>
      </c>
    </row>
    <row r="91" spans="1:32" ht="15.75" x14ac:dyDescent="0.25">
      <c r="A91" s="15">
        <v>42</v>
      </c>
      <c r="B91" s="151">
        <f t="shared" si="17"/>
        <v>20.697992259313015</v>
      </c>
      <c r="C91" s="163">
        <f t="shared" si="14"/>
        <v>20.697992259313015</v>
      </c>
      <c r="D91" s="164">
        <f t="shared" si="20"/>
        <v>20.697992259313015</v>
      </c>
      <c r="E91" s="164">
        <f t="shared" si="20"/>
        <v>20.697992259313015</v>
      </c>
      <c r="F91" s="164">
        <f t="shared" si="20"/>
        <v>20.697992259313015</v>
      </c>
      <c r="G91" s="164">
        <f t="shared" si="20"/>
        <v>20.697992259313015</v>
      </c>
      <c r="H91" s="164">
        <f t="shared" si="20"/>
        <v>20.697992259313015</v>
      </c>
      <c r="I91" s="164">
        <f t="shared" si="20"/>
        <v>20.697992259313015</v>
      </c>
      <c r="J91" s="164">
        <f t="shared" si="20"/>
        <v>20.697992259313015</v>
      </c>
      <c r="K91" s="164">
        <f t="shared" si="20"/>
        <v>20.697992259313015</v>
      </c>
      <c r="L91" s="164">
        <f t="shared" si="20"/>
        <v>20.697992259313015</v>
      </c>
      <c r="M91" s="164">
        <f t="shared" si="20"/>
        <v>20.697992259313015</v>
      </c>
      <c r="N91" s="164">
        <f t="shared" si="20"/>
        <v>20.697992259313015</v>
      </c>
      <c r="O91" s="164">
        <f t="shared" si="20"/>
        <v>20.697992259313015</v>
      </c>
      <c r="P91" s="164">
        <f t="shared" si="20"/>
        <v>20.697992259313015</v>
      </c>
      <c r="Q91" s="164">
        <f t="shared" si="20"/>
        <v>20.697992259313015</v>
      </c>
      <c r="R91" s="164">
        <f t="shared" si="20"/>
        <v>20.697992259313015</v>
      </c>
      <c r="S91" s="164">
        <f t="shared" si="20"/>
        <v>20.697992259313015</v>
      </c>
      <c r="T91" s="164">
        <f t="shared" si="20"/>
        <v>20.697992259313015</v>
      </c>
      <c r="U91" s="164">
        <f t="shared" si="20"/>
        <v>20.697992259313015</v>
      </c>
      <c r="V91" s="164">
        <f t="shared" si="20"/>
        <v>20.697992259313015</v>
      </c>
      <c r="W91" s="164">
        <f t="shared" si="20"/>
        <v>20.697992259313015</v>
      </c>
      <c r="X91" s="164">
        <f t="shared" si="20"/>
        <v>20.697992259313015</v>
      </c>
      <c r="Y91" s="164">
        <f t="shared" si="20"/>
        <v>20.697992259313015</v>
      </c>
      <c r="Z91" s="164">
        <f t="shared" si="20"/>
        <v>20.697992259313015</v>
      </c>
      <c r="AA91" s="164">
        <f t="shared" si="20"/>
        <v>20.697992259313015</v>
      </c>
      <c r="AB91" s="164">
        <f t="shared" si="20"/>
        <v>20.697992259313015</v>
      </c>
      <c r="AC91" s="164">
        <f t="shared" si="20"/>
        <v>20.697992259313015</v>
      </c>
      <c r="AD91" s="164">
        <f t="shared" si="20"/>
        <v>20.697992259313015</v>
      </c>
      <c r="AE91" s="164">
        <f t="shared" si="20"/>
        <v>20.697992259313015</v>
      </c>
      <c r="AF91" s="165">
        <f t="shared" si="20"/>
        <v>20.697992259313015</v>
      </c>
    </row>
    <row r="92" spans="1:32" ht="15.75" x14ac:dyDescent="0.25">
      <c r="A92" s="15">
        <v>43</v>
      </c>
      <c r="B92" s="151">
        <f t="shared" si="17"/>
        <v>21.447992259313015</v>
      </c>
      <c r="C92" s="163">
        <f t="shared" si="14"/>
        <v>21.447992259313015</v>
      </c>
      <c r="D92" s="164">
        <f t="shared" si="20"/>
        <v>21.447992259313015</v>
      </c>
      <c r="E92" s="164">
        <f t="shared" si="20"/>
        <v>21.447992259313015</v>
      </c>
      <c r="F92" s="164">
        <f t="shared" si="20"/>
        <v>21.447992259313015</v>
      </c>
      <c r="G92" s="164">
        <f t="shared" si="20"/>
        <v>21.447992259313015</v>
      </c>
      <c r="H92" s="164">
        <f t="shared" si="20"/>
        <v>21.447992259313015</v>
      </c>
      <c r="I92" s="164">
        <f t="shared" si="20"/>
        <v>21.447992259313015</v>
      </c>
      <c r="J92" s="164">
        <f t="shared" si="20"/>
        <v>21.447992259313015</v>
      </c>
      <c r="K92" s="164">
        <f t="shared" si="20"/>
        <v>21.447992259313015</v>
      </c>
      <c r="L92" s="164">
        <f t="shared" si="20"/>
        <v>21.447992259313015</v>
      </c>
      <c r="M92" s="164">
        <f t="shared" si="20"/>
        <v>21.447992259313015</v>
      </c>
      <c r="N92" s="164">
        <f t="shared" si="20"/>
        <v>21.447992259313015</v>
      </c>
      <c r="O92" s="164">
        <f t="shared" si="20"/>
        <v>21.447992259313015</v>
      </c>
      <c r="P92" s="164">
        <f t="shared" si="20"/>
        <v>21.447992259313015</v>
      </c>
      <c r="Q92" s="164">
        <f t="shared" si="20"/>
        <v>21.447992259313015</v>
      </c>
      <c r="R92" s="164">
        <f t="shared" si="20"/>
        <v>21.447992259313015</v>
      </c>
      <c r="S92" s="164">
        <f t="shared" si="20"/>
        <v>21.447992259313015</v>
      </c>
      <c r="T92" s="164">
        <f t="shared" si="20"/>
        <v>21.447992259313015</v>
      </c>
      <c r="U92" s="164">
        <f t="shared" si="20"/>
        <v>21.447992259313015</v>
      </c>
      <c r="V92" s="164">
        <f t="shared" si="20"/>
        <v>21.447992259313015</v>
      </c>
      <c r="W92" s="164">
        <f t="shared" si="20"/>
        <v>21.447992259313015</v>
      </c>
      <c r="X92" s="164">
        <f t="shared" si="20"/>
        <v>21.447992259313015</v>
      </c>
      <c r="Y92" s="164">
        <f t="shared" si="20"/>
        <v>21.447992259313015</v>
      </c>
      <c r="Z92" s="164">
        <f t="shared" si="20"/>
        <v>21.447992259313015</v>
      </c>
      <c r="AA92" s="164">
        <f t="shared" si="20"/>
        <v>21.447992259313015</v>
      </c>
      <c r="AB92" s="164">
        <f t="shared" si="20"/>
        <v>21.447992259313015</v>
      </c>
      <c r="AC92" s="164">
        <f t="shared" si="20"/>
        <v>21.447992259313015</v>
      </c>
      <c r="AD92" s="164">
        <f t="shared" si="20"/>
        <v>21.447992259313015</v>
      </c>
      <c r="AE92" s="164">
        <f t="shared" si="20"/>
        <v>21.447992259313015</v>
      </c>
      <c r="AF92" s="165">
        <f t="shared" si="20"/>
        <v>21.447992259313015</v>
      </c>
    </row>
    <row r="93" spans="1:32" ht="15.75" x14ac:dyDescent="0.25">
      <c r="A93" s="15">
        <v>44</v>
      </c>
      <c r="B93" s="151">
        <f t="shared" si="17"/>
        <v>22.197992259313015</v>
      </c>
      <c r="C93" s="163">
        <f t="shared" si="14"/>
        <v>22.197992259313015</v>
      </c>
      <c r="D93" s="164">
        <f t="shared" si="20"/>
        <v>22.197992259313015</v>
      </c>
      <c r="E93" s="164">
        <f t="shared" si="20"/>
        <v>22.197992259313015</v>
      </c>
      <c r="F93" s="164">
        <f t="shared" si="20"/>
        <v>22.197992259313015</v>
      </c>
      <c r="G93" s="164">
        <f t="shared" si="20"/>
        <v>22.197992259313015</v>
      </c>
      <c r="H93" s="164">
        <f t="shared" si="20"/>
        <v>22.197992259313015</v>
      </c>
      <c r="I93" s="164">
        <f t="shared" si="20"/>
        <v>22.197992259313015</v>
      </c>
      <c r="J93" s="164">
        <f t="shared" si="20"/>
        <v>22.197992259313015</v>
      </c>
      <c r="K93" s="164">
        <f t="shared" si="20"/>
        <v>22.197992259313015</v>
      </c>
      <c r="L93" s="164">
        <f t="shared" si="20"/>
        <v>22.197992259313015</v>
      </c>
      <c r="M93" s="164">
        <f t="shared" si="20"/>
        <v>22.197992259313015</v>
      </c>
      <c r="N93" s="164">
        <f t="shared" si="20"/>
        <v>22.197992259313015</v>
      </c>
      <c r="O93" s="164">
        <f t="shared" si="20"/>
        <v>22.197992259313015</v>
      </c>
      <c r="P93" s="164">
        <f t="shared" si="20"/>
        <v>22.197992259313015</v>
      </c>
      <c r="Q93" s="164">
        <f t="shared" si="20"/>
        <v>22.197992259313015</v>
      </c>
      <c r="R93" s="164">
        <f t="shared" si="20"/>
        <v>22.197992259313015</v>
      </c>
      <c r="S93" s="164">
        <f t="shared" si="20"/>
        <v>22.197992259313015</v>
      </c>
      <c r="T93" s="164">
        <f t="shared" si="20"/>
        <v>22.197992259313015</v>
      </c>
      <c r="U93" s="164">
        <f t="shared" si="20"/>
        <v>22.197992259313015</v>
      </c>
      <c r="V93" s="164">
        <f t="shared" si="20"/>
        <v>22.197992259313015</v>
      </c>
      <c r="W93" s="164">
        <f t="shared" si="20"/>
        <v>22.197992259313015</v>
      </c>
      <c r="X93" s="164">
        <f t="shared" si="20"/>
        <v>22.197992259313015</v>
      </c>
      <c r="Y93" s="164">
        <f t="shared" si="20"/>
        <v>22.197992259313015</v>
      </c>
      <c r="Z93" s="164">
        <f t="shared" si="20"/>
        <v>22.197992259313015</v>
      </c>
      <c r="AA93" s="164">
        <f t="shared" si="20"/>
        <v>22.197992259313015</v>
      </c>
      <c r="AB93" s="164">
        <f t="shared" si="20"/>
        <v>22.197992259313015</v>
      </c>
      <c r="AC93" s="164">
        <f t="shared" si="20"/>
        <v>22.197992259313015</v>
      </c>
      <c r="AD93" s="164">
        <f t="shared" si="20"/>
        <v>22.197992259313015</v>
      </c>
      <c r="AE93" s="164">
        <f t="shared" si="20"/>
        <v>22.197992259313015</v>
      </c>
      <c r="AF93" s="165">
        <f t="shared" si="20"/>
        <v>22.197992259313015</v>
      </c>
    </row>
    <row r="94" spans="1:32" ht="15.75" x14ac:dyDescent="0.25">
      <c r="A94" s="15">
        <v>45</v>
      </c>
      <c r="B94" s="151">
        <f t="shared" si="17"/>
        <v>22.947992259313015</v>
      </c>
      <c r="C94" s="163">
        <f t="shared" si="14"/>
        <v>22.947992259313015</v>
      </c>
      <c r="D94" s="164">
        <f t="shared" si="20"/>
        <v>22.947992259313015</v>
      </c>
      <c r="E94" s="164">
        <f t="shared" si="20"/>
        <v>22.947992259313015</v>
      </c>
      <c r="F94" s="164">
        <f t="shared" si="20"/>
        <v>22.947992259313015</v>
      </c>
      <c r="G94" s="164">
        <f t="shared" si="20"/>
        <v>22.947992259313015</v>
      </c>
      <c r="H94" s="164">
        <f t="shared" si="20"/>
        <v>22.947992259313015</v>
      </c>
      <c r="I94" s="164">
        <f t="shared" si="20"/>
        <v>22.947992259313015</v>
      </c>
      <c r="J94" s="164">
        <f t="shared" si="20"/>
        <v>22.947992259313015</v>
      </c>
      <c r="K94" s="164">
        <f t="shared" si="20"/>
        <v>22.947992259313015</v>
      </c>
      <c r="L94" s="164">
        <f t="shared" si="20"/>
        <v>22.947992259313015</v>
      </c>
      <c r="M94" s="164">
        <f t="shared" si="20"/>
        <v>22.947992259313015</v>
      </c>
      <c r="N94" s="164">
        <f t="shared" si="20"/>
        <v>22.947992259313015</v>
      </c>
      <c r="O94" s="164">
        <f t="shared" si="20"/>
        <v>22.947992259313015</v>
      </c>
      <c r="P94" s="164">
        <f t="shared" si="20"/>
        <v>22.947992259313015</v>
      </c>
      <c r="Q94" s="164">
        <f t="shared" si="20"/>
        <v>22.947992259313015</v>
      </c>
      <c r="R94" s="164">
        <f t="shared" si="20"/>
        <v>22.947992259313015</v>
      </c>
      <c r="S94" s="164">
        <f t="shared" si="20"/>
        <v>22.947992259313015</v>
      </c>
      <c r="T94" s="164">
        <f t="shared" si="20"/>
        <v>22.947992259313015</v>
      </c>
      <c r="U94" s="164">
        <f t="shared" si="20"/>
        <v>22.947992259313015</v>
      </c>
      <c r="V94" s="164">
        <f t="shared" si="20"/>
        <v>22.947992259313015</v>
      </c>
      <c r="W94" s="164">
        <f t="shared" si="20"/>
        <v>22.947992259313015</v>
      </c>
      <c r="X94" s="164">
        <f t="shared" si="20"/>
        <v>22.947992259313015</v>
      </c>
      <c r="Y94" s="164">
        <f t="shared" si="20"/>
        <v>22.947992259313015</v>
      </c>
      <c r="Z94" s="164">
        <f t="shared" si="20"/>
        <v>22.947992259313015</v>
      </c>
      <c r="AA94" s="164">
        <f t="shared" si="20"/>
        <v>22.947992259313015</v>
      </c>
      <c r="AB94" s="164">
        <f t="shared" si="20"/>
        <v>22.947992259313015</v>
      </c>
      <c r="AC94" s="164">
        <f t="shared" si="20"/>
        <v>22.947992259313015</v>
      </c>
      <c r="AD94" s="164">
        <f t="shared" si="20"/>
        <v>22.947992259313015</v>
      </c>
      <c r="AE94" s="164">
        <f t="shared" si="20"/>
        <v>22.947992259313015</v>
      </c>
      <c r="AF94" s="165">
        <f t="shared" si="20"/>
        <v>22.947992259313015</v>
      </c>
    </row>
    <row r="95" spans="1:32" ht="15.75" x14ac:dyDescent="0.25">
      <c r="A95" s="15">
        <v>46</v>
      </c>
      <c r="B95" s="151">
        <f t="shared" si="17"/>
        <v>23.697992259313015</v>
      </c>
      <c r="C95" s="163">
        <f t="shared" si="14"/>
        <v>23.697992259313015</v>
      </c>
      <c r="D95" s="164">
        <f t="shared" si="20"/>
        <v>23.697992259313015</v>
      </c>
      <c r="E95" s="164">
        <f t="shared" si="20"/>
        <v>23.697992259313015</v>
      </c>
      <c r="F95" s="164">
        <f t="shared" si="20"/>
        <v>23.697992259313015</v>
      </c>
      <c r="G95" s="164">
        <f t="shared" si="20"/>
        <v>23.697992259313015</v>
      </c>
      <c r="H95" s="164">
        <f t="shared" si="20"/>
        <v>23.697992259313015</v>
      </c>
      <c r="I95" s="164">
        <f t="shared" si="20"/>
        <v>23.697992259313015</v>
      </c>
      <c r="J95" s="164">
        <f t="shared" si="20"/>
        <v>23.697992259313015</v>
      </c>
      <c r="K95" s="164">
        <f t="shared" si="20"/>
        <v>23.697992259313015</v>
      </c>
      <c r="L95" s="164">
        <f t="shared" si="20"/>
        <v>23.697992259313015</v>
      </c>
      <c r="M95" s="164">
        <f t="shared" si="20"/>
        <v>23.697992259313015</v>
      </c>
      <c r="N95" s="164">
        <f t="shared" si="20"/>
        <v>23.697992259313015</v>
      </c>
      <c r="O95" s="164">
        <f t="shared" si="20"/>
        <v>23.697992259313015</v>
      </c>
      <c r="P95" s="164">
        <f t="shared" si="20"/>
        <v>23.697992259313015</v>
      </c>
      <c r="Q95" s="164">
        <f t="shared" si="20"/>
        <v>23.697992259313015</v>
      </c>
      <c r="R95" s="164">
        <f t="shared" si="20"/>
        <v>23.697992259313015</v>
      </c>
      <c r="S95" s="164">
        <f t="shared" si="20"/>
        <v>23.697992259313015</v>
      </c>
      <c r="T95" s="164">
        <f t="shared" si="20"/>
        <v>23.697992259313015</v>
      </c>
      <c r="U95" s="164">
        <f t="shared" si="20"/>
        <v>23.697992259313015</v>
      </c>
      <c r="V95" s="164">
        <f t="shared" si="20"/>
        <v>23.697992259313015</v>
      </c>
      <c r="W95" s="164">
        <f t="shared" si="20"/>
        <v>23.697992259313015</v>
      </c>
      <c r="X95" s="164">
        <f t="shared" si="20"/>
        <v>23.697992259313015</v>
      </c>
      <c r="Y95" s="164">
        <f t="shared" si="20"/>
        <v>23.697992259313015</v>
      </c>
      <c r="Z95" s="164">
        <f t="shared" si="20"/>
        <v>23.697992259313015</v>
      </c>
      <c r="AA95" s="164">
        <f t="shared" si="20"/>
        <v>23.697992259313015</v>
      </c>
      <c r="AB95" s="164">
        <f t="shared" si="20"/>
        <v>23.697992259313015</v>
      </c>
      <c r="AC95" s="164">
        <f t="shared" si="20"/>
        <v>23.697992259313015</v>
      </c>
      <c r="AD95" s="164">
        <f t="shared" si="20"/>
        <v>23.697992259313015</v>
      </c>
      <c r="AE95" s="164">
        <f t="shared" si="20"/>
        <v>23.697992259313015</v>
      </c>
      <c r="AF95" s="165">
        <f t="shared" si="20"/>
        <v>23.697992259313015</v>
      </c>
    </row>
    <row r="96" spans="1:32" ht="15.75" x14ac:dyDescent="0.25">
      <c r="A96" s="15">
        <v>47</v>
      </c>
      <c r="B96" s="151">
        <f t="shared" si="17"/>
        <v>24.447992259313015</v>
      </c>
      <c r="C96" s="163">
        <f t="shared" ref="C96:C118" si="21">+B96</f>
        <v>24.447992259313015</v>
      </c>
      <c r="D96" s="164">
        <f t="shared" si="20"/>
        <v>24.447992259313015</v>
      </c>
      <c r="E96" s="164">
        <f t="shared" si="20"/>
        <v>24.447992259313015</v>
      </c>
      <c r="F96" s="164">
        <f t="shared" si="20"/>
        <v>24.447992259313015</v>
      </c>
      <c r="G96" s="164">
        <f t="shared" si="20"/>
        <v>24.447992259313015</v>
      </c>
      <c r="H96" s="164">
        <f t="shared" si="20"/>
        <v>24.447992259313015</v>
      </c>
      <c r="I96" s="164">
        <f t="shared" si="20"/>
        <v>24.447992259313015</v>
      </c>
      <c r="J96" s="164">
        <f t="shared" si="20"/>
        <v>24.447992259313015</v>
      </c>
      <c r="K96" s="164">
        <f t="shared" si="20"/>
        <v>24.447992259313015</v>
      </c>
      <c r="L96" s="164">
        <f t="shared" si="20"/>
        <v>24.447992259313015</v>
      </c>
      <c r="M96" s="164">
        <f t="shared" si="20"/>
        <v>24.447992259313015</v>
      </c>
      <c r="N96" s="164">
        <f t="shared" si="20"/>
        <v>24.447992259313015</v>
      </c>
      <c r="O96" s="164">
        <f t="shared" si="20"/>
        <v>24.447992259313015</v>
      </c>
      <c r="P96" s="164">
        <f t="shared" si="20"/>
        <v>24.447992259313015</v>
      </c>
      <c r="Q96" s="164">
        <f t="shared" si="20"/>
        <v>24.447992259313015</v>
      </c>
      <c r="R96" s="164">
        <f t="shared" si="20"/>
        <v>24.447992259313015</v>
      </c>
      <c r="S96" s="164">
        <f t="shared" si="20"/>
        <v>24.447992259313015</v>
      </c>
      <c r="T96" s="164">
        <f t="shared" si="20"/>
        <v>24.447992259313015</v>
      </c>
      <c r="U96" s="164">
        <f t="shared" si="20"/>
        <v>24.447992259313015</v>
      </c>
      <c r="V96" s="164">
        <f t="shared" si="20"/>
        <v>24.447992259313015</v>
      </c>
      <c r="W96" s="164">
        <f t="shared" si="20"/>
        <v>24.447992259313015</v>
      </c>
      <c r="X96" s="164">
        <f t="shared" si="20"/>
        <v>24.447992259313015</v>
      </c>
      <c r="Y96" s="164">
        <f t="shared" si="20"/>
        <v>24.447992259313015</v>
      </c>
      <c r="Z96" s="164">
        <f t="shared" si="20"/>
        <v>24.447992259313015</v>
      </c>
      <c r="AA96" s="164">
        <f t="shared" si="20"/>
        <v>24.447992259313015</v>
      </c>
      <c r="AB96" s="164">
        <f t="shared" si="20"/>
        <v>24.447992259313015</v>
      </c>
      <c r="AC96" s="164">
        <f t="shared" si="20"/>
        <v>24.447992259313015</v>
      </c>
      <c r="AD96" s="164">
        <f t="shared" si="20"/>
        <v>24.447992259313015</v>
      </c>
      <c r="AE96" s="164">
        <f t="shared" si="20"/>
        <v>24.447992259313015</v>
      </c>
      <c r="AF96" s="165">
        <f t="shared" si="20"/>
        <v>24.447992259313015</v>
      </c>
    </row>
    <row r="97" spans="1:32" ht="15.75" x14ac:dyDescent="0.25">
      <c r="A97" s="15">
        <v>48</v>
      </c>
      <c r="B97" s="151">
        <f t="shared" si="17"/>
        <v>25.197992259313015</v>
      </c>
      <c r="C97" s="163">
        <f t="shared" si="21"/>
        <v>25.197992259313015</v>
      </c>
      <c r="D97" s="164">
        <f t="shared" si="20"/>
        <v>25.197992259313015</v>
      </c>
      <c r="E97" s="164">
        <f t="shared" si="20"/>
        <v>25.197992259313015</v>
      </c>
      <c r="F97" s="164">
        <f t="shared" si="20"/>
        <v>25.197992259313015</v>
      </c>
      <c r="G97" s="164">
        <f t="shared" si="20"/>
        <v>25.197992259313015</v>
      </c>
      <c r="H97" s="164">
        <f t="shared" si="20"/>
        <v>25.197992259313015</v>
      </c>
      <c r="I97" s="164">
        <f t="shared" si="20"/>
        <v>25.197992259313015</v>
      </c>
      <c r="J97" s="164">
        <f t="shared" si="20"/>
        <v>25.197992259313015</v>
      </c>
      <c r="K97" s="164">
        <f t="shared" si="20"/>
        <v>25.197992259313015</v>
      </c>
      <c r="L97" s="164">
        <f t="shared" si="20"/>
        <v>25.197992259313015</v>
      </c>
      <c r="M97" s="164">
        <f t="shared" si="20"/>
        <v>25.197992259313015</v>
      </c>
      <c r="N97" s="164">
        <f t="shared" si="20"/>
        <v>25.197992259313015</v>
      </c>
      <c r="O97" s="164">
        <f t="shared" si="20"/>
        <v>25.197992259313015</v>
      </c>
      <c r="P97" s="164">
        <f t="shared" si="20"/>
        <v>25.197992259313015</v>
      </c>
      <c r="Q97" s="164">
        <f t="shared" si="20"/>
        <v>25.197992259313015</v>
      </c>
      <c r="R97" s="164">
        <f t="shared" si="20"/>
        <v>25.197992259313015</v>
      </c>
      <c r="S97" s="164">
        <f t="shared" si="20"/>
        <v>25.197992259313015</v>
      </c>
      <c r="T97" s="164">
        <f t="shared" si="20"/>
        <v>25.197992259313015</v>
      </c>
      <c r="U97" s="164">
        <f t="shared" si="20"/>
        <v>25.197992259313015</v>
      </c>
      <c r="V97" s="164">
        <f t="shared" si="20"/>
        <v>25.197992259313015</v>
      </c>
      <c r="W97" s="164">
        <f t="shared" si="20"/>
        <v>25.197992259313015</v>
      </c>
      <c r="X97" s="164">
        <f t="shared" si="20"/>
        <v>25.197992259313015</v>
      </c>
      <c r="Y97" s="164">
        <f t="shared" si="20"/>
        <v>25.197992259313015</v>
      </c>
      <c r="Z97" s="164">
        <f t="shared" si="20"/>
        <v>25.197992259313015</v>
      </c>
      <c r="AA97" s="164">
        <f t="shared" si="20"/>
        <v>25.197992259313015</v>
      </c>
      <c r="AB97" s="164">
        <f t="shared" si="20"/>
        <v>25.197992259313015</v>
      </c>
      <c r="AC97" s="164">
        <f t="shared" si="20"/>
        <v>25.197992259313015</v>
      </c>
      <c r="AD97" s="164">
        <f t="shared" si="20"/>
        <v>25.197992259313015</v>
      </c>
      <c r="AE97" s="164">
        <f t="shared" si="20"/>
        <v>25.197992259313015</v>
      </c>
      <c r="AF97" s="165">
        <f t="shared" si="20"/>
        <v>25.197992259313015</v>
      </c>
    </row>
    <row r="98" spans="1:32" ht="15.75" x14ac:dyDescent="0.25">
      <c r="A98" s="15">
        <v>49</v>
      </c>
      <c r="B98" s="151">
        <f t="shared" si="17"/>
        <v>25.947992259313015</v>
      </c>
      <c r="C98" s="163">
        <f t="shared" si="21"/>
        <v>25.947992259313015</v>
      </c>
      <c r="D98" s="164">
        <f t="shared" si="20"/>
        <v>25.947992259313015</v>
      </c>
      <c r="E98" s="164">
        <f t="shared" si="20"/>
        <v>25.947992259313015</v>
      </c>
      <c r="F98" s="164">
        <f t="shared" si="20"/>
        <v>25.947992259313015</v>
      </c>
      <c r="G98" s="164">
        <f t="shared" si="20"/>
        <v>25.947992259313015</v>
      </c>
      <c r="H98" s="164">
        <f t="shared" si="20"/>
        <v>25.947992259313015</v>
      </c>
      <c r="I98" s="164">
        <f t="shared" si="20"/>
        <v>25.947992259313015</v>
      </c>
      <c r="J98" s="164">
        <f t="shared" si="20"/>
        <v>25.947992259313015</v>
      </c>
      <c r="K98" s="164">
        <f t="shared" si="20"/>
        <v>25.947992259313015</v>
      </c>
      <c r="L98" s="164">
        <f t="shared" si="20"/>
        <v>25.947992259313015</v>
      </c>
      <c r="M98" s="164">
        <f t="shared" si="20"/>
        <v>25.947992259313015</v>
      </c>
      <c r="N98" s="164">
        <f t="shared" si="20"/>
        <v>25.947992259313015</v>
      </c>
      <c r="O98" s="164">
        <f t="shared" si="20"/>
        <v>25.947992259313015</v>
      </c>
      <c r="P98" s="164">
        <f t="shared" si="20"/>
        <v>25.947992259313015</v>
      </c>
      <c r="Q98" s="164">
        <f t="shared" si="20"/>
        <v>25.947992259313015</v>
      </c>
      <c r="R98" s="164">
        <f t="shared" si="20"/>
        <v>25.947992259313015</v>
      </c>
      <c r="S98" s="164">
        <f t="shared" si="20"/>
        <v>25.947992259313015</v>
      </c>
      <c r="T98" s="164">
        <f t="shared" si="20"/>
        <v>25.947992259313015</v>
      </c>
      <c r="U98" s="164">
        <f t="shared" si="20"/>
        <v>25.947992259313015</v>
      </c>
      <c r="V98" s="164">
        <f t="shared" si="20"/>
        <v>25.947992259313015</v>
      </c>
      <c r="W98" s="164">
        <f t="shared" si="20"/>
        <v>25.947992259313015</v>
      </c>
      <c r="X98" s="164">
        <f t="shared" si="20"/>
        <v>25.947992259313015</v>
      </c>
      <c r="Y98" s="164">
        <f t="shared" si="20"/>
        <v>25.947992259313015</v>
      </c>
      <c r="Z98" s="164">
        <f t="shared" si="20"/>
        <v>25.947992259313015</v>
      </c>
      <c r="AA98" s="164">
        <f t="shared" si="20"/>
        <v>25.947992259313015</v>
      </c>
      <c r="AB98" s="164">
        <f t="shared" si="20"/>
        <v>25.947992259313015</v>
      </c>
      <c r="AC98" s="164">
        <f t="shared" si="20"/>
        <v>25.947992259313015</v>
      </c>
      <c r="AD98" s="164">
        <f t="shared" si="20"/>
        <v>25.947992259313015</v>
      </c>
      <c r="AE98" s="164">
        <f t="shared" si="20"/>
        <v>25.947992259313015</v>
      </c>
      <c r="AF98" s="165">
        <f t="shared" si="20"/>
        <v>25.947992259313015</v>
      </c>
    </row>
    <row r="99" spans="1:32" ht="15.75" x14ac:dyDescent="0.25">
      <c r="A99" s="15">
        <v>50</v>
      </c>
      <c r="B99" s="151">
        <f t="shared" si="17"/>
        <v>26.697992259313015</v>
      </c>
      <c r="C99" s="163">
        <f t="shared" si="21"/>
        <v>26.697992259313015</v>
      </c>
      <c r="D99" s="164">
        <f t="shared" si="20"/>
        <v>26.697992259313015</v>
      </c>
      <c r="E99" s="164">
        <f t="shared" si="20"/>
        <v>26.697992259313015</v>
      </c>
      <c r="F99" s="164">
        <f t="shared" si="20"/>
        <v>26.697992259313015</v>
      </c>
      <c r="G99" s="164">
        <f t="shared" si="20"/>
        <v>26.697992259313015</v>
      </c>
      <c r="H99" s="164">
        <f t="shared" si="20"/>
        <v>26.697992259313015</v>
      </c>
      <c r="I99" s="164">
        <f t="shared" si="20"/>
        <v>26.697992259313015</v>
      </c>
      <c r="J99" s="164">
        <f t="shared" si="20"/>
        <v>26.697992259313015</v>
      </c>
      <c r="K99" s="164">
        <f t="shared" si="20"/>
        <v>26.697992259313015</v>
      </c>
      <c r="L99" s="164">
        <f t="shared" si="20"/>
        <v>26.697992259313015</v>
      </c>
      <c r="M99" s="164">
        <f t="shared" si="20"/>
        <v>26.697992259313015</v>
      </c>
      <c r="N99" s="164">
        <f t="shared" si="20"/>
        <v>26.697992259313015</v>
      </c>
      <c r="O99" s="164">
        <f t="shared" si="20"/>
        <v>26.697992259313015</v>
      </c>
      <c r="P99" s="164">
        <f t="shared" si="20"/>
        <v>26.697992259313015</v>
      </c>
      <c r="Q99" s="164">
        <f t="shared" si="20"/>
        <v>26.697992259313015</v>
      </c>
      <c r="R99" s="164">
        <f t="shared" si="20"/>
        <v>26.697992259313015</v>
      </c>
      <c r="S99" s="164">
        <f t="shared" si="20"/>
        <v>26.697992259313015</v>
      </c>
      <c r="T99" s="164">
        <f t="shared" si="20"/>
        <v>26.697992259313015</v>
      </c>
      <c r="U99" s="164">
        <f t="shared" si="20"/>
        <v>26.697992259313015</v>
      </c>
      <c r="V99" s="164">
        <f t="shared" si="20"/>
        <v>26.697992259313015</v>
      </c>
      <c r="W99" s="164">
        <f t="shared" si="20"/>
        <v>26.697992259313015</v>
      </c>
      <c r="X99" s="164">
        <f t="shared" ref="D99:AF108" si="22">+W99</f>
        <v>26.697992259313015</v>
      </c>
      <c r="Y99" s="164">
        <f t="shared" si="22"/>
        <v>26.697992259313015</v>
      </c>
      <c r="Z99" s="164">
        <f t="shared" si="22"/>
        <v>26.697992259313015</v>
      </c>
      <c r="AA99" s="164">
        <f t="shared" si="22"/>
        <v>26.697992259313015</v>
      </c>
      <c r="AB99" s="164">
        <f t="shared" si="22"/>
        <v>26.697992259313015</v>
      </c>
      <c r="AC99" s="164">
        <f t="shared" si="22"/>
        <v>26.697992259313015</v>
      </c>
      <c r="AD99" s="164">
        <f t="shared" si="22"/>
        <v>26.697992259313015</v>
      </c>
      <c r="AE99" s="164">
        <f t="shared" si="22"/>
        <v>26.697992259313015</v>
      </c>
      <c r="AF99" s="165">
        <f t="shared" si="22"/>
        <v>26.697992259313015</v>
      </c>
    </row>
    <row r="100" spans="1:32" ht="15.75" x14ac:dyDescent="0.25">
      <c r="A100" s="15">
        <v>51</v>
      </c>
      <c r="B100" s="151">
        <f t="shared" si="17"/>
        <v>27.447992259313015</v>
      </c>
      <c r="C100" s="163">
        <f t="shared" si="21"/>
        <v>27.447992259313015</v>
      </c>
      <c r="D100" s="164">
        <f t="shared" si="22"/>
        <v>27.447992259313015</v>
      </c>
      <c r="E100" s="164">
        <f t="shared" si="22"/>
        <v>27.447992259313015</v>
      </c>
      <c r="F100" s="164">
        <f t="shared" si="22"/>
        <v>27.447992259313015</v>
      </c>
      <c r="G100" s="164">
        <f t="shared" si="22"/>
        <v>27.447992259313015</v>
      </c>
      <c r="H100" s="164">
        <f t="shared" si="22"/>
        <v>27.447992259313015</v>
      </c>
      <c r="I100" s="164">
        <f t="shared" si="22"/>
        <v>27.447992259313015</v>
      </c>
      <c r="J100" s="164">
        <f t="shared" si="22"/>
        <v>27.447992259313015</v>
      </c>
      <c r="K100" s="164">
        <f t="shared" si="22"/>
        <v>27.447992259313015</v>
      </c>
      <c r="L100" s="164">
        <f t="shared" si="22"/>
        <v>27.447992259313015</v>
      </c>
      <c r="M100" s="164">
        <f t="shared" si="22"/>
        <v>27.447992259313015</v>
      </c>
      <c r="N100" s="164">
        <f t="shared" si="22"/>
        <v>27.447992259313015</v>
      </c>
      <c r="O100" s="164">
        <f t="shared" si="22"/>
        <v>27.447992259313015</v>
      </c>
      <c r="P100" s="164">
        <f t="shared" si="22"/>
        <v>27.447992259313015</v>
      </c>
      <c r="Q100" s="164">
        <f t="shared" si="22"/>
        <v>27.447992259313015</v>
      </c>
      <c r="R100" s="164">
        <f t="shared" si="22"/>
        <v>27.447992259313015</v>
      </c>
      <c r="S100" s="164">
        <f t="shared" si="22"/>
        <v>27.447992259313015</v>
      </c>
      <c r="T100" s="164">
        <f t="shared" si="22"/>
        <v>27.447992259313015</v>
      </c>
      <c r="U100" s="164">
        <f t="shared" si="22"/>
        <v>27.447992259313015</v>
      </c>
      <c r="V100" s="164">
        <f t="shared" si="22"/>
        <v>27.447992259313015</v>
      </c>
      <c r="W100" s="164">
        <f t="shared" si="22"/>
        <v>27.447992259313015</v>
      </c>
      <c r="X100" s="164">
        <f t="shared" si="22"/>
        <v>27.447992259313015</v>
      </c>
      <c r="Y100" s="164">
        <f t="shared" si="22"/>
        <v>27.447992259313015</v>
      </c>
      <c r="Z100" s="164">
        <f t="shared" si="22"/>
        <v>27.447992259313015</v>
      </c>
      <c r="AA100" s="164">
        <f t="shared" si="22"/>
        <v>27.447992259313015</v>
      </c>
      <c r="AB100" s="164">
        <f t="shared" si="22"/>
        <v>27.447992259313015</v>
      </c>
      <c r="AC100" s="164">
        <f t="shared" si="22"/>
        <v>27.447992259313015</v>
      </c>
      <c r="AD100" s="164">
        <f t="shared" si="22"/>
        <v>27.447992259313015</v>
      </c>
      <c r="AE100" s="164">
        <f t="shared" si="22"/>
        <v>27.447992259313015</v>
      </c>
      <c r="AF100" s="165">
        <f t="shared" si="22"/>
        <v>27.447992259313015</v>
      </c>
    </row>
    <row r="101" spans="1:32" ht="15.75" x14ac:dyDescent="0.25">
      <c r="A101" s="15">
        <v>52</v>
      </c>
      <c r="B101" s="151">
        <f t="shared" si="17"/>
        <v>28.197992259313015</v>
      </c>
      <c r="C101" s="163">
        <f t="shared" si="21"/>
        <v>28.197992259313015</v>
      </c>
      <c r="D101" s="164">
        <f t="shared" si="22"/>
        <v>28.197992259313015</v>
      </c>
      <c r="E101" s="164">
        <f t="shared" si="22"/>
        <v>28.197992259313015</v>
      </c>
      <c r="F101" s="164">
        <f t="shared" si="22"/>
        <v>28.197992259313015</v>
      </c>
      <c r="G101" s="164">
        <f t="shared" si="22"/>
        <v>28.197992259313015</v>
      </c>
      <c r="H101" s="164">
        <f t="shared" si="22"/>
        <v>28.197992259313015</v>
      </c>
      <c r="I101" s="164">
        <f t="shared" si="22"/>
        <v>28.197992259313015</v>
      </c>
      <c r="J101" s="164">
        <f t="shared" si="22"/>
        <v>28.197992259313015</v>
      </c>
      <c r="K101" s="164">
        <f t="shared" si="22"/>
        <v>28.197992259313015</v>
      </c>
      <c r="L101" s="164">
        <f t="shared" si="22"/>
        <v>28.197992259313015</v>
      </c>
      <c r="M101" s="164">
        <f t="shared" si="22"/>
        <v>28.197992259313015</v>
      </c>
      <c r="N101" s="164">
        <f t="shared" si="22"/>
        <v>28.197992259313015</v>
      </c>
      <c r="O101" s="164">
        <f t="shared" si="22"/>
        <v>28.197992259313015</v>
      </c>
      <c r="P101" s="164">
        <f t="shared" si="22"/>
        <v>28.197992259313015</v>
      </c>
      <c r="Q101" s="164">
        <f t="shared" si="22"/>
        <v>28.197992259313015</v>
      </c>
      <c r="R101" s="164">
        <f t="shared" si="22"/>
        <v>28.197992259313015</v>
      </c>
      <c r="S101" s="164">
        <f t="shared" si="22"/>
        <v>28.197992259313015</v>
      </c>
      <c r="T101" s="164">
        <f t="shared" si="22"/>
        <v>28.197992259313015</v>
      </c>
      <c r="U101" s="164">
        <f t="shared" si="22"/>
        <v>28.197992259313015</v>
      </c>
      <c r="V101" s="164">
        <f t="shared" si="22"/>
        <v>28.197992259313015</v>
      </c>
      <c r="W101" s="164">
        <f t="shared" si="22"/>
        <v>28.197992259313015</v>
      </c>
      <c r="X101" s="164">
        <f t="shared" si="22"/>
        <v>28.197992259313015</v>
      </c>
      <c r="Y101" s="164">
        <f t="shared" si="22"/>
        <v>28.197992259313015</v>
      </c>
      <c r="Z101" s="164">
        <f t="shared" si="22"/>
        <v>28.197992259313015</v>
      </c>
      <c r="AA101" s="164">
        <f t="shared" si="22"/>
        <v>28.197992259313015</v>
      </c>
      <c r="AB101" s="164">
        <f t="shared" si="22"/>
        <v>28.197992259313015</v>
      </c>
      <c r="AC101" s="164">
        <f t="shared" si="22"/>
        <v>28.197992259313015</v>
      </c>
      <c r="AD101" s="164">
        <f t="shared" si="22"/>
        <v>28.197992259313015</v>
      </c>
      <c r="AE101" s="164">
        <f t="shared" si="22"/>
        <v>28.197992259313015</v>
      </c>
      <c r="AF101" s="165">
        <f t="shared" si="22"/>
        <v>28.197992259313015</v>
      </c>
    </row>
    <row r="102" spans="1:32" ht="15.75" x14ac:dyDescent="0.25">
      <c r="A102" s="15">
        <v>53</v>
      </c>
      <c r="B102" s="151">
        <f t="shared" si="17"/>
        <v>28.947992259313015</v>
      </c>
      <c r="C102" s="163">
        <f t="shared" si="21"/>
        <v>28.947992259313015</v>
      </c>
      <c r="D102" s="164">
        <f t="shared" si="22"/>
        <v>28.947992259313015</v>
      </c>
      <c r="E102" s="164">
        <f t="shared" si="22"/>
        <v>28.947992259313015</v>
      </c>
      <c r="F102" s="164">
        <f t="shared" si="22"/>
        <v>28.947992259313015</v>
      </c>
      <c r="G102" s="164">
        <f t="shared" si="22"/>
        <v>28.947992259313015</v>
      </c>
      <c r="H102" s="164">
        <f t="shared" si="22"/>
        <v>28.947992259313015</v>
      </c>
      <c r="I102" s="164">
        <f t="shared" si="22"/>
        <v>28.947992259313015</v>
      </c>
      <c r="J102" s="164">
        <f t="shared" si="22"/>
        <v>28.947992259313015</v>
      </c>
      <c r="K102" s="164">
        <f t="shared" si="22"/>
        <v>28.947992259313015</v>
      </c>
      <c r="L102" s="164">
        <f t="shared" si="22"/>
        <v>28.947992259313015</v>
      </c>
      <c r="M102" s="164">
        <f t="shared" si="22"/>
        <v>28.947992259313015</v>
      </c>
      <c r="N102" s="164">
        <f t="shared" si="22"/>
        <v>28.947992259313015</v>
      </c>
      <c r="O102" s="164">
        <f t="shared" si="22"/>
        <v>28.947992259313015</v>
      </c>
      <c r="P102" s="164">
        <f t="shared" si="22"/>
        <v>28.947992259313015</v>
      </c>
      <c r="Q102" s="164">
        <f t="shared" si="22"/>
        <v>28.947992259313015</v>
      </c>
      <c r="R102" s="164">
        <f t="shared" si="22"/>
        <v>28.947992259313015</v>
      </c>
      <c r="S102" s="164">
        <f t="shared" si="22"/>
        <v>28.947992259313015</v>
      </c>
      <c r="T102" s="164">
        <f t="shared" si="22"/>
        <v>28.947992259313015</v>
      </c>
      <c r="U102" s="164">
        <f t="shared" si="22"/>
        <v>28.947992259313015</v>
      </c>
      <c r="V102" s="164">
        <f t="shared" si="22"/>
        <v>28.947992259313015</v>
      </c>
      <c r="W102" s="164">
        <f t="shared" si="22"/>
        <v>28.947992259313015</v>
      </c>
      <c r="X102" s="164">
        <f t="shared" si="22"/>
        <v>28.947992259313015</v>
      </c>
      <c r="Y102" s="164">
        <f t="shared" si="22"/>
        <v>28.947992259313015</v>
      </c>
      <c r="Z102" s="164">
        <f t="shared" si="22"/>
        <v>28.947992259313015</v>
      </c>
      <c r="AA102" s="164">
        <f t="shared" si="22"/>
        <v>28.947992259313015</v>
      </c>
      <c r="AB102" s="164">
        <f t="shared" si="22"/>
        <v>28.947992259313015</v>
      </c>
      <c r="AC102" s="164">
        <f t="shared" si="22"/>
        <v>28.947992259313015</v>
      </c>
      <c r="AD102" s="164">
        <f t="shared" si="22"/>
        <v>28.947992259313015</v>
      </c>
      <c r="AE102" s="164">
        <f t="shared" si="22"/>
        <v>28.947992259313015</v>
      </c>
      <c r="AF102" s="165">
        <f t="shared" si="22"/>
        <v>28.947992259313015</v>
      </c>
    </row>
    <row r="103" spans="1:32" ht="15.75" x14ac:dyDescent="0.25">
      <c r="A103" s="15">
        <v>54</v>
      </c>
      <c r="B103" s="151">
        <f t="shared" si="17"/>
        <v>29.697992259313015</v>
      </c>
      <c r="C103" s="163">
        <f t="shared" si="21"/>
        <v>29.697992259313015</v>
      </c>
      <c r="D103" s="164">
        <f t="shared" si="22"/>
        <v>29.697992259313015</v>
      </c>
      <c r="E103" s="164">
        <f t="shared" si="22"/>
        <v>29.697992259313015</v>
      </c>
      <c r="F103" s="164">
        <f t="shared" si="22"/>
        <v>29.697992259313015</v>
      </c>
      <c r="G103" s="164">
        <f t="shared" si="22"/>
        <v>29.697992259313015</v>
      </c>
      <c r="H103" s="164">
        <f t="shared" si="22"/>
        <v>29.697992259313015</v>
      </c>
      <c r="I103" s="164">
        <f t="shared" si="22"/>
        <v>29.697992259313015</v>
      </c>
      <c r="J103" s="164">
        <f t="shared" si="22"/>
        <v>29.697992259313015</v>
      </c>
      <c r="K103" s="164">
        <f t="shared" si="22"/>
        <v>29.697992259313015</v>
      </c>
      <c r="L103" s="164">
        <f t="shared" si="22"/>
        <v>29.697992259313015</v>
      </c>
      <c r="M103" s="164">
        <f t="shared" si="22"/>
        <v>29.697992259313015</v>
      </c>
      <c r="N103" s="164">
        <f t="shared" si="22"/>
        <v>29.697992259313015</v>
      </c>
      <c r="O103" s="164">
        <f t="shared" si="22"/>
        <v>29.697992259313015</v>
      </c>
      <c r="P103" s="164">
        <f t="shared" si="22"/>
        <v>29.697992259313015</v>
      </c>
      <c r="Q103" s="164">
        <f t="shared" si="22"/>
        <v>29.697992259313015</v>
      </c>
      <c r="R103" s="164">
        <f t="shared" si="22"/>
        <v>29.697992259313015</v>
      </c>
      <c r="S103" s="164">
        <f t="shared" si="22"/>
        <v>29.697992259313015</v>
      </c>
      <c r="T103" s="164">
        <f t="shared" si="22"/>
        <v>29.697992259313015</v>
      </c>
      <c r="U103" s="164">
        <f t="shared" si="22"/>
        <v>29.697992259313015</v>
      </c>
      <c r="V103" s="164">
        <f t="shared" si="22"/>
        <v>29.697992259313015</v>
      </c>
      <c r="W103" s="164">
        <f t="shared" si="22"/>
        <v>29.697992259313015</v>
      </c>
      <c r="X103" s="164">
        <f t="shared" si="22"/>
        <v>29.697992259313015</v>
      </c>
      <c r="Y103" s="164">
        <f t="shared" si="22"/>
        <v>29.697992259313015</v>
      </c>
      <c r="Z103" s="164">
        <f t="shared" si="22"/>
        <v>29.697992259313015</v>
      </c>
      <c r="AA103" s="164">
        <f t="shared" si="22"/>
        <v>29.697992259313015</v>
      </c>
      <c r="AB103" s="164">
        <f t="shared" si="22"/>
        <v>29.697992259313015</v>
      </c>
      <c r="AC103" s="164">
        <f t="shared" si="22"/>
        <v>29.697992259313015</v>
      </c>
      <c r="AD103" s="164">
        <f t="shared" si="22"/>
        <v>29.697992259313015</v>
      </c>
      <c r="AE103" s="164">
        <f t="shared" si="22"/>
        <v>29.697992259313015</v>
      </c>
      <c r="AF103" s="165">
        <f t="shared" si="22"/>
        <v>29.697992259313015</v>
      </c>
    </row>
    <row r="104" spans="1:32" ht="15.75" x14ac:dyDescent="0.25">
      <c r="A104" s="15">
        <v>55</v>
      </c>
      <c r="B104" s="151">
        <f t="shared" si="17"/>
        <v>30.447992259313015</v>
      </c>
      <c r="C104" s="163">
        <f t="shared" si="21"/>
        <v>30.447992259313015</v>
      </c>
      <c r="D104" s="164">
        <f t="shared" si="22"/>
        <v>30.447992259313015</v>
      </c>
      <c r="E104" s="164">
        <f t="shared" si="22"/>
        <v>30.447992259313015</v>
      </c>
      <c r="F104" s="164">
        <f t="shared" si="22"/>
        <v>30.447992259313015</v>
      </c>
      <c r="G104" s="164">
        <f t="shared" si="22"/>
        <v>30.447992259313015</v>
      </c>
      <c r="H104" s="164">
        <f t="shared" si="22"/>
        <v>30.447992259313015</v>
      </c>
      <c r="I104" s="164">
        <f t="shared" si="22"/>
        <v>30.447992259313015</v>
      </c>
      <c r="J104" s="164">
        <f t="shared" si="22"/>
        <v>30.447992259313015</v>
      </c>
      <c r="K104" s="164">
        <f t="shared" si="22"/>
        <v>30.447992259313015</v>
      </c>
      <c r="L104" s="164">
        <f t="shared" si="22"/>
        <v>30.447992259313015</v>
      </c>
      <c r="M104" s="164">
        <f t="shared" si="22"/>
        <v>30.447992259313015</v>
      </c>
      <c r="N104" s="164">
        <f t="shared" si="22"/>
        <v>30.447992259313015</v>
      </c>
      <c r="O104" s="164">
        <f t="shared" si="22"/>
        <v>30.447992259313015</v>
      </c>
      <c r="P104" s="164">
        <f t="shared" si="22"/>
        <v>30.447992259313015</v>
      </c>
      <c r="Q104" s="164">
        <f t="shared" si="22"/>
        <v>30.447992259313015</v>
      </c>
      <c r="R104" s="164">
        <f t="shared" si="22"/>
        <v>30.447992259313015</v>
      </c>
      <c r="S104" s="164">
        <f t="shared" si="22"/>
        <v>30.447992259313015</v>
      </c>
      <c r="T104" s="164">
        <f t="shared" si="22"/>
        <v>30.447992259313015</v>
      </c>
      <c r="U104" s="164">
        <f t="shared" si="22"/>
        <v>30.447992259313015</v>
      </c>
      <c r="V104" s="164">
        <f t="shared" si="22"/>
        <v>30.447992259313015</v>
      </c>
      <c r="W104" s="164">
        <f t="shared" si="22"/>
        <v>30.447992259313015</v>
      </c>
      <c r="X104" s="164">
        <f t="shared" si="22"/>
        <v>30.447992259313015</v>
      </c>
      <c r="Y104" s="164">
        <f t="shared" si="22"/>
        <v>30.447992259313015</v>
      </c>
      <c r="Z104" s="164">
        <f t="shared" si="22"/>
        <v>30.447992259313015</v>
      </c>
      <c r="AA104" s="164">
        <f t="shared" si="22"/>
        <v>30.447992259313015</v>
      </c>
      <c r="AB104" s="164">
        <f t="shared" si="22"/>
        <v>30.447992259313015</v>
      </c>
      <c r="AC104" s="164">
        <f t="shared" si="22"/>
        <v>30.447992259313015</v>
      </c>
      <c r="AD104" s="164">
        <f t="shared" si="22"/>
        <v>30.447992259313015</v>
      </c>
      <c r="AE104" s="164">
        <f t="shared" si="22"/>
        <v>30.447992259313015</v>
      </c>
      <c r="AF104" s="165">
        <f t="shared" si="22"/>
        <v>30.447992259313015</v>
      </c>
    </row>
    <row r="105" spans="1:32" ht="15.75" x14ac:dyDescent="0.25">
      <c r="A105" s="15">
        <v>56</v>
      </c>
      <c r="B105" s="151">
        <f t="shared" si="17"/>
        <v>31.197992259313015</v>
      </c>
      <c r="C105" s="163">
        <f t="shared" si="21"/>
        <v>31.197992259313015</v>
      </c>
      <c r="D105" s="164">
        <f t="shared" si="22"/>
        <v>31.197992259313015</v>
      </c>
      <c r="E105" s="164">
        <f t="shared" si="22"/>
        <v>31.197992259313015</v>
      </c>
      <c r="F105" s="164">
        <f t="shared" si="22"/>
        <v>31.197992259313015</v>
      </c>
      <c r="G105" s="164">
        <f t="shared" si="22"/>
        <v>31.197992259313015</v>
      </c>
      <c r="H105" s="164">
        <f t="shared" si="22"/>
        <v>31.197992259313015</v>
      </c>
      <c r="I105" s="164">
        <f t="shared" si="22"/>
        <v>31.197992259313015</v>
      </c>
      <c r="J105" s="164">
        <f t="shared" si="22"/>
        <v>31.197992259313015</v>
      </c>
      <c r="K105" s="164">
        <f t="shared" si="22"/>
        <v>31.197992259313015</v>
      </c>
      <c r="L105" s="164">
        <f t="shared" si="22"/>
        <v>31.197992259313015</v>
      </c>
      <c r="M105" s="164">
        <f t="shared" si="22"/>
        <v>31.197992259313015</v>
      </c>
      <c r="N105" s="164">
        <f t="shared" si="22"/>
        <v>31.197992259313015</v>
      </c>
      <c r="O105" s="164">
        <f t="shared" si="22"/>
        <v>31.197992259313015</v>
      </c>
      <c r="P105" s="164">
        <f t="shared" si="22"/>
        <v>31.197992259313015</v>
      </c>
      <c r="Q105" s="164">
        <f t="shared" si="22"/>
        <v>31.197992259313015</v>
      </c>
      <c r="R105" s="164">
        <f t="shared" si="22"/>
        <v>31.197992259313015</v>
      </c>
      <c r="S105" s="164">
        <f t="shared" si="22"/>
        <v>31.197992259313015</v>
      </c>
      <c r="T105" s="164">
        <f t="shared" si="22"/>
        <v>31.197992259313015</v>
      </c>
      <c r="U105" s="164">
        <f t="shared" si="22"/>
        <v>31.197992259313015</v>
      </c>
      <c r="V105" s="164">
        <f t="shared" si="22"/>
        <v>31.197992259313015</v>
      </c>
      <c r="W105" s="164">
        <f t="shared" si="22"/>
        <v>31.197992259313015</v>
      </c>
      <c r="X105" s="164">
        <f t="shared" si="22"/>
        <v>31.197992259313015</v>
      </c>
      <c r="Y105" s="164">
        <f t="shared" si="22"/>
        <v>31.197992259313015</v>
      </c>
      <c r="Z105" s="164">
        <f t="shared" si="22"/>
        <v>31.197992259313015</v>
      </c>
      <c r="AA105" s="164">
        <f t="shared" si="22"/>
        <v>31.197992259313015</v>
      </c>
      <c r="AB105" s="164">
        <f t="shared" si="22"/>
        <v>31.197992259313015</v>
      </c>
      <c r="AC105" s="164">
        <f t="shared" si="22"/>
        <v>31.197992259313015</v>
      </c>
      <c r="AD105" s="164">
        <f t="shared" si="22"/>
        <v>31.197992259313015</v>
      </c>
      <c r="AE105" s="164">
        <f t="shared" si="22"/>
        <v>31.197992259313015</v>
      </c>
      <c r="AF105" s="165">
        <f t="shared" si="22"/>
        <v>31.197992259313015</v>
      </c>
    </row>
    <row r="106" spans="1:32" ht="15.75" x14ac:dyDescent="0.25">
      <c r="A106" s="15">
        <v>57</v>
      </c>
      <c r="B106" s="151">
        <f t="shared" si="17"/>
        <v>31.947992259313015</v>
      </c>
      <c r="C106" s="163">
        <f t="shared" si="21"/>
        <v>31.947992259313015</v>
      </c>
      <c r="D106" s="164">
        <f t="shared" si="22"/>
        <v>31.947992259313015</v>
      </c>
      <c r="E106" s="164">
        <f t="shared" si="22"/>
        <v>31.947992259313015</v>
      </c>
      <c r="F106" s="164">
        <f t="shared" si="22"/>
        <v>31.947992259313015</v>
      </c>
      <c r="G106" s="164">
        <f t="shared" si="22"/>
        <v>31.947992259313015</v>
      </c>
      <c r="H106" s="164">
        <f t="shared" si="22"/>
        <v>31.947992259313015</v>
      </c>
      <c r="I106" s="164">
        <f t="shared" si="22"/>
        <v>31.947992259313015</v>
      </c>
      <c r="J106" s="164">
        <f t="shared" si="22"/>
        <v>31.947992259313015</v>
      </c>
      <c r="K106" s="164">
        <f t="shared" si="22"/>
        <v>31.947992259313015</v>
      </c>
      <c r="L106" s="164">
        <f t="shared" si="22"/>
        <v>31.947992259313015</v>
      </c>
      <c r="M106" s="164">
        <f t="shared" si="22"/>
        <v>31.947992259313015</v>
      </c>
      <c r="N106" s="164">
        <f t="shared" si="22"/>
        <v>31.947992259313015</v>
      </c>
      <c r="O106" s="164">
        <f t="shared" si="22"/>
        <v>31.947992259313015</v>
      </c>
      <c r="P106" s="164">
        <f t="shared" si="22"/>
        <v>31.947992259313015</v>
      </c>
      <c r="Q106" s="164">
        <f t="shared" si="22"/>
        <v>31.947992259313015</v>
      </c>
      <c r="R106" s="164">
        <f t="shared" si="22"/>
        <v>31.947992259313015</v>
      </c>
      <c r="S106" s="164">
        <f t="shared" si="22"/>
        <v>31.947992259313015</v>
      </c>
      <c r="T106" s="164">
        <f t="shared" si="22"/>
        <v>31.947992259313015</v>
      </c>
      <c r="U106" s="164">
        <f t="shared" si="22"/>
        <v>31.947992259313015</v>
      </c>
      <c r="V106" s="164">
        <f t="shared" si="22"/>
        <v>31.947992259313015</v>
      </c>
      <c r="W106" s="164">
        <f t="shared" si="22"/>
        <v>31.947992259313015</v>
      </c>
      <c r="X106" s="164">
        <f t="shared" si="22"/>
        <v>31.947992259313015</v>
      </c>
      <c r="Y106" s="164">
        <f t="shared" si="22"/>
        <v>31.947992259313015</v>
      </c>
      <c r="Z106" s="164">
        <f t="shared" si="22"/>
        <v>31.947992259313015</v>
      </c>
      <c r="AA106" s="164">
        <f t="shared" si="22"/>
        <v>31.947992259313015</v>
      </c>
      <c r="AB106" s="164">
        <f t="shared" si="22"/>
        <v>31.947992259313015</v>
      </c>
      <c r="AC106" s="164">
        <f t="shared" si="22"/>
        <v>31.947992259313015</v>
      </c>
      <c r="AD106" s="164">
        <f t="shared" si="22"/>
        <v>31.947992259313015</v>
      </c>
      <c r="AE106" s="164">
        <f t="shared" si="22"/>
        <v>31.947992259313015</v>
      </c>
      <c r="AF106" s="165">
        <f t="shared" si="22"/>
        <v>31.947992259313015</v>
      </c>
    </row>
    <row r="107" spans="1:32" ht="15.75" x14ac:dyDescent="0.25">
      <c r="A107" s="15">
        <v>58</v>
      </c>
      <c r="B107" s="151">
        <f t="shared" si="17"/>
        <v>32.697992259313011</v>
      </c>
      <c r="C107" s="163">
        <f t="shared" si="21"/>
        <v>32.697992259313011</v>
      </c>
      <c r="D107" s="164">
        <f t="shared" si="22"/>
        <v>32.697992259313011</v>
      </c>
      <c r="E107" s="164">
        <f t="shared" si="22"/>
        <v>32.697992259313011</v>
      </c>
      <c r="F107" s="164">
        <f t="shared" si="22"/>
        <v>32.697992259313011</v>
      </c>
      <c r="G107" s="164">
        <f t="shared" si="22"/>
        <v>32.697992259313011</v>
      </c>
      <c r="H107" s="164">
        <f t="shared" si="22"/>
        <v>32.697992259313011</v>
      </c>
      <c r="I107" s="164">
        <f t="shared" si="22"/>
        <v>32.697992259313011</v>
      </c>
      <c r="J107" s="164">
        <f t="shared" si="22"/>
        <v>32.697992259313011</v>
      </c>
      <c r="K107" s="164">
        <f t="shared" si="22"/>
        <v>32.697992259313011</v>
      </c>
      <c r="L107" s="164">
        <f t="shared" si="22"/>
        <v>32.697992259313011</v>
      </c>
      <c r="M107" s="164">
        <f t="shared" si="22"/>
        <v>32.697992259313011</v>
      </c>
      <c r="N107" s="164">
        <f t="shared" si="22"/>
        <v>32.697992259313011</v>
      </c>
      <c r="O107" s="164">
        <f t="shared" si="22"/>
        <v>32.697992259313011</v>
      </c>
      <c r="P107" s="164">
        <f t="shared" si="22"/>
        <v>32.697992259313011</v>
      </c>
      <c r="Q107" s="164">
        <f t="shared" si="22"/>
        <v>32.697992259313011</v>
      </c>
      <c r="R107" s="164">
        <f t="shared" si="22"/>
        <v>32.697992259313011</v>
      </c>
      <c r="S107" s="164">
        <f t="shared" si="22"/>
        <v>32.697992259313011</v>
      </c>
      <c r="T107" s="164">
        <f t="shared" si="22"/>
        <v>32.697992259313011</v>
      </c>
      <c r="U107" s="164">
        <f t="shared" si="22"/>
        <v>32.697992259313011</v>
      </c>
      <c r="V107" s="164">
        <f t="shared" si="22"/>
        <v>32.697992259313011</v>
      </c>
      <c r="W107" s="164">
        <f t="shared" si="22"/>
        <v>32.697992259313011</v>
      </c>
      <c r="X107" s="164">
        <f t="shared" si="22"/>
        <v>32.697992259313011</v>
      </c>
      <c r="Y107" s="164">
        <f t="shared" si="22"/>
        <v>32.697992259313011</v>
      </c>
      <c r="Z107" s="164">
        <f t="shared" si="22"/>
        <v>32.697992259313011</v>
      </c>
      <c r="AA107" s="164">
        <f t="shared" si="22"/>
        <v>32.697992259313011</v>
      </c>
      <c r="AB107" s="164">
        <f t="shared" si="22"/>
        <v>32.697992259313011</v>
      </c>
      <c r="AC107" s="164">
        <f t="shared" si="22"/>
        <v>32.697992259313011</v>
      </c>
      <c r="AD107" s="164">
        <f t="shared" si="22"/>
        <v>32.697992259313011</v>
      </c>
      <c r="AE107" s="164">
        <f t="shared" si="22"/>
        <v>32.697992259313011</v>
      </c>
      <c r="AF107" s="165">
        <f t="shared" si="22"/>
        <v>32.697992259313011</v>
      </c>
    </row>
    <row r="108" spans="1:32" ht="15.75" x14ac:dyDescent="0.25">
      <c r="A108" s="15">
        <v>59</v>
      </c>
      <c r="B108" s="151">
        <f t="shared" si="17"/>
        <v>33.447992259313011</v>
      </c>
      <c r="C108" s="163">
        <f t="shared" si="21"/>
        <v>33.447992259313011</v>
      </c>
      <c r="D108" s="164">
        <f t="shared" si="22"/>
        <v>33.447992259313011</v>
      </c>
      <c r="E108" s="164">
        <f t="shared" si="22"/>
        <v>33.447992259313011</v>
      </c>
      <c r="F108" s="164">
        <f t="shared" si="22"/>
        <v>33.447992259313011</v>
      </c>
      <c r="G108" s="164">
        <f t="shared" si="22"/>
        <v>33.447992259313011</v>
      </c>
      <c r="H108" s="164">
        <f t="shared" si="22"/>
        <v>33.447992259313011</v>
      </c>
      <c r="I108" s="164">
        <f t="shared" si="22"/>
        <v>33.447992259313011</v>
      </c>
      <c r="J108" s="164">
        <f t="shared" si="22"/>
        <v>33.447992259313011</v>
      </c>
      <c r="K108" s="164">
        <f t="shared" si="22"/>
        <v>33.447992259313011</v>
      </c>
      <c r="L108" s="164">
        <f t="shared" si="22"/>
        <v>33.447992259313011</v>
      </c>
      <c r="M108" s="164">
        <f t="shared" si="22"/>
        <v>33.447992259313011</v>
      </c>
      <c r="N108" s="164">
        <f t="shared" si="22"/>
        <v>33.447992259313011</v>
      </c>
      <c r="O108" s="164">
        <f t="shared" si="22"/>
        <v>33.447992259313011</v>
      </c>
      <c r="P108" s="164">
        <f t="shared" si="22"/>
        <v>33.447992259313011</v>
      </c>
      <c r="Q108" s="164">
        <f t="shared" si="22"/>
        <v>33.447992259313011</v>
      </c>
      <c r="R108" s="164">
        <f t="shared" ref="D108:AF117" si="23">+Q108</f>
        <v>33.447992259313011</v>
      </c>
      <c r="S108" s="164">
        <f t="shared" si="23"/>
        <v>33.447992259313011</v>
      </c>
      <c r="T108" s="164">
        <f t="shared" si="23"/>
        <v>33.447992259313011</v>
      </c>
      <c r="U108" s="164">
        <f t="shared" si="23"/>
        <v>33.447992259313011</v>
      </c>
      <c r="V108" s="164">
        <f t="shared" si="23"/>
        <v>33.447992259313011</v>
      </c>
      <c r="W108" s="164">
        <f t="shared" si="23"/>
        <v>33.447992259313011</v>
      </c>
      <c r="X108" s="164">
        <f t="shared" si="23"/>
        <v>33.447992259313011</v>
      </c>
      <c r="Y108" s="164">
        <f t="shared" si="23"/>
        <v>33.447992259313011</v>
      </c>
      <c r="Z108" s="164">
        <f t="shared" si="23"/>
        <v>33.447992259313011</v>
      </c>
      <c r="AA108" s="164">
        <f t="shared" si="23"/>
        <v>33.447992259313011</v>
      </c>
      <c r="AB108" s="164">
        <f t="shared" si="23"/>
        <v>33.447992259313011</v>
      </c>
      <c r="AC108" s="164">
        <f t="shared" si="23"/>
        <v>33.447992259313011</v>
      </c>
      <c r="AD108" s="164">
        <f t="shared" si="23"/>
        <v>33.447992259313011</v>
      </c>
      <c r="AE108" s="164">
        <f t="shared" si="23"/>
        <v>33.447992259313011</v>
      </c>
      <c r="AF108" s="165">
        <f t="shared" si="23"/>
        <v>33.447992259313011</v>
      </c>
    </row>
    <row r="109" spans="1:32" ht="15.75" x14ac:dyDescent="0.25">
      <c r="A109" s="15">
        <v>60</v>
      </c>
      <c r="B109" s="151">
        <f t="shared" si="17"/>
        <v>34.197992259313011</v>
      </c>
      <c r="C109" s="163">
        <f t="shared" si="21"/>
        <v>34.197992259313011</v>
      </c>
      <c r="D109" s="164">
        <f t="shared" si="23"/>
        <v>34.197992259313011</v>
      </c>
      <c r="E109" s="164">
        <f t="shared" si="23"/>
        <v>34.197992259313011</v>
      </c>
      <c r="F109" s="164">
        <f t="shared" si="23"/>
        <v>34.197992259313011</v>
      </c>
      <c r="G109" s="164">
        <f t="shared" si="23"/>
        <v>34.197992259313011</v>
      </c>
      <c r="H109" s="164">
        <f t="shared" si="23"/>
        <v>34.197992259313011</v>
      </c>
      <c r="I109" s="164">
        <f t="shared" si="23"/>
        <v>34.197992259313011</v>
      </c>
      <c r="J109" s="164">
        <f t="shared" si="23"/>
        <v>34.197992259313011</v>
      </c>
      <c r="K109" s="164">
        <f t="shared" si="23"/>
        <v>34.197992259313011</v>
      </c>
      <c r="L109" s="164">
        <f t="shared" si="23"/>
        <v>34.197992259313011</v>
      </c>
      <c r="M109" s="164">
        <f t="shared" si="23"/>
        <v>34.197992259313011</v>
      </c>
      <c r="N109" s="164">
        <f t="shared" si="23"/>
        <v>34.197992259313011</v>
      </c>
      <c r="O109" s="164">
        <f t="shared" si="23"/>
        <v>34.197992259313011</v>
      </c>
      <c r="P109" s="164">
        <f t="shared" si="23"/>
        <v>34.197992259313011</v>
      </c>
      <c r="Q109" s="164">
        <f t="shared" si="23"/>
        <v>34.197992259313011</v>
      </c>
      <c r="R109" s="164">
        <f t="shared" si="23"/>
        <v>34.197992259313011</v>
      </c>
      <c r="S109" s="164">
        <f t="shared" si="23"/>
        <v>34.197992259313011</v>
      </c>
      <c r="T109" s="164">
        <f t="shared" si="23"/>
        <v>34.197992259313011</v>
      </c>
      <c r="U109" s="164">
        <f t="shared" si="23"/>
        <v>34.197992259313011</v>
      </c>
      <c r="V109" s="164">
        <f t="shared" si="23"/>
        <v>34.197992259313011</v>
      </c>
      <c r="W109" s="164">
        <f t="shared" si="23"/>
        <v>34.197992259313011</v>
      </c>
      <c r="X109" s="164">
        <f t="shared" si="23"/>
        <v>34.197992259313011</v>
      </c>
      <c r="Y109" s="164">
        <f t="shared" si="23"/>
        <v>34.197992259313011</v>
      </c>
      <c r="Z109" s="164">
        <f t="shared" si="23"/>
        <v>34.197992259313011</v>
      </c>
      <c r="AA109" s="164">
        <f t="shared" si="23"/>
        <v>34.197992259313011</v>
      </c>
      <c r="AB109" s="164">
        <f t="shared" si="23"/>
        <v>34.197992259313011</v>
      </c>
      <c r="AC109" s="164">
        <f t="shared" si="23"/>
        <v>34.197992259313011</v>
      </c>
      <c r="AD109" s="164">
        <f t="shared" si="23"/>
        <v>34.197992259313011</v>
      </c>
      <c r="AE109" s="164">
        <f t="shared" si="23"/>
        <v>34.197992259313011</v>
      </c>
      <c r="AF109" s="165">
        <f t="shared" si="23"/>
        <v>34.197992259313011</v>
      </c>
    </row>
    <row r="110" spans="1:32" ht="15.75" x14ac:dyDescent="0.25">
      <c r="A110" s="15">
        <v>61</v>
      </c>
      <c r="B110" s="151">
        <f t="shared" si="17"/>
        <v>34.947992259313011</v>
      </c>
      <c r="C110" s="163">
        <f t="shared" si="21"/>
        <v>34.947992259313011</v>
      </c>
      <c r="D110" s="164">
        <f t="shared" si="23"/>
        <v>34.947992259313011</v>
      </c>
      <c r="E110" s="164">
        <f t="shared" si="23"/>
        <v>34.947992259313011</v>
      </c>
      <c r="F110" s="164">
        <f t="shared" si="23"/>
        <v>34.947992259313011</v>
      </c>
      <c r="G110" s="164">
        <f t="shared" si="23"/>
        <v>34.947992259313011</v>
      </c>
      <c r="H110" s="164">
        <f t="shared" si="23"/>
        <v>34.947992259313011</v>
      </c>
      <c r="I110" s="164">
        <f t="shared" si="23"/>
        <v>34.947992259313011</v>
      </c>
      <c r="J110" s="164">
        <f t="shared" si="23"/>
        <v>34.947992259313011</v>
      </c>
      <c r="K110" s="164">
        <f t="shared" si="23"/>
        <v>34.947992259313011</v>
      </c>
      <c r="L110" s="164">
        <f t="shared" si="23"/>
        <v>34.947992259313011</v>
      </c>
      <c r="M110" s="164">
        <f t="shared" si="23"/>
        <v>34.947992259313011</v>
      </c>
      <c r="N110" s="164">
        <f t="shared" si="23"/>
        <v>34.947992259313011</v>
      </c>
      <c r="O110" s="164">
        <f t="shared" si="23"/>
        <v>34.947992259313011</v>
      </c>
      <c r="P110" s="164">
        <f t="shared" si="23"/>
        <v>34.947992259313011</v>
      </c>
      <c r="Q110" s="164">
        <f t="shared" si="23"/>
        <v>34.947992259313011</v>
      </c>
      <c r="R110" s="164">
        <f t="shared" si="23"/>
        <v>34.947992259313011</v>
      </c>
      <c r="S110" s="164">
        <f t="shared" si="23"/>
        <v>34.947992259313011</v>
      </c>
      <c r="T110" s="164">
        <f t="shared" si="23"/>
        <v>34.947992259313011</v>
      </c>
      <c r="U110" s="164">
        <f t="shared" si="23"/>
        <v>34.947992259313011</v>
      </c>
      <c r="V110" s="164">
        <f t="shared" si="23"/>
        <v>34.947992259313011</v>
      </c>
      <c r="W110" s="164">
        <f t="shared" si="23"/>
        <v>34.947992259313011</v>
      </c>
      <c r="X110" s="164">
        <f t="shared" si="23"/>
        <v>34.947992259313011</v>
      </c>
      <c r="Y110" s="164">
        <f t="shared" si="23"/>
        <v>34.947992259313011</v>
      </c>
      <c r="Z110" s="164">
        <f t="shared" si="23"/>
        <v>34.947992259313011</v>
      </c>
      <c r="AA110" s="164">
        <f t="shared" si="23"/>
        <v>34.947992259313011</v>
      </c>
      <c r="AB110" s="164">
        <f t="shared" si="23"/>
        <v>34.947992259313011</v>
      </c>
      <c r="AC110" s="164">
        <f t="shared" si="23"/>
        <v>34.947992259313011</v>
      </c>
      <c r="AD110" s="164">
        <f t="shared" si="23"/>
        <v>34.947992259313011</v>
      </c>
      <c r="AE110" s="164">
        <f t="shared" si="23"/>
        <v>34.947992259313011</v>
      </c>
      <c r="AF110" s="165">
        <f t="shared" si="23"/>
        <v>34.947992259313011</v>
      </c>
    </row>
    <row r="111" spans="1:32" ht="15.75" x14ac:dyDescent="0.25">
      <c r="A111" s="15">
        <v>62</v>
      </c>
      <c r="B111" s="151">
        <f t="shared" si="17"/>
        <v>35.697992259313011</v>
      </c>
      <c r="C111" s="163">
        <f t="shared" si="21"/>
        <v>35.697992259313011</v>
      </c>
      <c r="D111" s="164">
        <f t="shared" si="23"/>
        <v>35.697992259313011</v>
      </c>
      <c r="E111" s="164">
        <f t="shared" si="23"/>
        <v>35.697992259313011</v>
      </c>
      <c r="F111" s="164">
        <f t="shared" si="23"/>
        <v>35.697992259313011</v>
      </c>
      <c r="G111" s="164">
        <f t="shared" si="23"/>
        <v>35.697992259313011</v>
      </c>
      <c r="H111" s="164">
        <f t="shared" si="23"/>
        <v>35.697992259313011</v>
      </c>
      <c r="I111" s="164">
        <f t="shared" si="23"/>
        <v>35.697992259313011</v>
      </c>
      <c r="J111" s="164">
        <f t="shared" si="23"/>
        <v>35.697992259313011</v>
      </c>
      <c r="K111" s="164">
        <f t="shared" si="23"/>
        <v>35.697992259313011</v>
      </c>
      <c r="L111" s="164">
        <f t="shared" si="23"/>
        <v>35.697992259313011</v>
      </c>
      <c r="M111" s="164">
        <f t="shared" si="23"/>
        <v>35.697992259313011</v>
      </c>
      <c r="N111" s="164">
        <f t="shared" si="23"/>
        <v>35.697992259313011</v>
      </c>
      <c r="O111" s="164">
        <f t="shared" si="23"/>
        <v>35.697992259313011</v>
      </c>
      <c r="P111" s="164">
        <f t="shared" si="23"/>
        <v>35.697992259313011</v>
      </c>
      <c r="Q111" s="164">
        <f t="shared" si="23"/>
        <v>35.697992259313011</v>
      </c>
      <c r="R111" s="164">
        <f t="shared" si="23"/>
        <v>35.697992259313011</v>
      </c>
      <c r="S111" s="164">
        <f t="shared" si="23"/>
        <v>35.697992259313011</v>
      </c>
      <c r="T111" s="164">
        <f t="shared" si="23"/>
        <v>35.697992259313011</v>
      </c>
      <c r="U111" s="164">
        <f t="shared" si="23"/>
        <v>35.697992259313011</v>
      </c>
      <c r="V111" s="164">
        <f t="shared" si="23"/>
        <v>35.697992259313011</v>
      </c>
      <c r="W111" s="164">
        <f t="shared" si="23"/>
        <v>35.697992259313011</v>
      </c>
      <c r="X111" s="164">
        <f t="shared" si="23"/>
        <v>35.697992259313011</v>
      </c>
      <c r="Y111" s="164">
        <f t="shared" si="23"/>
        <v>35.697992259313011</v>
      </c>
      <c r="Z111" s="164">
        <f t="shared" si="23"/>
        <v>35.697992259313011</v>
      </c>
      <c r="AA111" s="164">
        <f t="shared" si="23"/>
        <v>35.697992259313011</v>
      </c>
      <c r="AB111" s="164">
        <f t="shared" si="23"/>
        <v>35.697992259313011</v>
      </c>
      <c r="AC111" s="164">
        <f t="shared" si="23"/>
        <v>35.697992259313011</v>
      </c>
      <c r="AD111" s="164">
        <f t="shared" si="23"/>
        <v>35.697992259313011</v>
      </c>
      <c r="AE111" s="164">
        <f t="shared" si="23"/>
        <v>35.697992259313011</v>
      </c>
      <c r="AF111" s="165">
        <f t="shared" si="23"/>
        <v>35.697992259313011</v>
      </c>
    </row>
    <row r="112" spans="1:32" ht="15.75" x14ac:dyDescent="0.25">
      <c r="A112" s="15">
        <v>63</v>
      </c>
      <c r="B112" s="151">
        <f t="shared" si="17"/>
        <v>36.447992259313011</v>
      </c>
      <c r="C112" s="163">
        <f t="shared" si="21"/>
        <v>36.447992259313011</v>
      </c>
      <c r="D112" s="164">
        <f t="shared" si="23"/>
        <v>36.447992259313011</v>
      </c>
      <c r="E112" s="164">
        <f t="shared" si="23"/>
        <v>36.447992259313011</v>
      </c>
      <c r="F112" s="164">
        <f t="shared" si="23"/>
        <v>36.447992259313011</v>
      </c>
      <c r="G112" s="164">
        <f t="shared" si="23"/>
        <v>36.447992259313011</v>
      </c>
      <c r="H112" s="164">
        <f t="shared" si="23"/>
        <v>36.447992259313011</v>
      </c>
      <c r="I112" s="164">
        <f t="shared" si="23"/>
        <v>36.447992259313011</v>
      </c>
      <c r="J112" s="164">
        <f t="shared" si="23"/>
        <v>36.447992259313011</v>
      </c>
      <c r="K112" s="164">
        <f t="shared" si="23"/>
        <v>36.447992259313011</v>
      </c>
      <c r="L112" s="164">
        <f t="shared" si="23"/>
        <v>36.447992259313011</v>
      </c>
      <c r="M112" s="164">
        <f t="shared" si="23"/>
        <v>36.447992259313011</v>
      </c>
      <c r="N112" s="164">
        <f t="shared" si="23"/>
        <v>36.447992259313011</v>
      </c>
      <c r="O112" s="164">
        <f t="shared" si="23"/>
        <v>36.447992259313011</v>
      </c>
      <c r="P112" s="164">
        <f t="shared" si="23"/>
        <v>36.447992259313011</v>
      </c>
      <c r="Q112" s="164">
        <f t="shared" si="23"/>
        <v>36.447992259313011</v>
      </c>
      <c r="R112" s="164">
        <f t="shared" si="23"/>
        <v>36.447992259313011</v>
      </c>
      <c r="S112" s="164">
        <f t="shared" si="23"/>
        <v>36.447992259313011</v>
      </c>
      <c r="T112" s="164">
        <f t="shared" si="23"/>
        <v>36.447992259313011</v>
      </c>
      <c r="U112" s="164">
        <f t="shared" si="23"/>
        <v>36.447992259313011</v>
      </c>
      <c r="V112" s="164">
        <f t="shared" si="23"/>
        <v>36.447992259313011</v>
      </c>
      <c r="W112" s="164">
        <f t="shared" si="23"/>
        <v>36.447992259313011</v>
      </c>
      <c r="X112" s="164">
        <f t="shared" si="23"/>
        <v>36.447992259313011</v>
      </c>
      <c r="Y112" s="164">
        <f t="shared" si="23"/>
        <v>36.447992259313011</v>
      </c>
      <c r="Z112" s="164">
        <f t="shared" si="23"/>
        <v>36.447992259313011</v>
      </c>
      <c r="AA112" s="164">
        <f t="shared" si="23"/>
        <v>36.447992259313011</v>
      </c>
      <c r="AB112" s="164">
        <f t="shared" si="23"/>
        <v>36.447992259313011</v>
      </c>
      <c r="AC112" s="164">
        <f t="shared" si="23"/>
        <v>36.447992259313011</v>
      </c>
      <c r="AD112" s="164">
        <f t="shared" si="23"/>
        <v>36.447992259313011</v>
      </c>
      <c r="AE112" s="164">
        <f t="shared" si="23"/>
        <v>36.447992259313011</v>
      </c>
      <c r="AF112" s="165">
        <f t="shared" si="23"/>
        <v>36.447992259313011</v>
      </c>
    </row>
    <row r="113" spans="1:32" ht="15.75" x14ac:dyDescent="0.25">
      <c r="A113" s="15">
        <v>64</v>
      </c>
      <c r="B113" s="151">
        <f t="shared" si="17"/>
        <v>37.197992259313011</v>
      </c>
      <c r="C113" s="163">
        <f t="shared" si="21"/>
        <v>37.197992259313011</v>
      </c>
      <c r="D113" s="164">
        <f t="shared" si="23"/>
        <v>37.197992259313011</v>
      </c>
      <c r="E113" s="164">
        <f t="shared" si="23"/>
        <v>37.197992259313011</v>
      </c>
      <c r="F113" s="164">
        <f t="shared" si="23"/>
        <v>37.197992259313011</v>
      </c>
      <c r="G113" s="164">
        <f t="shared" si="23"/>
        <v>37.197992259313011</v>
      </c>
      <c r="H113" s="164">
        <f t="shared" si="23"/>
        <v>37.197992259313011</v>
      </c>
      <c r="I113" s="164">
        <f t="shared" si="23"/>
        <v>37.197992259313011</v>
      </c>
      <c r="J113" s="164">
        <f t="shared" si="23"/>
        <v>37.197992259313011</v>
      </c>
      <c r="K113" s="164">
        <f t="shared" si="23"/>
        <v>37.197992259313011</v>
      </c>
      <c r="L113" s="164">
        <f t="shared" si="23"/>
        <v>37.197992259313011</v>
      </c>
      <c r="M113" s="164">
        <f t="shared" si="23"/>
        <v>37.197992259313011</v>
      </c>
      <c r="N113" s="164">
        <f t="shared" si="23"/>
        <v>37.197992259313011</v>
      </c>
      <c r="O113" s="164">
        <f t="shared" si="23"/>
        <v>37.197992259313011</v>
      </c>
      <c r="P113" s="164">
        <f t="shared" si="23"/>
        <v>37.197992259313011</v>
      </c>
      <c r="Q113" s="164">
        <f t="shared" si="23"/>
        <v>37.197992259313011</v>
      </c>
      <c r="R113" s="164">
        <f t="shared" si="23"/>
        <v>37.197992259313011</v>
      </c>
      <c r="S113" s="164">
        <f t="shared" si="23"/>
        <v>37.197992259313011</v>
      </c>
      <c r="T113" s="164">
        <f t="shared" si="23"/>
        <v>37.197992259313011</v>
      </c>
      <c r="U113" s="164">
        <f t="shared" si="23"/>
        <v>37.197992259313011</v>
      </c>
      <c r="V113" s="164">
        <f t="shared" si="23"/>
        <v>37.197992259313011</v>
      </c>
      <c r="W113" s="164">
        <f t="shared" si="23"/>
        <v>37.197992259313011</v>
      </c>
      <c r="X113" s="164">
        <f t="shared" si="23"/>
        <v>37.197992259313011</v>
      </c>
      <c r="Y113" s="164">
        <f t="shared" si="23"/>
        <v>37.197992259313011</v>
      </c>
      <c r="Z113" s="164">
        <f t="shared" si="23"/>
        <v>37.197992259313011</v>
      </c>
      <c r="AA113" s="164">
        <f t="shared" si="23"/>
        <v>37.197992259313011</v>
      </c>
      <c r="AB113" s="164">
        <f t="shared" si="23"/>
        <v>37.197992259313011</v>
      </c>
      <c r="AC113" s="164">
        <f t="shared" si="23"/>
        <v>37.197992259313011</v>
      </c>
      <c r="AD113" s="164">
        <f t="shared" si="23"/>
        <v>37.197992259313011</v>
      </c>
      <c r="AE113" s="164">
        <f t="shared" si="23"/>
        <v>37.197992259313011</v>
      </c>
      <c r="AF113" s="165">
        <f t="shared" si="23"/>
        <v>37.197992259313011</v>
      </c>
    </row>
    <row r="114" spans="1:32" ht="15.75" x14ac:dyDescent="0.25">
      <c r="A114" s="15">
        <v>65</v>
      </c>
      <c r="B114" s="151">
        <f t="shared" si="17"/>
        <v>37.947992259313011</v>
      </c>
      <c r="C114" s="163">
        <f t="shared" si="21"/>
        <v>37.947992259313011</v>
      </c>
      <c r="D114" s="164">
        <f t="shared" si="23"/>
        <v>37.947992259313011</v>
      </c>
      <c r="E114" s="164">
        <f t="shared" si="23"/>
        <v>37.947992259313011</v>
      </c>
      <c r="F114" s="164">
        <f t="shared" si="23"/>
        <v>37.947992259313011</v>
      </c>
      <c r="G114" s="164">
        <f t="shared" si="23"/>
        <v>37.947992259313011</v>
      </c>
      <c r="H114" s="164">
        <f t="shared" si="23"/>
        <v>37.947992259313011</v>
      </c>
      <c r="I114" s="164">
        <f t="shared" si="23"/>
        <v>37.947992259313011</v>
      </c>
      <c r="J114" s="164">
        <f t="shared" si="23"/>
        <v>37.947992259313011</v>
      </c>
      <c r="K114" s="164">
        <f t="shared" si="23"/>
        <v>37.947992259313011</v>
      </c>
      <c r="L114" s="164">
        <f t="shared" si="23"/>
        <v>37.947992259313011</v>
      </c>
      <c r="M114" s="164">
        <f t="shared" si="23"/>
        <v>37.947992259313011</v>
      </c>
      <c r="N114" s="164">
        <f t="shared" si="23"/>
        <v>37.947992259313011</v>
      </c>
      <c r="O114" s="164">
        <f t="shared" si="23"/>
        <v>37.947992259313011</v>
      </c>
      <c r="P114" s="164">
        <f t="shared" si="23"/>
        <v>37.947992259313011</v>
      </c>
      <c r="Q114" s="164">
        <f t="shared" si="23"/>
        <v>37.947992259313011</v>
      </c>
      <c r="R114" s="164">
        <f t="shared" si="23"/>
        <v>37.947992259313011</v>
      </c>
      <c r="S114" s="164">
        <f t="shared" si="23"/>
        <v>37.947992259313011</v>
      </c>
      <c r="T114" s="164">
        <f t="shared" si="23"/>
        <v>37.947992259313011</v>
      </c>
      <c r="U114" s="164">
        <f t="shared" si="23"/>
        <v>37.947992259313011</v>
      </c>
      <c r="V114" s="164">
        <f t="shared" si="23"/>
        <v>37.947992259313011</v>
      </c>
      <c r="W114" s="164">
        <f t="shared" si="23"/>
        <v>37.947992259313011</v>
      </c>
      <c r="X114" s="164">
        <f t="shared" si="23"/>
        <v>37.947992259313011</v>
      </c>
      <c r="Y114" s="164">
        <f t="shared" si="23"/>
        <v>37.947992259313011</v>
      </c>
      <c r="Z114" s="164">
        <f t="shared" si="23"/>
        <v>37.947992259313011</v>
      </c>
      <c r="AA114" s="164">
        <f t="shared" si="23"/>
        <v>37.947992259313011</v>
      </c>
      <c r="AB114" s="164">
        <f t="shared" si="23"/>
        <v>37.947992259313011</v>
      </c>
      <c r="AC114" s="164">
        <f t="shared" si="23"/>
        <v>37.947992259313011</v>
      </c>
      <c r="AD114" s="164">
        <f t="shared" si="23"/>
        <v>37.947992259313011</v>
      </c>
      <c r="AE114" s="164">
        <f t="shared" si="23"/>
        <v>37.947992259313011</v>
      </c>
      <c r="AF114" s="165">
        <f t="shared" si="23"/>
        <v>37.947992259313011</v>
      </c>
    </row>
    <row r="115" spans="1:32" ht="15.75" x14ac:dyDescent="0.25">
      <c r="A115" s="15">
        <v>66</v>
      </c>
      <c r="B115" s="151">
        <f t="shared" si="17"/>
        <v>38.697992259313011</v>
      </c>
      <c r="C115" s="163">
        <f t="shared" si="21"/>
        <v>38.697992259313011</v>
      </c>
      <c r="D115" s="164">
        <f t="shared" si="23"/>
        <v>38.697992259313011</v>
      </c>
      <c r="E115" s="164">
        <f t="shared" si="23"/>
        <v>38.697992259313011</v>
      </c>
      <c r="F115" s="164">
        <f t="shared" si="23"/>
        <v>38.697992259313011</v>
      </c>
      <c r="G115" s="164">
        <f t="shared" si="23"/>
        <v>38.697992259313011</v>
      </c>
      <c r="H115" s="164">
        <f t="shared" si="23"/>
        <v>38.697992259313011</v>
      </c>
      <c r="I115" s="164">
        <f t="shared" si="23"/>
        <v>38.697992259313011</v>
      </c>
      <c r="J115" s="164">
        <f t="shared" si="23"/>
        <v>38.697992259313011</v>
      </c>
      <c r="K115" s="164">
        <f t="shared" si="23"/>
        <v>38.697992259313011</v>
      </c>
      <c r="L115" s="164">
        <f t="shared" si="23"/>
        <v>38.697992259313011</v>
      </c>
      <c r="M115" s="164">
        <f t="shared" si="23"/>
        <v>38.697992259313011</v>
      </c>
      <c r="N115" s="164">
        <f t="shared" si="23"/>
        <v>38.697992259313011</v>
      </c>
      <c r="O115" s="164">
        <f t="shared" si="23"/>
        <v>38.697992259313011</v>
      </c>
      <c r="P115" s="164">
        <f t="shared" si="23"/>
        <v>38.697992259313011</v>
      </c>
      <c r="Q115" s="164">
        <f t="shared" si="23"/>
        <v>38.697992259313011</v>
      </c>
      <c r="R115" s="164">
        <f t="shared" si="23"/>
        <v>38.697992259313011</v>
      </c>
      <c r="S115" s="164">
        <f t="shared" si="23"/>
        <v>38.697992259313011</v>
      </c>
      <c r="T115" s="164">
        <f t="shared" si="23"/>
        <v>38.697992259313011</v>
      </c>
      <c r="U115" s="164">
        <f t="shared" si="23"/>
        <v>38.697992259313011</v>
      </c>
      <c r="V115" s="164">
        <f t="shared" si="23"/>
        <v>38.697992259313011</v>
      </c>
      <c r="W115" s="164">
        <f t="shared" si="23"/>
        <v>38.697992259313011</v>
      </c>
      <c r="X115" s="164">
        <f t="shared" si="23"/>
        <v>38.697992259313011</v>
      </c>
      <c r="Y115" s="164">
        <f t="shared" si="23"/>
        <v>38.697992259313011</v>
      </c>
      <c r="Z115" s="164">
        <f t="shared" si="23"/>
        <v>38.697992259313011</v>
      </c>
      <c r="AA115" s="164">
        <f t="shared" si="23"/>
        <v>38.697992259313011</v>
      </c>
      <c r="AB115" s="164">
        <f t="shared" si="23"/>
        <v>38.697992259313011</v>
      </c>
      <c r="AC115" s="164">
        <f t="shared" si="23"/>
        <v>38.697992259313011</v>
      </c>
      <c r="AD115" s="164">
        <f t="shared" si="23"/>
        <v>38.697992259313011</v>
      </c>
      <c r="AE115" s="164">
        <f t="shared" si="23"/>
        <v>38.697992259313011</v>
      </c>
      <c r="AF115" s="165">
        <f t="shared" si="23"/>
        <v>38.697992259313011</v>
      </c>
    </row>
    <row r="116" spans="1:32" ht="15.75" x14ac:dyDescent="0.25">
      <c r="A116" s="15">
        <v>67</v>
      </c>
      <c r="B116" s="151">
        <f t="shared" si="17"/>
        <v>39.447992259313011</v>
      </c>
      <c r="C116" s="163">
        <f t="shared" si="21"/>
        <v>39.447992259313011</v>
      </c>
      <c r="D116" s="164">
        <f t="shared" si="23"/>
        <v>39.447992259313011</v>
      </c>
      <c r="E116" s="164">
        <f t="shared" si="23"/>
        <v>39.447992259313011</v>
      </c>
      <c r="F116" s="164">
        <f t="shared" si="23"/>
        <v>39.447992259313011</v>
      </c>
      <c r="G116" s="164">
        <f t="shared" si="23"/>
        <v>39.447992259313011</v>
      </c>
      <c r="H116" s="164">
        <f t="shared" si="23"/>
        <v>39.447992259313011</v>
      </c>
      <c r="I116" s="164">
        <f t="shared" si="23"/>
        <v>39.447992259313011</v>
      </c>
      <c r="J116" s="164">
        <f t="shared" si="23"/>
        <v>39.447992259313011</v>
      </c>
      <c r="K116" s="164">
        <f t="shared" si="23"/>
        <v>39.447992259313011</v>
      </c>
      <c r="L116" s="164">
        <f t="shared" si="23"/>
        <v>39.447992259313011</v>
      </c>
      <c r="M116" s="164">
        <f t="shared" si="23"/>
        <v>39.447992259313011</v>
      </c>
      <c r="N116" s="164">
        <f t="shared" si="23"/>
        <v>39.447992259313011</v>
      </c>
      <c r="O116" s="164">
        <f t="shared" si="23"/>
        <v>39.447992259313011</v>
      </c>
      <c r="P116" s="164">
        <f t="shared" si="23"/>
        <v>39.447992259313011</v>
      </c>
      <c r="Q116" s="164">
        <f t="shared" si="23"/>
        <v>39.447992259313011</v>
      </c>
      <c r="R116" s="164">
        <f t="shared" si="23"/>
        <v>39.447992259313011</v>
      </c>
      <c r="S116" s="164">
        <f t="shared" si="23"/>
        <v>39.447992259313011</v>
      </c>
      <c r="T116" s="164">
        <f t="shared" si="23"/>
        <v>39.447992259313011</v>
      </c>
      <c r="U116" s="164">
        <f t="shared" si="23"/>
        <v>39.447992259313011</v>
      </c>
      <c r="V116" s="164">
        <f t="shared" si="23"/>
        <v>39.447992259313011</v>
      </c>
      <c r="W116" s="164">
        <f t="shared" si="23"/>
        <v>39.447992259313011</v>
      </c>
      <c r="X116" s="164">
        <f t="shared" si="23"/>
        <v>39.447992259313011</v>
      </c>
      <c r="Y116" s="164">
        <f t="shared" si="23"/>
        <v>39.447992259313011</v>
      </c>
      <c r="Z116" s="164">
        <f t="shared" si="23"/>
        <v>39.447992259313011</v>
      </c>
      <c r="AA116" s="164">
        <f t="shared" si="23"/>
        <v>39.447992259313011</v>
      </c>
      <c r="AB116" s="164">
        <f t="shared" si="23"/>
        <v>39.447992259313011</v>
      </c>
      <c r="AC116" s="164">
        <f t="shared" si="23"/>
        <v>39.447992259313011</v>
      </c>
      <c r="AD116" s="164">
        <f t="shared" si="23"/>
        <v>39.447992259313011</v>
      </c>
      <c r="AE116" s="164">
        <f t="shared" si="23"/>
        <v>39.447992259313011</v>
      </c>
      <c r="AF116" s="165">
        <f t="shared" si="23"/>
        <v>39.447992259313011</v>
      </c>
    </row>
    <row r="117" spans="1:32" ht="15.75" x14ac:dyDescent="0.25">
      <c r="A117" s="15">
        <v>68</v>
      </c>
      <c r="B117" s="151">
        <f t="shared" si="17"/>
        <v>40.197992259313011</v>
      </c>
      <c r="C117" s="163">
        <f t="shared" si="21"/>
        <v>40.197992259313011</v>
      </c>
      <c r="D117" s="164">
        <f t="shared" si="23"/>
        <v>40.197992259313011</v>
      </c>
      <c r="E117" s="164">
        <f t="shared" si="23"/>
        <v>40.197992259313011</v>
      </c>
      <c r="F117" s="164">
        <f t="shared" si="23"/>
        <v>40.197992259313011</v>
      </c>
      <c r="G117" s="164">
        <f t="shared" si="23"/>
        <v>40.197992259313011</v>
      </c>
      <c r="H117" s="164">
        <f t="shared" si="23"/>
        <v>40.197992259313011</v>
      </c>
      <c r="I117" s="164">
        <f t="shared" si="23"/>
        <v>40.197992259313011</v>
      </c>
      <c r="J117" s="164">
        <f t="shared" si="23"/>
        <v>40.197992259313011</v>
      </c>
      <c r="K117" s="164">
        <f t="shared" si="23"/>
        <v>40.197992259313011</v>
      </c>
      <c r="L117" s="164">
        <f t="shared" ref="D117:AF118" si="24">+K117</f>
        <v>40.197992259313011</v>
      </c>
      <c r="M117" s="164">
        <f t="shared" si="24"/>
        <v>40.197992259313011</v>
      </c>
      <c r="N117" s="164">
        <f t="shared" si="24"/>
        <v>40.197992259313011</v>
      </c>
      <c r="O117" s="164">
        <f t="shared" si="24"/>
        <v>40.197992259313011</v>
      </c>
      <c r="P117" s="164">
        <f t="shared" si="24"/>
        <v>40.197992259313011</v>
      </c>
      <c r="Q117" s="164">
        <f t="shared" si="24"/>
        <v>40.197992259313011</v>
      </c>
      <c r="R117" s="164">
        <f t="shared" si="24"/>
        <v>40.197992259313011</v>
      </c>
      <c r="S117" s="164">
        <f t="shared" si="24"/>
        <v>40.197992259313011</v>
      </c>
      <c r="T117" s="164">
        <f t="shared" si="24"/>
        <v>40.197992259313011</v>
      </c>
      <c r="U117" s="164">
        <f t="shared" si="24"/>
        <v>40.197992259313011</v>
      </c>
      <c r="V117" s="164">
        <f t="shared" si="24"/>
        <v>40.197992259313011</v>
      </c>
      <c r="W117" s="164">
        <f t="shared" si="24"/>
        <v>40.197992259313011</v>
      </c>
      <c r="X117" s="164">
        <f t="shared" si="24"/>
        <v>40.197992259313011</v>
      </c>
      <c r="Y117" s="164">
        <f t="shared" si="24"/>
        <v>40.197992259313011</v>
      </c>
      <c r="Z117" s="164">
        <f t="shared" si="24"/>
        <v>40.197992259313011</v>
      </c>
      <c r="AA117" s="164">
        <f t="shared" si="24"/>
        <v>40.197992259313011</v>
      </c>
      <c r="AB117" s="164">
        <f t="shared" si="24"/>
        <v>40.197992259313011</v>
      </c>
      <c r="AC117" s="164">
        <f t="shared" si="24"/>
        <v>40.197992259313011</v>
      </c>
      <c r="AD117" s="164">
        <f t="shared" si="24"/>
        <v>40.197992259313011</v>
      </c>
      <c r="AE117" s="164">
        <f t="shared" si="24"/>
        <v>40.197992259313011</v>
      </c>
      <c r="AF117" s="165">
        <f t="shared" si="24"/>
        <v>40.197992259313011</v>
      </c>
    </row>
    <row r="118" spans="1:32" ht="15.75" x14ac:dyDescent="0.25">
      <c r="A118" s="15">
        <v>69</v>
      </c>
      <c r="B118" s="151">
        <f t="shared" si="17"/>
        <v>40.947992259313011</v>
      </c>
      <c r="C118" s="166">
        <f t="shared" si="21"/>
        <v>40.947992259313011</v>
      </c>
      <c r="D118" s="167">
        <f t="shared" si="24"/>
        <v>40.947992259313011</v>
      </c>
      <c r="E118" s="167">
        <f t="shared" si="24"/>
        <v>40.947992259313011</v>
      </c>
      <c r="F118" s="167">
        <f t="shared" si="24"/>
        <v>40.947992259313011</v>
      </c>
      <c r="G118" s="167">
        <f t="shared" si="24"/>
        <v>40.947992259313011</v>
      </c>
      <c r="H118" s="167">
        <f t="shared" si="24"/>
        <v>40.947992259313011</v>
      </c>
      <c r="I118" s="167">
        <f t="shared" si="24"/>
        <v>40.947992259313011</v>
      </c>
      <c r="J118" s="167">
        <f t="shared" si="24"/>
        <v>40.947992259313011</v>
      </c>
      <c r="K118" s="167">
        <f t="shared" si="24"/>
        <v>40.947992259313011</v>
      </c>
      <c r="L118" s="167">
        <f t="shared" si="24"/>
        <v>40.947992259313011</v>
      </c>
      <c r="M118" s="167">
        <f t="shared" si="24"/>
        <v>40.947992259313011</v>
      </c>
      <c r="N118" s="167">
        <f t="shared" si="24"/>
        <v>40.947992259313011</v>
      </c>
      <c r="O118" s="167">
        <f t="shared" si="24"/>
        <v>40.947992259313011</v>
      </c>
      <c r="P118" s="167">
        <f t="shared" si="24"/>
        <v>40.947992259313011</v>
      </c>
      <c r="Q118" s="167">
        <f t="shared" si="24"/>
        <v>40.947992259313011</v>
      </c>
      <c r="R118" s="167">
        <f t="shared" si="24"/>
        <v>40.947992259313011</v>
      </c>
      <c r="S118" s="167">
        <f t="shared" si="24"/>
        <v>40.947992259313011</v>
      </c>
      <c r="T118" s="167">
        <f t="shared" si="24"/>
        <v>40.947992259313011</v>
      </c>
      <c r="U118" s="167">
        <f t="shared" si="24"/>
        <v>40.947992259313011</v>
      </c>
      <c r="V118" s="167">
        <f t="shared" si="24"/>
        <v>40.947992259313011</v>
      </c>
      <c r="W118" s="167">
        <f t="shared" si="24"/>
        <v>40.947992259313011</v>
      </c>
      <c r="X118" s="167">
        <f t="shared" si="24"/>
        <v>40.947992259313011</v>
      </c>
      <c r="Y118" s="167">
        <f t="shared" si="24"/>
        <v>40.947992259313011</v>
      </c>
      <c r="Z118" s="167">
        <f t="shared" si="24"/>
        <v>40.947992259313011</v>
      </c>
      <c r="AA118" s="167">
        <f t="shared" si="24"/>
        <v>40.947992259313011</v>
      </c>
      <c r="AB118" s="167">
        <f t="shared" si="24"/>
        <v>40.947992259313011</v>
      </c>
      <c r="AC118" s="167">
        <f t="shared" si="24"/>
        <v>40.947992259313011</v>
      </c>
      <c r="AD118" s="167">
        <f t="shared" si="24"/>
        <v>40.947992259313011</v>
      </c>
      <c r="AE118" s="167">
        <f t="shared" si="24"/>
        <v>40.947992259313011</v>
      </c>
      <c r="AF118" s="168">
        <f t="shared" si="24"/>
        <v>40.947992259313011</v>
      </c>
    </row>
    <row r="119" spans="1:32" ht="15.75" x14ac:dyDescent="0.25">
      <c r="A119" s="20" t="s">
        <v>35</v>
      </c>
      <c r="B119" s="22">
        <f>+AVERAGE(B64:B118)</f>
        <v>20.697992259313001</v>
      </c>
      <c r="C119" s="22">
        <f t="shared" ref="C119:AF119" si="25">+AVERAGE(C64:C118)</f>
        <v>20.697992259313001</v>
      </c>
      <c r="D119" s="22">
        <f t="shared" si="25"/>
        <v>20.697992259313001</v>
      </c>
      <c r="E119" s="22">
        <f t="shared" si="25"/>
        <v>20.697992259313001</v>
      </c>
      <c r="F119" s="22">
        <f t="shared" si="25"/>
        <v>20.697992259313001</v>
      </c>
      <c r="G119" s="22">
        <f t="shared" si="25"/>
        <v>20.697992259313001</v>
      </c>
      <c r="H119" s="22">
        <f t="shared" si="25"/>
        <v>20.697992259313001</v>
      </c>
      <c r="I119" s="22">
        <f t="shared" si="25"/>
        <v>20.697992259313001</v>
      </c>
      <c r="J119" s="22">
        <f t="shared" si="25"/>
        <v>20.697992259313001</v>
      </c>
      <c r="K119" s="22">
        <f t="shared" si="25"/>
        <v>20.697992259313001</v>
      </c>
      <c r="L119" s="22">
        <f t="shared" si="25"/>
        <v>20.697992259313001</v>
      </c>
      <c r="M119" s="22">
        <f t="shared" si="25"/>
        <v>20.697992259313001</v>
      </c>
      <c r="N119" s="22">
        <f t="shared" si="25"/>
        <v>20.697992259313001</v>
      </c>
      <c r="O119" s="22">
        <f t="shared" si="25"/>
        <v>20.697992259313001</v>
      </c>
      <c r="P119" s="22">
        <f t="shared" si="25"/>
        <v>20.697992259313001</v>
      </c>
      <c r="Q119" s="22">
        <f t="shared" si="25"/>
        <v>20.697992259313001</v>
      </c>
      <c r="R119" s="22">
        <f t="shared" si="25"/>
        <v>20.697992259313001</v>
      </c>
      <c r="S119" s="22">
        <f t="shared" si="25"/>
        <v>20.697992259313001</v>
      </c>
      <c r="T119" s="22">
        <f t="shared" si="25"/>
        <v>20.697992259313001</v>
      </c>
      <c r="U119" s="22">
        <f t="shared" si="25"/>
        <v>20.697992259313001</v>
      </c>
      <c r="V119" s="22">
        <f t="shared" si="25"/>
        <v>20.697992259313001</v>
      </c>
      <c r="W119" s="22">
        <f t="shared" si="25"/>
        <v>20.697992259313001</v>
      </c>
      <c r="X119" s="22">
        <f t="shared" si="25"/>
        <v>20.697992259313001</v>
      </c>
      <c r="Y119" s="22">
        <f t="shared" si="25"/>
        <v>20.697992259313001</v>
      </c>
      <c r="Z119" s="22">
        <f t="shared" si="25"/>
        <v>20.697992259313001</v>
      </c>
      <c r="AA119" s="22">
        <f t="shared" si="25"/>
        <v>20.697992259313001</v>
      </c>
      <c r="AB119" s="22">
        <f t="shared" si="25"/>
        <v>20.697992259313001</v>
      </c>
      <c r="AC119" s="22">
        <f t="shared" si="25"/>
        <v>20.697992259313001</v>
      </c>
      <c r="AD119" s="22">
        <f t="shared" si="25"/>
        <v>20.697992259313001</v>
      </c>
      <c r="AE119" s="22">
        <f t="shared" si="25"/>
        <v>20.697992259313001</v>
      </c>
      <c r="AF119" s="22">
        <f t="shared" si="25"/>
        <v>20.697992259313001</v>
      </c>
    </row>
  </sheetData>
  <mergeCells count="3">
    <mergeCell ref="A1:C1"/>
    <mergeCell ref="E1:G1"/>
    <mergeCell ref="A61:C6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D4" sqref="D4"/>
    </sheetView>
  </sheetViews>
  <sheetFormatPr baseColWidth="10" defaultRowHeight="15" x14ac:dyDescent="0.25"/>
  <cols>
    <col min="2" max="2" width="14.140625" customWidth="1"/>
  </cols>
  <sheetData>
    <row r="1" spans="1:4" ht="30.75" customHeight="1" thickBot="1" x14ac:dyDescent="0.3">
      <c r="A1" s="109" t="s">
        <v>41</v>
      </c>
      <c r="B1" s="288" t="s">
        <v>63</v>
      </c>
      <c r="C1" s="289"/>
      <c r="D1" s="106">
        <v>93114.362847000011</v>
      </c>
    </row>
    <row r="2" spans="1:4" ht="15.75" thickBot="1" x14ac:dyDescent="0.3">
      <c r="A2" s="111"/>
      <c r="B2" s="113" t="s">
        <v>64</v>
      </c>
      <c r="C2" s="112" t="s">
        <v>65</v>
      </c>
      <c r="D2" s="114" t="s">
        <v>35</v>
      </c>
    </row>
    <row r="3" spans="1:4" x14ac:dyDescent="0.25">
      <c r="A3" s="110">
        <v>2010</v>
      </c>
      <c r="B3" s="108">
        <v>233623.01495000001</v>
      </c>
      <c r="C3" s="106">
        <v>69500</v>
      </c>
      <c r="D3" s="106">
        <v>326737.37779699999</v>
      </c>
    </row>
    <row r="4" spans="1:4" x14ac:dyDescent="0.25">
      <c r="A4" s="110">
        <v>2011</v>
      </c>
      <c r="B4" s="108">
        <v>247622.50044999996</v>
      </c>
      <c r="C4" s="106">
        <v>101379.17812900001</v>
      </c>
      <c r="D4" s="106">
        <v>349001.67857899994</v>
      </c>
    </row>
    <row r="5" spans="1:4" x14ac:dyDescent="0.25">
      <c r="A5" s="110">
        <v>2012</v>
      </c>
      <c r="B5" s="108">
        <v>261675.71647000004</v>
      </c>
      <c r="C5" s="106">
        <v>109194.093169</v>
      </c>
      <c r="D5" s="106">
        <v>370869.80963900004</v>
      </c>
    </row>
    <row r="6" spans="1:4" x14ac:dyDescent="0.25">
      <c r="A6" s="110">
        <v>2013</v>
      </c>
      <c r="B6" s="108">
        <v>276076.68975000002</v>
      </c>
      <c r="C6" s="106">
        <v>117064.36545600006</v>
      </c>
      <c r="D6" s="106">
        <v>393141.05520600011</v>
      </c>
    </row>
    <row r="7" spans="1:4" x14ac:dyDescent="0.25">
      <c r="A7" s="110">
        <v>2014</v>
      </c>
      <c r="B7" s="108">
        <v>291036.29107999994</v>
      </c>
      <c r="C7" s="106">
        <v>125204.98897599999</v>
      </c>
      <c r="D7" s="106">
        <v>416241.28005599993</v>
      </c>
    </row>
    <row r="8" spans="1:4" x14ac:dyDescent="0.25">
      <c r="A8" s="110">
        <v>2015</v>
      </c>
      <c r="B8" s="108">
        <v>306382.53596999991</v>
      </c>
      <c r="C8" s="106">
        <v>133597.606791</v>
      </c>
      <c r="D8" s="106">
        <v>439980.14276099991</v>
      </c>
    </row>
    <row r="9" spans="1:4" x14ac:dyDescent="0.25">
      <c r="A9" s="110">
        <v>2016</v>
      </c>
      <c r="B9" s="108">
        <v>322094.43687999999</v>
      </c>
      <c r="C9" s="106">
        <v>142256.02967399993</v>
      </c>
      <c r="D9" s="106">
        <v>464350.46655399993</v>
      </c>
    </row>
    <row r="10" spans="1:4" x14ac:dyDescent="0.25">
      <c r="A10" s="110">
        <v>2017</v>
      </c>
      <c r="B10" s="108">
        <v>338114.97399999987</v>
      </c>
      <c r="C10" s="106">
        <v>151173.93029300001</v>
      </c>
      <c r="D10" s="106">
        <v>489288.90429299988</v>
      </c>
    </row>
    <row r="11" spans="1:4" x14ac:dyDescent="0.25">
      <c r="A11" s="110">
        <v>2018</v>
      </c>
      <c r="B11" s="108">
        <v>354432.3924699999</v>
      </c>
      <c r="C11" s="106">
        <v>160347.13995999991</v>
      </c>
      <c r="D11" s="106">
        <v>514779.53242999979</v>
      </c>
    </row>
    <row r="12" spans="1:4" x14ac:dyDescent="0.25">
      <c r="A12" s="110">
        <v>2019</v>
      </c>
      <c r="B12" s="108">
        <v>370969.14477999997</v>
      </c>
      <c r="C12" s="106">
        <v>169766.99800399999</v>
      </c>
      <c r="D12" s="106">
        <v>540736.14278399991</v>
      </c>
    </row>
    <row r="13" spans="1:4" x14ac:dyDescent="0.25">
      <c r="A13" s="110">
        <v>2020</v>
      </c>
      <c r="B13" s="108">
        <v>387789.53672000009</v>
      </c>
      <c r="C13" s="106">
        <v>179453.92624799997</v>
      </c>
      <c r="D13" s="106">
        <v>567243.46296800009</v>
      </c>
    </row>
    <row r="14" spans="1:4" x14ac:dyDescent="0.25">
      <c r="A14" s="110">
        <v>2021</v>
      </c>
      <c r="B14" s="108">
        <v>404725.44285500009</v>
      </c>
      <c r="C14" s="106">
        <v>189352.07614500009</v>
      </c>
      <c r="D14" s="106">
        <v>594077.5190000002</v>
      </c>
    </row>
    <row r="15" spans="1:4" x14ac:dyDescent="0.25">
      <c r="A15" s="110">
        <v>2022</v>
      </c>
      <c r="B15" s="108">
        <v>421660.74655700009</v>
      </c>
      <c r="C15" s="106">
        <v>199428.74268499989</v>
      </c>
      <c r="D15" s="106">
        <v>621089.48924200004</v>
      </c>
    </row>
    <row r="16" spans="1:4" x14ac:dyDescent="0.25">
      <c r="A16" s="110">
        <v>2023</v>
      </c>
      <c r="B16" s="108">
        <v>438592.11266299995</v>
      </c>
      <c r="C16" s="106">
        <v>209676.62094900012</v>
      </c>
      <c r="D16" s="106">
        <v>648268.73361200001</v>
      </c>
    </row>
    <row r="17" spans="1:4" x14ac:dyDescent="0.25">
      <c r="A17" s="110">
        <v>2024</v>
      </c>
      <c r="B17" s="108">
        <v>455534.59566300001</v>
      </c>
      <c r="C17" s="106">
        <v>220059.18091400008</v>
      </c>
      <c r="D17" s="106">
        <v>675593.77657700004</v>
      </c>
    </row>
    <row r="18" spans="1:4" x14ac:dyDescent="0.25">
      <c r="A18" s="110">
        <v>2025</v>
      </c>
      <c r="B18" s="108">
        <v>472439.59970299993</v>
      </c>
      <c r="C18" s="106">
        <v>230543.738511</v>
      </c>
      <c r="D18" s="106">
        <v>702983.33821399999</v>
      </c>
    </row>
    <row r="19" spans="1:4" x14ac:dyDescent="0.25">
      <c r="A19" s="110">
        <v>2026</v>
      </c>
      <c r="B19" s="108">
        <v>489291.24065100012</v>
      </c>
      <c r="C19" s="106">
        <v>241093.11444989999</v>
      </c>
      <c r="D19" s="106">
        <v>730384.35510090017</v>
      </c>
    </row>
    <row r="20" spans="1:4" x14ac:dyDescent="0.25">
      <c r="A20" s="110">
        <v>2027</v>
      </c>
      <c r="B20" s="108">
        <v>506052.33239400008</v>
      </c>
      <c r="C20" s="106">
        <v>251679.09089430014</v>
      </c>
      <c r="D20" s="106">
        <v>757731.42328830017</v>
      </c>
    </row>
    <row r="21" spans="1:4" x14ac:dyDescent="0.25">
      <c r="A21" s="110">
        <v>2028</v>
      </c>
      <c r="B21" s="108">
        <v>522735.41419400001</v>
      </c>
      <c r="C21" s="106">
        <v>262261.62193029997</v>
      </c>
      <c r="D21" s="106">
        <v>784997.03612429998</v>
      </c>
    </row>
    <row r="22" spans="1:4" x14ac:dyDescent="0.25">
      <c r="A22" s="110">
        <v>2029</v>
      </c>
      <c r="B22" s="108">
        <v>539015.07992040005</v>
      </c>
      <c r="C22" s="106">
        <v>272792.88133320003</v>
      </c>
      <c r="D22" s="106">
        <v>811807.96125360008</v>
      </c>
    </row>
    <row r="23" spans="1:4" x14ac:dyDescent="0.25">
      <c r="A23" s="110">
        <v>2030</v>
      </c>
      <c r="B23" s="108">
        <v>555462.43909959996</v>
      </c>
      <c r="C23" s="106">
        <v>283384.00927159988</v>
      </c>
      <c r="D23" s="106">
        <v>838846.44837119989</v>
      </c>
    </row>
    <row r="24" spans="1:4" x14ac:dyDescent="0.25">
      <c r="A24" s="110">
        <v>2031</v>
      </c>
      <c r="B24" s="108">
        <v>571925.47611509974</v>
      </c>
      <c r="C24" s="106">
        <v>294003.24467239983</v>
      </c>
      <c r="D24" s="106">
        <v>865928.72078749957</v>
      </c>
    </row>
    <row r="25" spans="1:4" x14ac:dyDescent="0.25">
      <c r="A25" s="110">
        <v>2032</v>
      </c>
      <c r="B25" s="108">
        <v>588268.45046230021</v>
      </c>
      <c r="C25" s="106">
        <v>304629.26526650018</v>
      </c>
      <c r="D25" s="106">
        <v>892897.71572880039</v>
      </c>
    </row>
    <row r="26" spans="1:4" x14ac:dyDescent="0.25">
      <c r="A26" s="110">
        <v>2033</v>
      </c>
      <c r="B26" s="108">
        <v>604548.05728900002</v>
      </c>
      <c r="C26" s="106">
        <v>315284.76226679981</v>
      </c>
      <c r="D26" s="106">
        <v>919832.81955579983</v>
      </c>
    </row>
    <row r="27" spans="1:4" x14ac:dyDescent="0.25">
      <c r="A27" s="110">
        <v>2034</v>
      </c>
      <c r="B27" s="108">
        <v>620726.64821299969</v>
      </c>
      <c r="C27" s="106">
        <v>325935.97600090015</v>
      </c>
      <c r="D27" s="106">
        <v>946662.62421389984</v>
      </c>
    </row>
    <row r="28" spans="1:4" x14ac:dyDescent="0.25">
      <c r="A28" s="110">
        <v>2035</v>
      </c>
      <c r="B28" s="108">
        <v>636766.31685399986</v>
      </c>
      <c r="C28" s="106">
        <v>336589.7277830001</v>
      </c>
      <c r="D28" s="106">
        <v>973356.04463699996</v>
      </c>
    </row>
    <row r="29" spans="1:4" x14ac:dyDescent="0.25">
      <c r="A29" s="110">
        <v>2036</v>
      </c>
      <c r="B29" s="108">
        <v>652747.75106900034</v>
      </c>
      <c r="C29" s="106">
        <v>347299.35231190018</v>
      </c>
      <c r="D29" s="106">
        <v>1000047.1033809006</v>
      </c>
    </row>
    <row r="30" spans="1:4" x14ac:dyDescent="0.25">
      <c r="A30" s="110">
        <v>2037</v>
      </c>
      <c r="B30" s="108">
        <v>668671.14447999967</v>
      </c>
      <c r="C30" s="106">
        <v>358082.58048799995</v>
      </c>
      <c r="D30" s="106">
        <v>1026753.7249679996</v>
      </c>
    </row>
    <row r="31" spans="1:4" x14ac:dyDescent="0.25">
      <c r="A31" s="110">
        <v>2038</v>
      </c>
      <c r="B31" s="108">
        <v>684449.14320499997</v>
      </c>
      <c r="C31" s="106">
        <v>368904.54963299999</v>
      </c>
      <c r="D31" s="106">
        <v>1053353.6928379999</v>
      </c>
    </row>
    <row r="32" spans="1:4" x14ac:dyDescent="0.25">
      <c r="A32" s="110">
        <v>2039</v>
      </c>
      <c r="B32" s="108">
        <v>700091.8137210001</v>
      </c>
      <c r="C32" s="106">
        <v>379787.22718300007</v>
      </c>
      <c r="D32" s="106">
        <v>1079879.0409040002</v>
      </c>
    </row>
    <row r="33" spans="1:4" x14ac:dyDescent="0.25">
      <c r="A33" s="110">
        <v>2040</v>
      </c>
      <c r="B33" s="108">
        <v>715619.87616400025</v>
      </c>
      <c r="C33" s="106">
        <v>390680.89231999981</v>
      </c>
      <c r="D33" s="106">
        <v>1106300.7684840001</v>
      </c>
    </row>
    <row r="34" spans="1:4" x14ac:dyDescent="0.25">
      <c r="A34" s="110">
        <v>2041</v>
      </c>
      <c r="B34" s="108">
        <v>731179.91656100005</v>
      </c>
      <c r="C34" s="106">
        <v>401720.68467599992</v>
      </c>
      <c r="D34" s="106">
        <v>1132900.601237</v>
      </c>
    </row>
    <row r="35" spans="1:4" x14ac:dyDescent="0.25">
      <c r="A35" s="110">
        <v>2042</v>
      </c>
      <c r="B35" s="108">
        <v>746574.96358500025</v>
      </c>
      <c r="C35" s="106">
        <v>412816.3819220002</v>
      </c>
      <c r="D35" s="106">
        <v>1159391.3455070006</v>
      </c>
    </row>
    <row r="36" spans="1:4" x14ac:dyDescent="0.25">
      <c r="A36" s="110">
        <v>2043</v>
      </c>
      <c r="B36" s="108">
        <v>761873.81049599999</v>
      </c>
      <c r="C36" s="106">
        <v>424033.72239000042</v>
      </c>
      <c r="D36" s="106">
        <v>1185907.5328860004</v>
      </c>
    </row>
    <row r="37" spans="1:4" x14ac:dyDescent="0.25">
      <c r="A37" s="110">
        <v>2044</v>
      </c>
      <c r="B37" s="108">
        <v>776978.86490400019</v>
      </c>
      <c r="C37" s="106">
        <v>435159.58453399991</v>
      </c>
      <c r="D37" s="106">
        <v>1212138.4494380001</v>
      </c>
    </row>
    <row r="38" spans="1:4" x14ac:dyDescent="0.25">
      <c r="A38" s="110">
        <v>2045</v>
      </c>
      <c r="B38" s="108">
        <v>791735.75474899984</v>
      </c>
      <c r="C38" s="106">
        <v>446264.10235899966</v>
      </c>
      <c r="D38" s="106">
        <v>1237999.8571079995</v>
      </c>
    </row>
    <row r="39" spans="1:4" x14ac:dyDescent="0.25">
      <c r="A39" s="110">
        <v>2046</v>
      </c>
      <c r="B39" s="108">
        <v>806052.91767200001</v>
      </c>
      <c r="C39" s="106">
        <v>457283.94460300007</v>
      </c>
      <c r="D39" s="106">
        <v>1263336.8622750002</v>
      </c>
    </row>
    <row r="40" spans="1:4" x14ac:dyDescent="0.25">
      <c r="A40" s="110">
        <v>2047</v>
      </c>
      <c r="B40" s="108">
        <v>819908.03136200027</v>
      </c>
      <c r="C40" s="106">
        <v>468217.18312399997</v>
      </c>
      <c r="D40" s="106">
        <v>1288125.2144860001</v>
      </c>
    </row>
    <row r="41" spans="1:4" x14ac:dyDescent="0.25">
      <c r="A41" s="110">
        <v>2048</v>
      </c>
      <c r="B41" s="108">
        <v>833132.54997500009</v>
      </c>
      <c r="C41" s="106">
        <v>479115.38034199999</v>
      </c>
      <c r="D41" s="106">
        <v>1312247.930317</v>
      </c>
    </row>
    <row r="42" spans="1:4" x14ac:dyDescent="0.25">
      <c r="A42" s="110">
        <v>2049</v>
      </c>
      <c r="B42" s="108">
        <v>845648.82778200053</v>
      </c>
      <c r="C42" s="106">
        <v>489696.9545070001</v>
      </c>
      <c r="D42" s="106">
        <v>1335345.7822890007</v>
      </c>
    </row>
    <row r="43" spans="1:4" x14ac:dyDescent="0.25">
      <c r="A43" s="110">
        <v>2050</v>
      </c>
      <c r="B43" s="108">
        <v>857475.97392299981</v>
      </c>
      <c r="C43" s="106">
        <v>499965.65807299991</v>
      </c>
      <c r="D43" s="106">
        <v>1357441.6319959997</v>
      </c>
    </row>
    <row r="44" spans="1:4" x14ac:dyDescent="0.25">
      <c r="A44" s="110">
        <v>2051</v>
      </c>
      <c r="B44" s="108">
        <v>869004.02323399996</v>
      </c>
      <c r="C44" s="106">
        <v>510195.22751299996</v>
      </c>
      <c r="D44" s="106">
        <v>1379199.2507469999</v>
      </c>
    </row>
    <row r="45" spans="1:4" x14ac:dyDescent="0.25">
      <c r="A45" s="110">
        <v>2052</v>
      </c>
      <c r="B45" s="108">
        <v>879868.28931800032</v>
      </c>
      <c r="C45" s="106">
        <v>520210.94767099991</v>
      </c>
      <c r="D45" s="106">
        <v>1400079.2369890003</v>
      </c>
    </row>
    <row r="46" spans="1:4" x14ac:dyDescent="0.25">
      <c r="A46" s="110">
        <v>2053</v>
      </c>
      <c r="B46" s="108">
        <v>890297.91148999997</v>
      </c>
      <c r="C46" s="106">
        <v>530120.36138399981</v>
      </c>
      <c r="D46" s="106">
        <v>1420418.2728739998</v>
      </c>
    </row>
    <row r="47" spans="1:4" x14ac:dyDescent="0.25">
      <c r="A47" s="110">
        <v>2054</v>
      </c>
      <c r="B47" s="108">
        <v>900180.45318000019</v>
      </c>
      <c r="C47" s="106">
        <v>539673.10345900001</v>
      </c>
      <c r="D47" s="106">
        <v>1439853.5566390003</v>
      </c>
    </row>
    <row r="48" spans="1:4" x14ac:dyDescent="0.25">
      <c r="A48" s="110">
        <v>2055</v>
      </c>
      <c r="B48" s="108">
        <v>909575.3213800001</v>
      </c>
      <c r="C48" s="106">
        <v>548953.25122200011</v>
      </c>
      <c r="D48" s="106">
        <v>1458528.5726020001</v>
      </c>
    </row>
    <row r="49" spans="1:4" x14ac:dyDescent="0.25">
      <c r="A49" s="110">
        <v>2056</v>
      </c>
      <c r="B49" s="108">
        <v>918222.96452000015</v>
      </c>
      <c r="C49" s="106">
        <v>557939.8356100003</v>
      </c>
      <c r="D49" s="106">
        <v>1476162.8001300003</v>
      </c>
    </row>
    <row r="50" spans="1:4" x14ac:dyDescent="0.25">
      <c r="A50" s="110">
        <v>2057</v>
      </c>
      <c r="B50" s="108">
        <v>926177.3513000001</v>
      </c>
      <c r="C50" s="106">
        <v>566618.88570000033</v>
      </c>
      <c r="D50" s="106">
        <v>1492796.2370000004</v>
      </c>
    </row>
    <row r="51" spans="1:4" x14ac:dyDescent="0.25">
      <c r="A51" s="110">
        <v>2058</v>
      </c>
      <c r="B51" s="108">
        <v>933351.06377000012</v>
      </c>
      <c r="C51" s="106">
        <v>574980.59061000042</v>
      </c>
      <c r="D51" s="106">
        <v>1508331.6543800007</v>
      </c>
    </row>
    <row r="52" spans="1:4" x14ac:dyDescent="0.25">
      <c r="A52" s="110">
        <v>2059</v>
      </c>
      <c r="B52" s="108">
        <v>939964.08820999984</v>
      </c>
      <c r="C52" s="106">
        <v>583103.12562000041</v>
      </c>
      <c r="D52" s="106">
        <v>1523067.2138300003</v>
      </c>
    </row>
    <row r="53" spans="1:4" x14ac:dyDescent="0.25">
      <c r="A53" s="110">
        <v>2060</v>
      </c>
      <c r="B53" s="108">
        <v>946219.10402000055</v>
      </c>
      <c r="C53" s="106">
        <v>591101.91080999991</v>
      </c>
      <c r="D53" s="106">
        <v>1537321.0148300005</v>
      </c>
    </row>
    <row r="54" spans="1:4" x14ac:dyDescent="0.25">
      <c r="A54" s="180">
        <v>2061</v>
      </c>
      <c r="B54" s="225">
        <v>946219.10402000055</v>
      </c>
      <c r="C54" s="106">
        <v>591101.91080999991</v>
      </c>
    </row>
    <row r="55" spans="1:4" x14ac:dyDescent="0.25">
      <c r="A55" s="180">
        <v>2062</v>
      </c>
      <c r="B55" s="225">
        <v>946219.10402000102</v>
      </c>
      <c r="C55" s="106">
        <v>591101.91080999991</v>
      </c>
    </row>
    <row r="56" spans="1:4" x14ac:dyDescent="0.25">
      <c r="A56" s="180">
        <v>2063</v>
      </c>
      <c r="B56" s="225">
        <v>946219.10402000102</v>
      </c>
      <c r="C56" s="106">
        <v>591101.91080999991</v>
      </c>
    </row>
    <row r="57" spans="1:4" x14ac:dyDescent="0.25">
      <c r="A57" s="180">
        <v>2064</v>
      </c>
      <c r="B57" s="225">
        <v>946219.10402000102</v>
      </c>
      <c r="C57" s="106">
        <v>591101.91080999991</v>
      </c>
    </row>
    <row r="58" spans="1:4" x14ac:dyDescent="0.25">
      <c r="A58" s="180">
        <v>2065</v>
      </c>
      <c r="B58" s="225">
        <v>946219.10402000102</v>
      </c>
      <c r="C58" s="106">
        <v>591101.91080999991</v>
      </c>
    </row>
    <row r="59" spans="1:4" x14ac:dyDescent="0.25">
      <c r="A59" s="180">
        <v>2066</v>
      </c>
      <c r="B59" s="225">
        <v>946219.10402000102</v>
      </c>
      <c r="C59" s="106">
        <v>591101.91080999991</v>
      </c>
    </row>
    <row r="60" spans="1:4" x14ac:dyDescent="0.25">
      <c r="A60" s="180">
        <v>2067</v>
      </c>
      <c r="B60" s="225">
        <v>946219.10402000102</v>
      </c>
      <c r="C60" s="106">
        <v>591101.91080999991</v>
      </c>
    </row>
    <row r="61" spans="1:4" x14ac:dyDescent="0.25">
      <c r="A61" s="180">
        <v>2068</v>
      </c>
      <c r="B61" s="225">
        <v>946219.10402000102</v>
      </c>
      <c r="C61" s="106">
        <v>591101.91080999991</v>
      </c>
    </row>
    <row r="62" spans="1:4" x14ac:dyDescent="0.25">
      <c r="A62" s="180">
        <v>2069</v>
      </c>
      <c r="B62" s="225">
        <v>946219.10402000102</v>
      </c>
      <c r="C62" s="106">
        <v>591101.91080999991</v>
      </c>
    </row>
    <row r="63" spans="1:4" x14ac:dyDescent="0.25">
      <c r="A63" s="180">
        <v>2070</v>
      </c>
      <c r="B63" s="225">
        <v>946219.10402000102</v>
      </c>
      <c r="C63" s="106">
        <v>591101.91080999991</v>
      </c>
    </row>
    <row r="64" spans="1:4" x14ac:dyDescent="0.25">
      <c r="A64" s="180">
        <v>2071</v>
      </c>
      <c r="B64" s="225">
        <v>946219.10402000102</v>
      </c>
      <c r="C64" s="106">
        <v>591101.91080999991</v>
      </c>
    </row>
    <row r="65" spans="1:3" x14ac:dyDescent="0.25">
      <c r="A65" s="180">
        <v>2072</v>
      </c>
      <c r="B65" s="225">
        <v>946219.10402000102</v>
      </c>
      <c r="C65" s="106">
        <v>591101.91080999991</v>
      </c>
    </row>
    <row r="66" spans="1:3" x14ac:dyDescent="0.25">
      <c r="A66" s="180">
        <v>2073</v>
      </c>
      <c r="B66" s="225">
        <v>946219.10402000102</v>
      </c>
      <c r="C66" s="106">
        <v>591101.91080999991</v>
      </c>
    </row>
    <row r="67" spans="1:3" x14ac:dyDescent="0.25">
      <c r="A67" s="180">
        <v>2074</v>
      </c>
      <c r="B67" s="225">
        <v>946219.10402000102</v>
      </c>
      <c r="C67" s="106">
        <v>591101.91080999991</v>
      </c>
    </row>
    <row r="68" spans="1:3" x14ac:dyDescent="0.25">
      <c r="A68" s="180">
        <v>2075</v>
      </c>
      <c r="B68" s="225">
        <v>946219.10402000102</v>
      </c>
      <c r="C68" s="106">
        <v>591101.91080999991</v>
      </c>
    </row>
    <row r="69" spans="1:3" x14ac:dyDescent="0.25">
      <c r="A69" s="180">
        <v>2076</v>
      </c>
      <c r="B69" s="225">
        <v>946219.10402000102</v>
      </c>
      <c r="C69" s="106">
        <v>591101.91080999991</v>
      </c>
    </row>
    <row r="70" spans="1:3" x14ac:dyDescent="0.25">
      <c r="A70" s="180">
        <v>2077</v>
      </c>
      <c r="B70" s="225">
        <v>946219.10402000102</v>
      </c>
      <c r="C70" s="106">
        <v>591101.91080999991</v>
      </c>
    </row>
    <row r="71" spans="1:3" x14ac:dyDescent="0.25">
      <c r="A71" s="180">
        <v>2078</v>
      </c>
      <c r="B71" s="225">
        <v>946219.10402000102</v>
      </c>
      <c r="C71" s="106">
        <v>591101.91080999991</v>
      </c>
    </row>
    <row r="72" spans="1:3" x14ac:dyDescent="0.25">
      <c r="A72" s="180">
        <v>2079</v>
      </c>
      <c r="B72" s="225">
        <v>946219.10402000102</v>
      </c>
      <c r="C72" s="106">
        <v>591101.91080999991</v>
      </c>
    </row>
    <row r="73" spans="1:3" x14ac:dyDescent="0.25">
      <c r="A73" s="180">
        <v>2080</v>
      </c>
      <c r="B73" s="225">
        <v>946219.10402000102</v>
      </c>
      <c r="C73" s="106">
        <v>591101.91080999991</v>
      </c>
    </row>
    <row r="74" spans="1:3" x14ac:dyDescent="0.25">
      <c r="A74" s="180">
        <v>2081</v>
      </c>
      <c r="B74" s="225">
        <v>946219.10402000102</v>
      </c>
      <c r="C74" s="106">
        <v>591101.91080999991</v>
      </c>
    </row>
    <row r="75" spans="1:3" x14ac:dyDescent="0.25">
      <c r="A75" s="180">
        <v>2082</v>
      </c>
      <c r="B75" s="225">
        <v>946219.10402000102</v>
      </c>
      <c r="C75" s="106">
        <v>591101.91080999991</v>
      </c>
    </row>
    <row r="76" spans="1:3" x14ac:dyDescent="0.25">
      <c r="A76" s="180">
        <v>2083</v>
      </c>
      <c r="B76" s="225">
        <v>946219.10402000102</v>
      </c>
      <c r="C76" s="106">
        <v>591101.91080999991</v>
      </c>
    </row>
    <row r="77" spans="1:3" x14ac:dyDescent="0.25">
      <c r="A77" s="180">
        <v>2084</v>
      </c>
      <c r="B77" s="225">
        <v>946219.10402000102</v>
      </c>
      <c r="C77" s="106">
        <v>591101.91080999991</v>
      </c>
    </row>
    <row r="78" spans="1:3" x14ac:dyDescent="0.25">
      <c r="A78" s="180">
        <v>2085</v>
      </c>
      <c r="B78" s="225">
        <v>946219.10402000102</v>
      </c>
      <c r="C78" s="106">
        <v>591101.91080999991</v>
      </c>
    </row>
    <row r="79" spans="1:3" x14ac:dyDescent="0.25">
      <c r="A79" s="180">
        <v>2086</v>
      </c>
      <c r="B79" s="225">
        <v>946219.10402000102</v>
      </c>
      <c r="C79" s="106">
        <v>591101.91080999991</v>
      </c>
    </row>
    <row r="80" spans="1:3" x14ac:dyDescent="0.25">
      <c r="A80" s="180">
        <v>2087</v>
      </c>
      <c r="B80" s="225">
        <v>946219.10402000102</v>
      </c>
      <c r="C80" s="106">
        <v>591101.91080999991</v>
      </c>
    </row>
    <row r="81" spans="1:3" x14ac:dyDescent="0.25">
      <c r="A81" s="180">
        <v>2088</v>
      </c>
      <c r="B81" s="225">
        <v>946219.10402000102</v>
      </c>
      <c r="C81" s="106">
        <v>591101.91080999991</v>
      </c>
    </row>
    <row r="82" spans="1:3" x14ac:dyDescent="0.25">
      <c r="A82" s="180">
        <v>2089</v>
      </c>
      <c r="B82" s="225">
        <v>946219.10402000102</v>
      </c>
      <c r="C82" s="106">
        <v>591101.91080999991</v>
      </c>
    </row>
    <row r="83" spans="1:3" x14ac:dyDescent="0.25">
      <c r="A83" s="180">
        <v>2090</v>
      </c>
      <c r="B83" s="225">
        <v>946219.10402000102</v>
      </c>
      <c r="C83" s="106">
        <v>591101.91080999991</v>
      </c>
    </row>
    <row r="84" spans="1:3" x14ac:dyDescent="0.25">
      <c r="A84" s="180">
        <v>2091</v>
      </c>
      <c r="B84" s="225">
        <v>946219.10402000102</v>
      </c>
      <c r="C84" s="106">
        <v>591101.91080999991</v>
      </c>
    </row>
    <row r="85" spans="1:3" x14ac:dyDescent="0.25">
      <c r="A85" s="180">
        <v>2092</v>
      </c>
      <c r="B85" s="225">
        <v>946219.10402000102</v>
      </c>
      <c r="C85" s="106">
        <v>591101.91080999991</v>
      </c>
    </row>
    <row r="86" spans="1:3" x14ac:dyDescent="0.25">
      <c r="A86" s="180">
        <v>2093</v>
      </c>
      <c r="B86" s="225">
        <v>946219.10402000102</v>
      </c>
      <c r="C86" s="106">
        <v>591101.91080999991</v>
      </c>
    </row>
    <row r="87" spans="1:3" x14ac:dyDescent="0.25">
      <c r="A87" s="180">
        <v>2094</v>
      </c>
      <c r="B87" s="225">
        <v>946219.10402000102</v>
      </c>
      <c r="C87" s="106">
        <v>591101.91080999991</v>
      </c>
    </row>
    <row r="88" spans="1:3" x14ac:dyDescent="0.25">
      <c r="A88" s="180">
        <v>2095</v>
      </c>
      <c r="B88" s="225">
        <v>946219.10402000102</v>
      </c>
      <c r="C88" s="106">
        <v>591101.91080999991</v>
      </c>
    </row>
    <row r="89" spans="1:3" x14ac:dyDescent="0.25">
      <c r="A89" s="180">
        <v>2096</v>
      </c>
      <c r="B89" s="225">
        <v>946219.10402000102</v>
      </c>
      <c r="C89" s="106">
        <v>591101.91080999991</v>
      </c>
    </row>
    <row r="90" spans="1:3" x14ac:dyDescent="0.25">
      <c r="A90" s="180">
        <v>2097</v>
      </c>
      <c r="B90" s="225">
        <v>946219.10402000102</v>
      </c>
      <c r="C90" s="106">
        <v>591101.91080999991</v>
      </c>
    </row>
    <row r="91" spans="1:3" x14ac:dyDescent="0.25">
      <c r="A91" s="180">
        <v>2098</v>
      </c>
      <c r="B91" s="225">
        <v>946219.10402000102</v>
      </c>
      <c r="C91" s="106">
        <v>591101.91080999991</v>
      </c>
    </row>
    <row r="92" spans="1:3" x14ac:dyDescent="0.25">
      <c r="A92" s="180">
        <v>2099</v>
      </c>
      <c r="B92" s="225">
        <v>946219.10402000102</v>
      </c>
      <c r="C92" s="106">
        <v>591101.91080999991</v>
      </c>
    </row>
    <row r="93" spans="1:3" x14ac:dyDescent="0.25">
      <c r="A93" s="180">
        <v>2100</v>
      </c>
      <c r="B93" s="225">
        <v>946219.10402000102</v>
      </c>
      <c r="C93" s="106">
        <v>591101.91080999991</v>
      </c>
    </row>
  </sheetData>
  <mergeCells count="1">
    <mergeCell ref="B1:C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21"/>
  <sheetViews>
    <sheetView workbookViewId="0">
      <selection activeCell="I4" sqref="I4"/>
    </sheetView>
  </sheetViews>
  <sheetFormatPr baseColWidth="10" defaultRowHeight="15" x14ac:dyDescent="0.25"/>
  <cols>
    <col min="1" max="1" width="13.5703125" customWidth="1"/>
  </cols>
  <sheetData>
    <row r="1" spans="1:158" s="6" customFormat="1" ht="16.5" thickTop="1" x14ac:dyDescent="0.25">
      <c r="A1" s="268" t="s">
        <v>10</v>
      </c>
      <c r="B1" s="270" t="s">
        <v>13</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c r="AE1" s="270"/>
      <c r="AF1" s="270"/>
    </row>
    <row r="2" spans="1:158" s="9" customFormat="1" ht="15.75" x14ac:dyDescent="0.25">
      <c r="A2" s="269"/>
      <c r="B2" s="170">
        <v>2010</v>
      </c>
      <c r="C2" s="8">
        <f>+B2+1</f>
        <v>2011</v>
      </c>
      <c r="D2" s="8">
        <f t="shared" ref="D2:AF2" si="0">+C2+1</f>
        <v>2012</v>
      </c>
      <c r="E2" s="8">
        <f t="shared" si="0"/>
        <v>2013</v>
      </c>
      <c r="F2" s="8">
        <f t="shared" si="0"/>
        <v>2014</v>
      </c>
      <c r="G2" s="8">
        <f t="shared" si="0"/>
        <v>2015</v>
      </c>
      <c r="H2" s="8">
        <f t="shared" si="0"/>
        <v>2016</v>
      </c>
      <c r="I2" s="8">
        <f t="shared" si="0"/>
        <v>2017</v>
      </c>
      <c r="J2" s="8">
        <f t="shared" si="0"/>
        <v>2018</v>
      </c>
      <c r="K2" s="8">
        <f t="shared" si="0"/>
        <v>2019</v>
      </c>
      <c r="L2" s="8">
        <f t="shared" si="0"/>
        <v>2020</v>
      </c>
      <c r="M2" s="8">
        <f t="shared" si="0"/>
        <v>2021</v>
      </c>
      <c r="N2" s="8">
        <f t="shared" si="0"/>
        <v>2022</v>
      </c>
      <c r="O2" s="8">
        <f t="shared" si="0"/>
        <v>2023</v>
      </c>
      <c r="P2" s="8">
        <f t="shared" si="0"/>
        <v>2024</v>
      </c>
      <c r="Q2" s="8">
        <f t="shared" si="0"/>
        <v>2025</v>
      </c>
      <c r="R2" s="8">
        <f t="shared" si="0"/>
        <v>2026</v>
      </c>
      <c r="S2" s="8">
        <f t="shared" si="0"/>
        <v>2027</v>
      </c>
      <c r="T2" s="8">
        <f t="shared" si="0"/>
        <v>2028</v>
      </c>
      <c r="U2" s="8">
        <f t="shared" si="0"/>
        <v>2029</v>
      </c>
      <c r="V2" s="8">
        <f t="shared" si="0"/>
        <v>2030</v>
      </c>
      <c r="W2" s="8">
        <f t="shared" si="0"/>
        <v>2031</v>
      </c>
      <c r="X2" s="8">
        <f t="shared" si="0"/>
        <v>2032</v>
      </c>
      <c r="Y2" s="8">
        <f t="shared" si="0"/>
        <v>2033</v>
      </c>
      <c r="Z2" s="8">
        <f t="shared" si="0"/>
        <v>2034</v>
      </c>
      <c r="AA2" s="8">
        <f t="shared" si="0"/>
        <v>2035</v>
      </c>
      <c r="AB2" s="8">
        <f t="shared" si="0"/>
        <v>2036</v>
      </c>
      <c r="AC2" s="8">
        <f t="shared" si="0"/>
        <v>2037</v>
      </c>
      <c r="AD2" s="8">
        <f t="shared" si="0"/>
        <v>2038</v>
      </c>
      <c r="AE2" s="8">
        <f t="shared" si="0"/>
        <v>2039</v>
      </c>
      <c r="AF2" s="8">
        <f t="shared" si="0"/>
        <v>2040</v>
      </c>
      <c r="EY2" s="169"/>
      <c r="FB2" s="169"/>
    </row>
    <row r="3" spans="1:158" s="6" customFormat="1" ht="15.75" x14ac:dyDescent="0.25">
      <c r="A3" s="7" t="s">
        <v>11</v>
      </c>
      <c r="B3" s="175">
        <v>70.7</v>
      </c>
      <c r="C3" s="175">
        <v>70.7</v>
      </c>
      <c r="D3" s="175">
        <v>70.7</v>
      </c>
      <c r="E3" s="175">
        <v>70.7</v>
      </c>
      <c r="F3" s="185">
        <f>IF(I6=1,G13,G20)</f>
        <v>70.7</v>
      </c>
      <c r="G3" s="6">
        <v>70.78</v>
      </c>
      <c r="H3" s="6">
        <v>70.98</v>
      </c>
      <c r="I3" s="233">
        <v>71.19</v>
      </c>
      <c r="J3" s="233">
        <v>71.38</v>
      </c>
      <c r="K3" s="233">
        <v>71.58</v>
      </c>
      <c r="L3" s="233">
        <v>71.77</v>
      </c>
      <c r="M3" s="233">
        <v>71.959999999999994</v>
      </c>
      <c r="N3" s="233">
        <v>72.150000000000006</v>
      </c>
      <c r="O3" s="233">
        <v>72.33</v>
      </c>
      <c r="P3" s="233">
        <v>72.510000000000005</v>
      </c>
    </row>
    <row r="4" spans="1:158" s="6" customFormat="1" ht="15.75" x14ac:dyDescent="0.25">
      <c r="A4" s="7" t="s">
        <v>12</v>
      </c>
      <c r="B4" s="175">
        <v>74.900000000000006</v>
      </c>
      <c r="C4" s="175">
        <v>74.900000000000006</v>
      </c>
      <c r="D4" s="175">
        <v>74.900000000000006</v>
      </c>
      <c r="E4" s="175">
        <v>74.900000000000006</v>
      </c>
      <c r="F4" s="185">
        <f>IF(I6=1,G14,G21)</f>
        <v>74.92</v>
      </c>
      <c r="G4" s="6">
        <v>76.52</v>
      </c>
      <c r="H4" s="6">
        <v>76.760000000000005</v>
      </c>
      <c r="I4" s="233">
        <v>77</v>
      </c>
      <c r="J4" s="233">
        <v>77.23</v>
      </c>
      <c r="K4" s="233">
        <v>77.459999999999994</v>
      </c>
      <c r="L4" s="233">
        <v>77.69</v>
      </c>
      <c r="M4" s="233">
        <v>77.91</v>
      </c>
      <c r="N4" s="233">
        <v>78.13</v>
      </c>
      <c r="O4" s="233">
        <v>78.349999999999994</v>
      </c>
      <c r="P4" s="233">
        <v>78.56</v>
      </c>
    </row>
    <row r="5" spans="1:158" ht="15.75" thickBot="1" x14ac:dyDescent="0.3"/>
    <row r="6" spans="1:158" x14ac:dyDescent="0.25">
      <c r="F6" s="176" t="s">
        <v>75</v>
      </c>
      <c r="G6" s="177"/>
      <c r="H6" s="178"/>
      <c r="I6">
        <v>2</v>
      </c>
    </row>
    <row r="7" spans="1:158" x14ac:dyDescent="0.25">
      <c r="F7" s="179"/>
      <c r="G7" s="180"/>
      <c r="H7" s="181"/>
    </row>
    <row r="8" spans="1:158" ht="15.75" thickBot="1" x14ac:dyDescent="0.3">
      <c r="F8" s="182"/>
      <c r="G8" s="183"/>
      <c r="H8" s="184"/>
    </row>
    <row r="9" spans="1:158" x14ac:dyDescent="0.25">
      <c r="F9" s="5" t="s">
        <v>76</v>
      </c>
    </row>
    <row r="10" spans="1:158" x14ac:dyDescent="0.25">
      <c r="F10" t="s">
        <v>77</v>
      </c>
    </row>
    <row r="12" spans="1:158" x14ac:dyDescent="0.25">
      <c r="F12" t="s">
        <v>78</v>
      </c>
    </row>
    <row r="13" spans="1:158" x14ac:dyDescent="0.25">
      <c r="F13" t="s">
        <v>79</v>
      </c>
      <c r="G13">
        <v>74.16</v>
      </c>
    </row>
    <row r="14" spans="1:158" x14ac:dyDescent="0.25">
      <c r="F14" t="s">
        <v>80</v>
      </c>
      <c r="G14">
        <v>79.56</v>
      </c>
    </row>
    <row r="16" spans="1:158" x14ac:dyDescent="0.25">
      <c r="F16" t="s">
        <v>81</v>
      </c>
    </row>
    <row r="18" spans="6:7" x14ac:dyDescent="0.25">
      <c r="F18" s="5" t="s">
        <v>82</v>
      </c>
    </row>
    <row r="20" spans="6:7" x14ac:dyDescent="0.25">
      <c r="F20" t="s">
        <v>83</v>
      </c>
      <c r="G20">
        <v>70.7</v>
      </c>
    </row>
    <row r="21" spans="6:7" x14ac:dyDescent="0.25">
      <c r="F21" t="s">
        <v>84</v>
      </c>
      <c r="G21">
        <v>74.92</v>
      </c>
    </row>
  </sheetData>
  <mergeCells count="2">
    <mergeCell ref="A1:A2"/>
    <mergeCell ref="B1:AF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Option Button 1">
              <controlPr defaultSize="0" autoFill="0" autoLine="0" autoPict="0">
                <anchor moveWithCells="1">
                  <from>
                    <xdr:col>6</xdr:col>
                    <xdr:colOff>381000</xdr:colOff>
                    <xdr:row>4</xdr:row>
                    <xdr:rowOff>180975</xdr:rowOff>
                  </from>
                  <to>
                    <xdr:col>7</xdr:col>
                    <xdr:colOff>561975</xdr:colOff>
                    <xdr:row>6</xdr:row>
                    <xdr:rowOff>76200</xdr:rowOff>
                  </to>
                </anchor>
              </controlPr>
            </control>
          </mc:Choice>
        </mc:AlternateContent>
        <mc:AlternateContent xmlns:mc="http://schemas.openxmlformats.org/markup-compatibility/2006">
          <mc:Choice Requires="x14">
            <control shapeId="9218" r:id="rId5" name="Option Button 2">
              <controlPr defaultSize="0" autoFill="0" autoLine="0" autoPict="0">
                <anchor moveWithCells="1">
                  <from>
                    <xdr:col>6</xdr:col>
                    <xdr:colOff>381000</xdr:colOff>
                    <xdr:row>6</xdr:row>
                    <xdr:rowOff>76200</xdr:rowOff>
                  </from>
                  <to>
                    <xdr:col>7</xdr:col>
                    <xdr:colOff>695325</xdr:colOff>
                    <xdr:row>7</xdr:row>
                    <xdr:rowOff>133350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11" sqref="B11"/>
    </sheetView>
  </sheetViews>
  <sheetFormatPr baseColWidth="10" defaultRowHeight="15" x14ac:dyDescent="0.25"/>
  <cols>
    <col min="2" max="3" width="17.42578125" bestFit="1" customWidth="1"/>
  </cols>
  <sheetData>
    <row r="1" spans="1:3" ht="30.75" customHeight="1" thickBot="1" x14ac:dyDescent="0.4">
      <c r="A1" s="290" t="s">
        <v>67</v>
      </c>
      <c r="B1" s="291"/>
    </row>
    <row r="2" spans="1:3" ht="15.75" thickBot="1" x14ac:dyDescent="0.3">
      <c r="A2" s="109" t="s">
        <v>41</v>
      </c>
      <c r="B2" s="115" t="s">
        <v>66</v>
      </c>
    </row>
    <row r="3" spans="1:3" x14ac:dyDescent="0.25">
      <c r="A3" s="110">
        <v>2010</v>
      </c>
      <c r="B3" s="108">
        <v>7177799962936</v>
      </c>
    </row>
    <row r="4" spans="1:3" x14ac:dyDescent="0.25">
      <c r="A4" s="110">
        <v>2011</v>
      </c>
      <c r="B4" s="108">
        <v>7177799962936</v>
      </c>
    </row>
    <row r="5" spans="1:3" x14ac:dyDescent="0.25">
      <c r="A5" s="110">
        <v>2012</v>
      </c>
      <c r="B5" s="108">
        <v>7177799962936</v>
      </c>
    </row>
    <row r="6" spans="1:3" x14ac:dyDescent="0.25">
      <c r="A6" s="110">
        <v>2013</v>
      </c>
      <c r="B6" s="108">
        <v>8177049211135</v>
      </c>
    </row>
    <row r="7" spans="1:3" x14ac:dyDescent="0.25">
      <c r="A7" s="110">
        <v>2014</v>
      </c>
      <c r="B7" s="202">
        <v>9332533033976</v>
      </c>
      <c r="C7" s="202">
        <v>10872419502814</v>
      </c>
    </row>
    <row r="8" spans="1:3" x14ac:dyDescent="0.25">
      <c r="A8" s="110">
        <v>2015</v>
      </c>
      <c r="B8" s="108">
        <v>7177799962936</v>
      </c>
    </row>
    <row r="9" spans="1:3" x14ac:dyDescent="0.25">
      <c r="A9" s="110">
        <v>2016</v>
      </c>
      <c r="B9" s="108">
        <v>7177799962936</v>
      </c>
    </row>
    <row r="10" spans="1:3" x14ac:dyDescent="0.25">
      <c r="A10" s="110">
        <v>2017</v>
      </c>
      <c r="B10" s="108">
        <v>12020925705590</v>
      </c>
    </row>
    <row r="11" spans="1:3" x14ac:dyDescent="0.25">
      <c r="A11" s="110">
        <v>2018</v>
      </c>
      <c r="B11" s="108">
        <v>7177799962936</v>
      </c>
    </row>
    <row r="12" spans="1:3" x14ac:dyDescent="0.25">
      <c r="A12" s="110">
        <v>2019</v>
      </c>
      <c r="B12" s="108">
        <v>7177799962936</v>
      </c>
    </row>
    <row r="13" spans="1:3" x14ac:dyDescent="0.25">
      <c r="A13" s="110">
        <v>2020</v>
      </c>
      <c r="B13" s="108">
        <v>7177799962936</v>
      </c>
    </row>
    <row r="14" spans="1:3" x14ac:dyDescent="0.25">
      <c r="A14" s="110">
        <v>2021</v>
      </c>
      <c r="B14" s="108">
        <v>7177799962936</v>
      </c>
    </row>
    <row r="15" spans="1:3" x14ac:dyDescent="0.25">
      <c r="A15" s="110">
        <v>2022</v>
      </c>
      <c r="B15" s="108">
        <v>7177799962936</v>
      </c>
    </row>
    <row r="16" spans="1:3" x14ac:dyDescent="0.25">
      <c r="A16" s="110">
        <v>2023</v>
      </c>
      <c r="B16" s="108">
        <v>7177799962936</v>
      </c>
    </row>
    <row r="17" spans="1:2" x14ac:dyDescent="0.25">
      <c r="A17" s="110">
        <v>2024</v>
      </c>
      <c r="B17" s="108">
        <v>7177799962936</v>
      </c>
    </row>
    <row r="18" spans="1:2" x14ac:dyDescent="0.25">
      <c r="A18" s="110">
        <v>2025</v>
      </c>
      <c r="B18" s="108">
        <v>7177799962936</v>
      </c>
    </row>
    <row r="19" spans="1:2" x14ac:dyDescent="0.25">
      <c r="A19" s="110">
        <v>2026</v>
      </c>
      <c r="B19" s="108">
        <v>7177799962936</v>
      </c>
    </row>
    <row r="20" spans="1:2" x14ac:dyDescent="0.25">
      <c r="A20" s="110">
        <v>2027</v>
      </c>
      <c r="B20" s="108">
        <v>7177799962936</v>
      </c>
    </row>
    <row r="21" spans="1:2" x14ac:dyDescent="0.25">
      <c r="A21" s="110">
        <v>2028</v>
      </c>
      <c r="B21" s="108">
        <v>7177799962936</v>
      </c>
    </row>
    <row r="22" spans="1:2" x14ac:dyDescent="0.25">
      <c r="A22" s="110">
        <v>2029</v>
      </c>
      <c r="B22" s="108">
        <v>7177799962936</v>
      </c>
    </row>
    <row r="23" spans="1:2" x14ac:dyDescent="0.25">
      <c r="A23" s="110">
        <v>2030</v>
      </c>
      <c r="B23" s="108">
        <v>7177799962936</v>
      </c>
    </row>
    <row r="24" spans="1:2" x14ac:dyDescent="0.25">
      <c r="A24" s="110">
        <v>2031</v>
      </c>
      <c r="B24" s="108">
        <v>7177799962936</v>
      </c>
    </row>
    <row r="25" spans="1:2" x14ac:dyDescent="0.25">
      <c r="A25" s="110">
        <v>2032</v>
      </c>
      <c r="B25" s="108">
        <v>7177799962936</v>
      </c>
    </row>
    <row r="26" spans="1:2" x14ac:dyDescent="0.25">
      <c r="A26" s="110">
        <v>2033</v>
      </c>
      <c r="B26" s="108">
        <v>7177799962936</v>
      </c>
    </row>
    <row r="27" spans="1:2" x14ac:dyDescent="0.25">
      <c r="A27" s="110">
        <v>2034</v>
      </c>
      <c r="B27" s="108">
        <v>7177799962936</v>
      </c>
    </row>
    <row r="28" spans="1:2" x14ac:dyDescent="0.25">
      <c r="A28" s="110">
        <v>2035</v>
      </c>
      <c r="B28" s="108">
        <v>7177799962936</v>
      </c>
    </row>
    <row r="29" spans="1:2" x14ac:dyDescent="0.25">
      <c r="A29" s="110">
        <v>2036</v>
      </c>
      <c r="B29" s="108">
        <v>7177799962936</v>
      </c>
    </row>
    <row r="30" spans="1:2" x14ac:dyDescent="0.25">
      <c r="A30" s="110">
        <v>2037</v>
      </c>
      <c r="B30" s="108">
        <v>7177799962936</v>
      </c>
    </row>
    <row r="31" spans="1:2" x14ac:dyDescent="0.25">
      <c r="A31" s="110">
        <v>2038</v>
      </c>
      <c r="B31" s="108">
        <v>7177799962936</v>
      </c>
    </row>
    <row r="32" spans="1:2" x14ac:dyDescent="0.25">
      <c r="A32" s="110">
        <v>2039</v>
      </c>
      <c r="B32" s="108">
        <v>7177799962936</v>
      </c>
    </row>
    <row r="33" spans="1:2" x14ac:dyDescent="0.25">
      <c r="A33" s="110">
        <v>2040</v>
      </c>
      <c r="B33" s="108">
        <v>7177799962936</v>
      </c>
    </row>
    <row r="34" spans="1:2" x14ac:dyDescent="0.25">
      <c r="A34" s="110">
        <v>2041</v>
      </c>
      <c r="B34" s="108">
        <v>7177799962936</v>
      </c>
    </row>
    <row r="35" spans="1:2" x14ac:dyDescent="0.25">
      <c r="A35" s="110">
        <v>2042</v>
      </c>
      <c r="B35" s="108">
        <v>7177799962936</v>
      </c>
    </row>
    <row r="36" spans="1:2" x14ac:dyDescent="0.25">
      <c r="A36" s="110">
        <v>2043</v>
      </c>
      <c r="B36" s="108">
        <v>7177799962936</v>
      </c>
    </row>
    <row r="37" spans="1:2" x14ac:dyDescent="0.25">
      <c r="A37" s="110">
        <v>2044</v>
      </c>
      <c r="B37" s="108">
        <v>7177799962936</v>
      </c>
    </row>
    <row r="38" spans="1:2" x14ac:dyDescent="0.25">
      <c r="A38" s="110">
        <v>2045</v>
      </c>
      <c r="B38" s="108">
        <v>7177799962936</v>
      </c>
    </row>
    <row r="39" spans="1:2" x14ac:dyDescent="0.25">
      <c r="A39" s="110">
        <v>2046</v>
      </c>
      <c r="B39" s="108">
        <v>7177799962936</v>
      </c>
    </row>
    <row r="40" spans="1:2" x14ac:dyDescent="0.25">
      <c r="A40" s="110">
        <v>2047</v>
      </c>
      <c r="B40" s="108">
        <v>7177799962936</v>
      </c>
    </row>
    <row r="41" spans="1:2" x14ac:dyDescent="0.25">
      <c r="A41" s="110">
        <v>2048</v>
      </c>
      <c r="B41" s="108">
        <v>7177799962936</v>
      </c>
    </row>
    <row r="42" spans="1:2" x14ac:dyDescent="0.25">
      <c r="A42" s="110">
        <v>2049</v>
      </c>
      <c r="B42" s="108">
        <v>7177799962936</v>
      </c>
    </row>
    <row r="43" spans="1:2" x14ac:dyDescent="0.25">
      <c r="A43" s="110">
        <v>2050</v>
      </c>
      <c r="B43" s="108">
        <v>7177799962936</v>
      </c>
    </row>
    <row r="44" spans="1:2" x14ac:dyDescent="0.25">
      <c r="A44" s="110">
        <v>2051</v>
      </c>
      <c r="B44" s="108">
        <v>7177799962936</v>
      </c>
    </row>
    <row r="45" spans="1:2" x14ac:dyDescent="0.25">
      <c r="A45" s="110">
        <v>2052</v>
      </c>
      <c r="B45" s="108">
        <v>7177799962936</v>
      </c>
    </row>
    <row r="46" spans="1:2" x14ac:dyDescent="0.25">
      <c r="A46" s="110">
        <v>2053</v>
      </c>
      <c r="B46" s="108">
        <v>7177799962936</v>
      </c>
    </row>
    <row r="47" spans="1:2" x14ac:dyDescent="0.25">
      <c r="A47" s="110">
        <v>2054</v>
      </c>
      <c r="B47" s="108">
        <v>7177799962936</v>
      </c>
    </row>
    <row r="48" spans="1:2" x14ac:dyDescent="0.25">
      <c r="A48" s="110">
        <v>2055</v>
      </c>
      <c r="B48" s="108">
        <v>7177799962936</v>
      </c>
    </row>
    <row r="49" spans="1:2" x14ac:dyDescent="0.25">
      <c r="A49" s="110">
        <v>2056</v>
      </c>
      <c r="B49" s="108">
        <v>7177799962936</v>
      </c>
    </row>
    <row r="50" spans="1:2" x14ac:dyDescent="0.25">
      <c r="A50" s="110">
        <v>2057</v>
      </c>
      <c r="B50" s="108">
        <v>7177799962936</v>
      </c>
    </row>
    <row r="51" spans="1:2" x14ac:dyDescent="0.25">
      <c r="A51" s="110">
        <v>2058</v>
      </c>
      <c r="B51" s="108">
        <v>7177799962936</v>
      </c>
    </row>
    <row r="52" spans="1:2" x14ac:dyDescent="0.25">
      <c r="A52" s="110">
        <v>2059</v>
      </c>
      <c r="B52" s="108">
        <v>7177799962936</v>
      </c>
    </row>
    <row r="53" spans="1:2" ht="15.75" thickBot="1" x14ac:dyDescent="0.3">
      <c r="A53" s="111">
        <v>2060</v>
      </c>
      <c r="B53" s="108">
        <v>7177799962936</v>
      </c>
    </row>
  </sheetData>
  <mergeCells count="1">
    <mergeCell ref="A1:B1"/>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5"/>
  <sheetViews>
    <sheetView workbookViewId="0">
      <selection activeCell="E11" sqref="E11"/>
    </sheetView>
  </sheetViews>
  <sheetFormatPr baseColWidth="10" defaultRowHeight="15" x14ac:dyDescent="0.25"/>
  <cols>
    <col min="2" max="2" width="19.140625" customWidth="1"/>
    <col min="5" max="5" width="13.85546875" bestFit="1" customWidth="1"/>
    <col min="6" max="6" width="9.42578125" customWidth="1"/>
  </cols>
  <sheetData>
    <row r="1" spans="2:6" ht="18.75" x14ac:dyDescent="0.3">
      <c r="B1" s="203" t="s">
        <v>95</v>
      </c>
    </row>
    <row r="2" spans="2:6" ht="15.75" x14ac:dyDescent="0.25">
      <c r="B2" s="204" t="s">
        <v>96</v>
      </c>
    </row>
    <row r="3" spans="2:6" ht="15.75" x14ac:dyDescent="0.25">
      <c r="B3" s="204" t="s">
        <v>97</v>
      </c>
      <c r="C3" s="204" t="s">
        <v>98</v>
      </c>
      <c r="D3" s="204" t="s">
        <v>99</v>
      </c>
      <c r="E3" s="204" t="s">
        <v>100</v>
      </c>
      <c r="F3" s="204" t="s">
        <v>101</v>
      </c>
    </row>
    <row r="4" spans="2:6" x14ac:dyDescent="0.25">
      <c r="B4">
        <v>2010</v>
      </c>
      <c r="C4" s="205">
        <v>2767</v>
      </c>
      <c r="D4" s="205">
        <v>297</v>
      </c>
      <c r="E4" s="205">
        <v>3064</v>
      </c>
      <c r="F4" s="206">
        <f t="shared" ref="F4:F9" si="0">D4/C4</f>
        <v>0.10733646548608601</v>
      </c>
    </row>
    <row r="5" spans="2:6" x14ac:dyDescent="0.25">
      <c r="B5">
        <v>2011</v>
      </c>
      <c r="C5" s="205">
        <v>8876</v>
      </c>
      <c r="D5" s="205">
        <v>484</v>
      </c>
      <c r="E5" s="205">
        <v>9360</v>
      </c>
      <c r="F5" s="206">
        <f t="shared" si="0"/>
        <v>5.4529067147363677E-2</v>
      </c>
    </row>
    <row r="6" spans="2:6" x14ac:dyDescent="0.25">
      <c r="B6">
        <v>2012</v>
      </c>
      <c r="C6" s="205">
        <v>8675</v>
      </c>
      <c r="D6" s="205">
        <v>631</v>
      </c>
      <c r="E6" s="205">
        <v>9306</v>
      </c>
      <c r="F6" s="206">
        <f t="shared" si="0"/>
        <v>7.2737752161383284E-2</v>
      </c>
    </row>
    <row r="7" spans="2:6" x14ac:dyDescent="0.25">
      <c r="B7">
        <v>2013</v>
      </c>
      <c r="C7" s="205">
        <v>8172</v>
      </c>
      <c r="D7" s="205">
        <v>847</v>
      </c>
      <c r="E7" s="205">
        <v>9019</v>
      </c>
      <c r="F7" s="206">
        <f t="shared" si="0"/>
        <v>0.10364659813999021</v>
      </c>
    </row>
    <row r="8" spans="2:6" x14ac:dyDescent="0.25">
      <c r="B8">
        <v>2014</v>
      </c>
      <c r="C8" s="205">
        <v>7078</v>
      </c>
      <c r="D8" s="207">
        <v>2203</v>
      </c>
      <c r="E8" s="205">
        <v>9281</v>
      </c>
      <c r="F8" s="206">
        <f t="shared" si="0"/>
        <v>0.3112461147216728</v>
      </c>
    </row>
    <row r="9" spans="2:6" x14ac:dyDescent="0.25">
      <c r="B9" s="5" t="s">
        <v>100</v>
      </c>
      <c r="C9" s="208">
        <v>35568</v>
      </c>
      <c r="D9" s="208">
        <v>4462</v>
      </c>
      <c r="E9" s="208">
        <v>40030</v>
      </c>
      <c r="F9" s="209">
        <f t="shared" si="0"/>
        <v>0.12544984255510572</v>
      </c>
    </row>
    <row r="20" spans="2:6" ht="15.75" x14ac:dyDescent="0.25">
      <c r="B20" s="204" t="s">
        <v>102</v>
      </c>
    </row>
    <row r="21" spans="2:6" ht="15.75" x14ac:dyDescent="0.25">
      <c r="B21" t="s">
        <v>103</v>
      </c>
      <c r="C21" s="186" t="s">
        <v>104</v>
      </c>
    </row>
    <row r="22" spans="2:6" x14ac:dyDescent="0.25">
      <c r="B22" t="s">
        <v>105</v>
      </c>
      <c r="C22" t="s">
        <v>106</v>
      </c>
    </row>
    <row r="24" spans="2:6" x14ac:dyDescent="0.25">
      <c r="B24" t="s">
        <v>107</v>
      </c>
      <c r="C24" t="s">
        <v>108</v>
      </c>
    </row>
    <row r="25" spans="2:6" x14ac:dyDescent="0.25">
      <c r="B25" s="5" t="s">
        <v>97</v>
      </c>
      <c r="C25" s="5" t="s">
        <v>109</v>
      </c>
      <c r="D25" s="5" t="s">
        <v>110</v>
      </c>
      <c r="E25" s="5" t="s">
        <v>111</v>
      </c>
      <c r="F25" s="5" t="s">
        <v>100</v>
      </c>
    </row>
    <row r="26" spans="2:6" x14ac:dyDescent="0.25">
      <c r="B26" s="205">
        <v>2010</v>
      </c>
      <c r="C26" s="205">
        <v>944</v>
      </c>
      <c r="D26" s="205">
        <v>172</v>
      </c>
      <c r="E26" s="205">
        <v>1651</v>
      </c>
      <c r="F26" s="205">
        <v>2767</v>
      </c>
    </row>
    <row r="27" spans="2:6" x14ac:dyDescent="0.25">
      <c r="B27" s="205">
        <v>2011</v>
      </c>
      <c r="C27" s="205">
        <v>2217</v>
      </c>
      <c r="D27" s="205">
        <v>317</v>
      </c>
      <c r="E27" s="205">
        <v>6342</v>
      </c>
      <c r="F27" s="205">
        <v>8876</v>
      </c>
    </row>
    <row r="28" spans="2:6" x14ac:dyDescent="0.25">
      <c r="B28" s="205">
        <v>2012</v>
      </c>
      <c r="C28" s="205">
        <v>2497</v>
      </c>
      <c r="D28" s="205">
        <v>316</v>
      </c>
      <c r="E28" s="205">
        <v>5862</v>
      </c>
      <c r="F28" s="205">
        <v>8675</v>
      </c>
    </row>
    <row r="29" spans="2:6" x14ac:dyDescent="0.25">
      <c r="B29" s="205">
        <v>2013</v>
      </c>
      <c r="C29" s="205">
        <v>3146</v>
      </c>
      <c r="D29" s="205">
        <v>336</v>
      </c>
      <c r="E29" s="205">
        <v>4690</v>
      </c>
      <c r="F29" s="205">
        <v>8172</v>
      </c>
    </row>
    <row r="30" spans="2:6" x14ac:dyDescent="0.25">
      <c r="B30" s="205">
        <v>2014</v>
      </c>
      <c r="C30" s="205">
        <v>2286</v>
      </c>
      <c r="D30" s="205">
        <v>269</v>
      </c>
      <c r="E30" s="205">
        <v>4523</v>
      </c>
      <c r="F30" s="205">
        <v>7078</v>
      </c>
    </row>
    <row r="31" spans="2:6" x14ac:dyDescent="0.25">
      <c r="B31" s="205" t="s">
        <v>100</v>
      </c>
      <c r="C31" s="205">
        <v>11090</v>
      </c>
      <c r="D31" s="205">
        <v>1410</v>
      </c>
      <c r="E31" s="205">
        <v>23068</v>
      </c>
      <c r="F31" s="205">
        <v>35568</v>
      </c>
    </row>
    <row r="37" spans="2:6" ht="15.75" x14ac:dyDescent="0.25">
      <c r="B37" s="204" t="s">
        <v>112</v>
      </c>
    </row>
    <row r="38" spans="2:6" ht="15.75" x14ac:dyDescent="0.25">
      <c r="B38" t="s">
        <v>103</v>
      </c>
      <c r="C38" s="186" t="s">
        <v>113</v>
      </c>
    </row>
    <row r="39" spans="2:6" x14ac:dyDescent="0.25">
      <c r="B39" t="s">
        <v>105</v>
      </c>
      <c r="C39" t="s">
        <v>106</v>
      </c>
    </row>
    <row r="41" spans="2:6" x14ac:dyDescent="0.25">
      <c r="B41" t="s">
        <v>107</v>
      </c>
      <c r="C41" t="s">
        <v>108</v>
      </c>
    </row>
    <row r="42" spans="2:6" x14ac:dyDescent="0.25">
      <c r="B42" t="s">
        <v>114</v>
      </c>
      <c r="C42" t="s">
        <v>109</v>
      </c>
      <c r="D42" t="s">
        <v>110</v>
      </c>
      <c r="E42" t="s">
        <v>111</v>
      </c>
      <c r="F42" t="s">
        <v>100</v>
      </c>
    </row>
    <row r="43" spans="2:6" x14ac:dyDescent="0.25">
      <c r="B43">
        <v>2010</v>
      </c>
      <c r="C43">
        <v>172</v>
      </c>
      <c r="D43">
        <v>28</v>
      </c>
      <c r="E43">
        <v>97</v>
      </c>
      <c r="F43">
        <v>297</v>
      </c>
    </row>
    <row r="44" spans="2:6" x14ac:dyDescent="0.25">
      <c r="B44">
        <v>2011</v>
      </c>
      <c r="C44">
        <v>282</v>
      </c>
      <c r="D44">
        <v>44</v>
      </c>
      <c r="E44">
        <v>158</v>
      </c>
      <c r="F44">
        <v>484</v>
      </c>
    </row>
    <row r="45" spans="2:6" x14ac:dyDescent="0.25">
      <c r="B45">
        <v>2012</v>
      </c>
      <c r="C45">
        <v>306</v>
      </c>
      <c r="D45">
        <v>44</v>
      </c>
      <c r="E45">
        <v>281</v>
      </c>
      <c r="F45">
        <v>631</v>
      </c>
    </row>
    <row r="46" spans="2:6" x14ac:dyDescent="0.25">
      <c r="B46">
        <v>2013</v>
      </c>
      <c r="C46">
        <v>407</v>
      </c>
      <c r="D46">
        <v>69</v>
      </c>
      <c r="E46">
        <v>371</v>
      </c>
      <c r="F46">
        <v>847</v>
      </c>
    </row>
    <row r="47" spans="2:6" x14ac:dyDescent="0.25">
      <c r="B47">
        <v>2014</v>
      </c>
      <c r="C47">
        <v>700</v>
      </c>
      <c r="D47">
        <v>132</v>
      </c>
      <c r="E47">
        <v>1371</v>
      </c>
      <c r="F47">
        <v>2203</v>
      </c>
    </row>
    <row r="48" spans="2:6" x14ac:dyDescent="0.25">
      <c r="B48" t="s">
        <v>100</v>
      </c>
      <c r="C48">
        <v>1867</v>
      </c>
      <c r="D48">
        <v>317</v>
      </c>
      <c r="E48">
        <v>2278</v>
      </c>
      <c r="F48">
        <v>4462</v>
      </c>
    </row>
    <row r="50" spans="1:16" ht="15.75" x14ac:dyDescent="0.25">
      <c r="B50" s="204" t="s">
        <v>115</v>
      </c>
      <c r="C50" s="204"/>
    </row>
    <row r="51" spans="1:16" x14ac:dyDescent="0.25">
      <c r="B51" t="s">
        <v>116</v>
      </c>
    </row>
    <row r="52" spans="1:16" x14ac:dyDescent="0.25">
      <c r="A52" s="210"/>
      <c r="B52" s="211">
        <v>2010</v>
      </c>
      <c r="C52" s="210"/>
      <c r="D52" s="212" t="s">
        <v>117</v>
      </c>
      <c r="E52" s="211">
        <v>2011</v>
      </c>
      <c r="F52" s="210"/>
      <c r="G52" s="212" t="s">
        <v>118</v>
      </c>
      <c r="H52" s="211">
        <v>2012</v>
      </c>
      <c r="I52" s="210"/>
      <c r="J52" s="212" t="s">
        <v>119</v>
      </c>
      <c r="K52" s="211">
        <v>2013</v>
      </c>
      <c r="L52" s="210"/>
      <c r="M52" s="212" t="s">
        <v>120</v>
      </c>
      <c r="N52" s="211">
        <v>2014</v>
      </c>
      <c r="O52" s="210"/>
      <c r="P52" s="212" t="s">
        <v>121</v>
      </c>
    </row>
    <row r="53" spans="1:16" x14ac:dyDescent="0.25">
      <c r="A53" s="213" t="s">
        <v>114</v>
      </c>
      <c r="B53" s="213" t="s">
        <v>122</v>
      </c>
      <c r="C53" s="213" t="s">
        <v>123</v>
      </c>
      <c r="D53" s="214"/>
      <c r="E53" s="213" t="s">
        <v>122</v>
      </c>
      <c r="F53" s="213" t="s">
        <v>123</v>
      </c>
      <c r="G53" s="214"/>
      <c r="H53" s="213" t="s">
        <v>122</v>
      </c>
      <c r="I53" s="213" t="s">
        <v>123</v>
      </c>
      <c r="J53" s="214"/>
      <c r="K53" s="213" t="s">
        <v>122</v>
      </c>
      <c r="L53" s="213" t="s">
        <v>123</v>
      </c>
      <c r="M53" s="214"/>
      <c r="N53" s="213" t="s">
        <v>122</v>
      </c>
      <c r="O53" s="213" t="s">
        <v>123</v>
      </c>
      <c r="P53" s="214"/>
    </row>
    <row r="54" spans="1:16" x14ac:dyDescent="0.25">
      <c r="A54" s="215">
        <v>0</v>
      </c>
      <c r="B54" s="216"/>
      <c r="C54" s="216">
        <v>1</v>
      </c>
      <c r="D54" s="217">
        <v>1</v>
      </c>
      <c r="E54" s="216"/>
      <c r="F54" s="216"/>
      <c r="G54" s="217"/>
      <c r="H54" s="216">
        <v>2</v>
      </c>
      <c r="I54" s="216"/>
      <c r="J54" s="217">
        <v>2</v>
      </c>
      <c r="K54" s="216">
        <v>5</v>
      </c>
      <c r="L54" s="216">
        <v>2</v>
      </c>
      <c r="M54" s="217">
        <v>7</v>
      </c>
      <c r="N54" s="216">
        <v>2</v>
      </c>
      <c r="O54" s="216">
        <v>2</v>
      </c>
      <c r="P54" s="217">
        <v>4</v>
      </c>
    </row>
    <row r="55" spans="1:16" x14ac:dyDescent="0.25">
      <c r="A55" s="215">
        <v>1</v>
      </c>
      <c r="B55" s="216">
        <v>1</v>
      </c>
      <c r="C55" s="216">
        <v>1</v>
      </c>
      <c r="D55" s="217">
        <v>2</v>
      </c>
      <c r="E55" s="216">
        <v>10</v>
      </c>
      <c r="F55" s="216">
        <v>6</v>
      </c>
      <c r="G55" s="217">
        <v>16</v>
      </c>
      <c r="H55" s="216">
        <v>7</v>
      </c>
      <c r="I55" s="216"/>
      <c r="J55" s="217">
        <v>7</v>
      </c>
      <c r="K55" s="216">
        <v>3</v>
      </c>
      <c r="L55" s="216"/>
      <c r="M55" s="217">
        <v>3</v>
      </c>
      <c r="N55" s="216">
        <v>4</v>
      </c>
      <c r="O55" s="216">
        <v>12</v>
      </c>
      <c r="P55" s="217">
        <v>16</v>
      </c>
    </row>
    <row r="56" spans="1:16" x14ac:dyDescent="0.25">
      <c r="A56" s="215">
        <v>2</v>
      </c>
      <c r="B56" s="216">
        <v>1</v>
      </c>
      <c r="C56" s="216">
        <v>3</v>
      </c>
      <c r="D56" s="217">
        <v>4</v>
      </c>
      <c r="E56" s="216">
        <v>3</v>
      </c>
      <c r="F56" s="216">
        <v>3</v>
      </c>
      <c r="G56" s="217">
        <v>6</v>
      </c>
      <c r="H56" s="216">
        <v>12</v>
      </c>
      <c r="I56" s="216">
        <v>7</v>
      </c>
      <c r="J56" s="217">
        <v>19</v>
      </c>
      <c r="K56" s="216">
        <v>3</v>
      </c>
      <c r="L56" s="216">
        <v>4</v>
      </c>
      <c r="M56" s="217">
        <v>7</v>
      </c>
      <c r="N56" s="216">
        <v>7</v>
      </c>
      <c r="O56" s="216">
        <v>2</v>
      </c>
      <c r="P56" s="217">
        <v>9</v>
      </c>
    </row>
    <row r="57" spans="1:16" x14ac:dyDescent="0.25">
      <c r="A57" s="215">
        <v>3</v>
      </c>
      <c r="B57" s="216">
        <v>3</v>
      </c>
      <c r="C57" s="216">
        <v>3</v>
      </c>
      <c r="D57" s="217">
        <v>6</v>
      </c>
      <c r="E57" s="216">
        <v>1</v>
      </c>
      <c r="F57" s="216">
        <v>7</v>
      </c>
      <c r="G57" s="217">
        <v>8</v>
      </c>
      <c r="H57" s="216">
        <v>7</v>
      </c>
      <c r="I57" s="216">
        <v>4</v>
      </c>
      <c r="J57" s="217">
        <v>11</v>
      </c>
      <c r="K57" s="216">
        <v>7</v>
      </c>
      <c r="L57" s="216">
        <v>6</v>
      </c>
      <c r="M57" s="217">
        <v>13</v>
      </c>
      <c r="N57" s="216">
        <v>1</v>
      </c>
      <c r="O57" s="216">
        <v>5</v>
      </c>
      <c r="P57" s="217">
        <v>6</v>
      </c>
    </row>
    <row r="58" spans="1:16" x14ac:dyDescent="0.25">
      <c r="A58" s="215">
        <v>4</v>
      </c>
      <c r="B58" s="216">
        <v>3</v>
      </c>
      <c r="C58" s="216">
        <v>3</v>
      </c>
      <c r="D58" s="217">
        <v>6</v>
      </c>
      <c r="E58" s="216">
        <v>9</v>
      </c>
      <c r="F58" s="216">
        <v>25</v>
      </c>
      <c r="G58" s="217">
        <v>34</v>
      </c>
      <c r="H58" s="216">
        <v>12</v>
      </c>
      <c r="I58" s="216">
        <v>7</v>
      </c>
      <c r="J58" s="217">
        <v>19</v>
      </c>
      <c r="K58" s="216">
        <v>8</v>
      </c>
      <c r="L58" s="216">
        <v>12</v>
      </c>
      <c r="M58" s="217">
        <v>20</v>
      </c>
      <c r="N58" s="216">
        <v>8</v>
      </c>
      <c r="O58" s="216">
        <v>8</v>
      </c>
      <c r="P58" s="217">
        <v>16</v>
      </c>
    </row>
    <row r="59" spans="1:16" x14ac:dyDescent="0.25">
      <c r="A59" s="215">
        <v>5</v>
      </c>
      <c r="B59" s="216"/>
      <c r="C59" s="216">
        <v>7</v>
      </c>
      <c r="D59" s="217">
        <v>7</v>
      </c>
      <c r="E59" s="216">
        <v>6</v>
      </c>
      <c r="F59" s="216">
        <v>4</v>
      </c>
      <c r="G59" s="217">
        <v>10</v>
      </c>
      <c r="H59" s="216">
        <v>3</v>
      </c>
      <c r="I59" s="216">
        <v>8</v>
      </c>
      <c r="J59" s="217">
        <v>11</v>
      </c>
      <c r="K59" s="216">
        <v>2</v>
      </c>
      <c r="L59" s="216">
        <v>6</v>
      </c>
      <c r="M59" s="217">
        <v>8</v>
      </c>
      <c r="N59" s="216">
        <v>4</v>
      </c>
      <c r="O59" s="216">
        <v>7</v>
      </c>
      <c r="P59" s="217">
        <v>11</v>
      </c>
    </row>
    <row r="60" spans="1:16" x14ac:dyDescent="0.25">
      <c r="A60" s="215">
        <v>6</v>
      </c>
      <c r="B60" s="216">
        <v>4</v>
      </c>
      <c r="C60" s="216">
        <v>2</v>
      </c>
      <c r="D60" s="217">
        <v>6</v>
      </c>
      <c r="E60" s="216">
        <v>13</v>
      </c>
      <c r="F60" s="216">
        <v>8</v>
      </c>
      <c r="G60" s="217">
        <v>21</v>
      </c>
      <c r="H60" s="216">
        <v>3</v>
      </c>
      <c r="I60" s="216">
        <v>27</v>
      </c>
      <c r="J60" s="217">
        <v>30</v>
      </c>
      <c r="K60" s="216">
        <v>8</v>
      </c>
      <c r="L60" s="216">
        <v>10</v>
      </c>
      <c r="M60" s="217">
        <v>18</v>
      </c>
      <c r="N60" s="216">
        <v>8</v>
      </c>
      <c r="O60" s="216">
        <v>7</v>
      </c>
      <c r="P60" s="217">
        <v>15</v>
      </c>
    </row>
    <row r="61" spans="1:16" x14ac:dyDescent="0.25">
      <c r="A61" s="215">
        <v>7</v>
      </c>
      <c r="B61" s="216">
        <v>2</v>
      </c>
      <c r="C61" s="216">
        <v>4</v>
      </c>
      <c r="D61" s="217">
        <v>6</v>
      </c>
      <c r="E61" s="216">
        <v>5</v>
      </c>
      <c r="F61" s="216">
        <v>8</v>
      </c>
      <c r="G61" s="217">
        <v>13</v>
      </c>
      <c r="H61" s="216">
        <v>16</v>
      </c>
      <c r="I61" s="216">
        <v>23</v>
      </c>
      <c r="J61" s="217">
        <v>39</v>
      </c>
      <c r="K61" s="216">
        <v>26</v>
      </c>
      <c r="L61" s="216">
        <v>13</v>
      </c>
      <c r="M61" s="217">
        <v>39</v>
      </c>
      <c r="N61" s="216">
        <v>6</v>
      </c>
      <c r="O61" s="216">
        <v>10</v>
      </c>
      <c r="P61" s="217">
        <v>16</v>
      </c>
    </row>
    <row r="62" spans="1:16" x14ac:dyDescent="0.25">
      <c r="A62" s="215">
        <v>8</v>
      </c>
      <c r="B62" s="216">
        <v>9</v>
      </c>
      <c r="C62" s="216">
        <v>6</v>
      </c>
      <c r="D62" s="217">
        <v>15</v>
      </c>
      <c r="E62" s="216">
        <v>10</v>
      </c>
      <c r="F62" s="216">
        <v>3</v>
      </c>
      <c r="G62" s="217">
        <v>13</v>
      </c>
      <c r="H62" s="216">
        <v>7</v>
      </c>
      <c r="I62" s="216">
        <v>15</v>
      </c>
      <c r="J62" s="217">
        <v>22</v>
      </c>
      <c r="K62" s="216">
        <v>11</v>
      </c>
      <c r="L62" s="216">
        <v>13</v>
      </c>
      <c r="M62" s="217">
        <v>24</v>
      </c>
      <c r="N62" s="216">
        <v>19</v>
      </c>
      <c r="O62" s="216">
        <v>10</v>
      </c>
      <c r="P62" s="217">
        <v>29</v>
      </c>
    </row>
    <row r="63" spans="1:16" x14ac:dyDescent="0.25">
      <c r="A63" s="215">
        <v>9</v>
      </c>
      <c r="B63" s="216">
        <v>2</v>
      </c>
      <c r="C63" s="216">
        <v>3</v>
      </c>
      <c r="D63" s="217">
        <v>5</v>
      </c>
      <c r="E63" s="216">
        <v>22</v>
      </c>
      <c r="F63" s="216">
        <v>12</v>
      </c>
      <c r="G63" s="217">
        <v>34</v>
      </c>
      <c r="H63" s="216">
        <v>14</v>
      </c>
      <c r="I63" s="216">
        <v>14</v>
      </c>
      <c r="J63" s="217">
        <v>28</v>
      </c>
      <c r="K63" s="216">
        <v>14</v>
      </c>
      <c r="L63" s="216">
        <v>19</v>
      </c>
      <c r="M63" s="217">
        <v>33</v>
      </c>
      <c r="N63" s="216">
        <v>11</v>
      </c>
      <c r="O63" s="216">
        <v>15</v>
      </c>
      <c r="P63" s="217">
        <v>26</v>
      </c>
    </row>
    <row r="64" spans="1:16" x14ac:dyDescent="0.25">
      <c r="A64" s="215">
        <v>10</v>
      </c>
      <c r="B64" s="216">
        <v>12</v>
      </c>
      <c r="C64" s="216">
        <v>11</v>
      </c>
      <c r="D64" s="217">
        <v>23</v>
      </c>
      <c r="E64" s="216">
        <v>17</v>
      </c>
      <c r="F64" s="216">
        <v>29</v>
      </c>
      <c r="G64" s="217">
        <v>46</v>
      </c>
      <c r="H64" s="216">
        <v>18</v>
      </c>
      <c r="I64" s="216">
        <v>20</v>
      </c>
      <c r="J64" s="217">
        <v>38</v>
      </c>
      <c r="K64" s="216">
        <v>29</v>
      </c>
      <c r="L64" s="216">
        <v>19</v>
      </c>
      <c r="M64" s="217">
        <v>48</v>
      </c>
      <c r="N64" s="216">
        <v>16</v>
      </c>
      <c r="O64" s="216">
        <v>16</v>
      </c>
      <c r="P64" s="217">
        <v>32</v>
      </c>
    </row>
    <row r="65" spans="1:16" x14ac:dyDescent="0.25">
      <c r="A65" s="215">
        <v>11</v>
      </c>
      <c r="B65" s="216">
        <v>9</v>
      </c>
      <c r="C65" s="216">
        <v>9</v>
      </c>
      <c r="D65" s="217">
        <v>18</v>
      </c>
      <c r="E65" s="216">
        <v>20</v>
      </c>
      <c r="F65" s="216">
        <v>16</v>
      </c>
      <c r="G65" s="217">
        <v>36</v>
      </c>
      <c r="H65" s="216">
        <v>21</v>
      </c>
      <c r="I65" s="216">
        <v>25</v>
      </c>
      <c r="J65" s="217">
        <v>46</v>
      </c>
      <c r="K65" s="216">
        <v>20</v>
      </c>
      <c r="L65" s="216">
        <v>41</v>
      </c>
      <c r="M65" s="217">
        <v>61</v>
      </c>
      <c r="N65" s="216">
        <v>24</v>
      </c>
      <c r="O65" s="216">
        <v>12</v>
      </c>
      <c r="P65" s="217">
        <v>36</v>
      </c>
    </row>
    <row r="66" spans="1:16" x14ac:dyDescent="0.25">
      <c r="A66" s="215">
        <v>12</v>
      </c>
      <c r="B66" s="216">
        <v>4</v>
      </c>
      <c r="C66" s="216">
        <v>11</v>
      </c>
      <c r="D66" s="217">
        <v>15</v>
      </c>
      <c r="E66" s="216">
        <v>29</v>
      </c>
      <c r="F66" s="216">
        <v>17</v>
      </c>
      <c r="G66" s="217">
        <v>46</v>
      </c>
      <c r="H66" s="216">
        <v>13</v>
      </c>
      <c r="I66" s="216">
        <v>33</v>
      </c>
      <c r="J66" s="217">
        <v>46</v>
      </c>
      <c r="K66" s="216">
        <v>32</v>
      </c>
      <c r="L66" s="216">
        <v>51</v>
      </c>
      <c r="M66" s="217">
        <v>83</v>
      </c>
      <c r="N66" s="216">
        <v>14</v>
      </c>
      <c r="O66" s="216">
        <v>10</v>
      </c>
      <c r="P66" s="217">
        <v>24</v>
      </c>
    </row>
    <row r="67" spans="1:16" x14ac:dyDescent="0.25">
      <c r="A67" s="215">
        <v>13</v>
      </c>
      <c r="B67" s="216">
        <v>16</v>
      </c>
      <c r="C67" s="216">
        <v>17</v>
      </c>
      <c r="D67" s="217">
        <v>33</v>
      </c>
      <c r="E67" s="216">
        <v>28</v>
      </c>
      <c r="F67" s="216">
        <v>33</v>
      </c>
      <c r="G67" s="217">
        <v>61</v>
      </c>
      <c r="H67" s="216">
        <v>28</v>
      </c>
      <c r="I67" s="216">
        <v>29</v>
      </c>
      <c r="J67" s="217">
        <v>57</v>
      </c>
      <c r="K67" s="216">
        <v>39</v>
      </c>
      <c r="L67" s="216">
        <v>31</v>
      </c>
      <c r="M67" s="217">
        <v>70</v>
      </c>
      <c r="N67" s="216">
        <v>6</v>
      </c>
      <c r="O67" s="216">
        <v>29</v>
      </c>
      <c r="P67" s="217">
        <v>35</v>
      </c>
    </row>
    <row r="68" spans="1:16" x14ac:dyDescent="0.25">
      <c r="A68" s="215">
        <v>14</v>
      </c>
      <c r="B68" s="216">
        <v>16</v>
      </c>
      <c r="C68" s="216">
        <v>15</v>
      </c>
      <c r="D68" s="217">
        <v>31</v>
      </c>
      <c r="E68" s="216">
        <v>44</v>
      </c>
      <c r="F68" s="216">
        <v>33</v>
      </c>
      <c r="G68" s="217">
        <v>77</v>
      </c>
      <c r="H68" s="216">
        <v>38</v>
      </c>
      <c r="I68" s="216">
        <v>32</v>
      </c>
      <c r="J68" s="217">
        <v>70</v>
      </c>
      <c r="K68" s="216">
        <v>42</v>
      </c>
      <c r="L68" s="216">
        <v>38</v>
      </c>
      <c r="M68" s="217">
        <v>80</v>
      </c>
      <c r="N68" s="216">
        <v>28</v>
      </c>
      <c r="O68" s="216">
        <v>31</v>
      </c>
      <c r="P68" s="217">
        <v>59</v>
      </c>
    </row>
    <row r="69" spans="1:16" x14ac:dyDescent="0.25">
      <c r="A69" s="215">
        <v>15</v>
      </c>
      <c r="B69" s="216">
        <v>9</v>
      </c>
      <c r="C69" s="216">
        <v>9</v>
      </c>
      <c r="D69" s="217">
        <v>18</v>
      </c>
      <c r="E69" s="216">
        <v>24</v>
      </c>
      <c r="F69" s="216">
        <v>47</v>
      </c>
      <c r="G69" s="217">
        <v>71</v>
      </c>
      <c r="H69" s="216">
        <v>52</v>
      </c>
      <c r="I69" s="216">
        <v>45</v>
      </c>
      <c r="J69" s="217">
        <v>97</v>
      </c>
      <c r="K69" s="216">
        <v>33</v>
      </c>
      <c r="L69" s="216">
        <v>27</v>
      </c>
      <c r="M69" s="217">
        <v>60</v>
      </c>
      <c r="N69" s="216">
        <v>39</v>
      </c>
      <c r="O69" s="216">
        <v>28</v>
      </c>
      <c r="P69" s="217">
        <v>67</v>
      </c>
    </row>
    <row r="70" spans="1:16" x14ac:dyDescent="0.25">
      <c r="A70" s="215">
        <v>16</v>
      </c>
      <c r="B70" s="216">
        <v>16</v>
      </c>
      <c r="C70" s="216">
        <v>24</v>
      </c>
      <c r="D70" s="217">
        <v>40</v>
      </c>
      <c r="E70" s="216">
        <v>49</v>
      </c>
      <c r="F70" s="216">
        <v>45</v>
      </c>
      <c r="G70" s="217">
        <v>94</v>
      </c>
      <c r="H70" s="216">
        <v>60</v>
      </c>
      <c r="I70" s="216">
        <v>54</v>
      </c>
      <c r="J70" s="217">
        <v>114</v>
      </c>
      <c r="K70" s="216">
        <v>48</v>
      </c>
      <c r="L70" s="216">
        <v>53</v>
      </c>
      <c r="M70" s="217">
        <v>101</v>
      </c>
      <c r="N70" s="216">
        <v>20</v>
      </c>
      <c r="O70" s="216">
        <v>38</v>
      </c>
      <c r="P70" s="217">
        <v>58</v>
      </c>
    </row>
    <row r="71" spans="1:16" x14ac:dyDescent="0.25">
      <c r="A71" s="215">
        <v>17</v>
      </c>
      <c r="B71" s="216">
        <v>16</v>
      </c>
      <c r="C71" s="216">
        <v>19</v>
      </c>
      <c r="D71" s="217">
        <v>35</v>
      </c>
      <c r="E71" s="216">
        <v>53</v>
      </c>
      <c r="F71" s="216">
        <v>41</v>
      </c>
      <c r="G71" s="217">
        <v>94</v>
      </c>
      <c r="H71" s="216">
        <v>56</v>
      </c>
      <c r="I71" s="216">
        <v>41</v>
      </c>
      <c r="J71" s="217">
        <v>97</v>
      </c>
      <c r="K71" s="216">
        <v>56</v>
      </c>
      <c r="L71" s="216">
        <v>56</v>
      </c>
      <c r="M71" s="217">
        <v>112</v>
      </c>
      <c r="N71" s="216">
        <v>65</v>
      </c>
      <c r="O71" s="216">
        <v>32</v>
      </c>
      <c r="P71" s="217">
        <v>97</v>
      </c>
    </row>
    <row r="72" spans="1:16" x14ac:dyDescent="0.25">
      <c r="A72" s="215">
        <v>18</v>
      </c>
      <c r="B72" s="216">
        <v>45</v>
      </c>
      <c r="C72" s="216">
        <v>47</v>
      </c>
      <c r="D72" s="217">
        <v>92</v>
      </c>
      <c r="E72" s="216">
        <v>68</v>
      </c>
      <c r="F72" s="216">
        <v>92</v>
      </c>
      <c r="G72" s="217">
        <v>160</v>
      </c>
      <c r="H72" s="216">
        <v>83</v>
      </c>
      <c r="I72" s="216">
        <v>120</v>
      </c>
      <c r="J72" s="217">
        <v>203</v>
      </c>
      <c r="K72" s="216">
        <v>117</v>
      </c>
      <c r="L72" s="216">
        <v>102</v>
      </c>
      <c r="M72" s="217">
        <v>219</v>
      </c>
      <c r="N72" s="216">
        <v>154</v>
      </c>
      <c r="O72" s="216">
        <v>157</v>
      </c>
      <c r="P72" s="217">
        <v>311</v>
      </c>
    </row>
    <row r="73" spans="1:16" x14ac:dyDescent="0.25">
      <c r="A73" s="215">
        <v>19</v>
      </c>
      <c r="B73" s="216"/>
      <c r="C73" s="216"/>
      <c r="D73" s="217"/>
      <c r="E73" s="216">
        <v>3</v>
      </c>
      <c r="F73" s="216">
        <v>8</v>
      </c>
      <c r="G73" s="217">
        <v>11</v>
      </c>
      <c r="H73" s="216">
        <v>3</v>
      </c>
      <c r="I73" s="216">
        <v>8</v>
      </c>
      <c r="J73" s="217">
        <v>11</v>
      </c>
      <c r="K73" s="216">
        <v>96</v>
      </c>
      <c r="L73" s="216">
        <v>16</v>
      </c>
      <c r="M73" s="217">
        <v>112</v>
      </c>
      <c r="N73" s="216">
        <v>10</v>
      </c>
      <c r="O73" s="216">
        <v>11</v>
      </c>
      <c r="P73" s="217">
        <v>21</v>
      </c>
    </row>
    <row r="74" spans="1:16" x14ac:dyDescent="0.25">
      <c r="A74" s="215">
        <v>20</v>
      </c>
      <c r="B74" s="216"/>
      <c r="C74" s="216"/>
      <c r="D74" s="217"/>
      <c r="E74" s="216"/>
      <c r="F74" s="216">
        <v>12</v>
      </c>
      <c r="G74" s="217">
        <v>12</v>
      </c>
      <c r="H74" s="216"/>
      <c r="I74" s="216"/>
      <c r="J74" s="217"/>
      <c r="K74" s="216">
        <v>10</v>
      </c>
      <c r="L74" s="216">
        <v>2</v>
      </c>
      <c r="M74" s="217">
        <v>12</v>
      </c>
      <c r="N74" s="216">
        <v>6</v>
      </c>
      <c r="O74" s="216">
        <v>3</v>
      </c>
      <c r="P74" s="217">
        <v>9</v>
      </c>
    </row>
    <row r="75" spans="1:16" x14ac:dyDescent="0.25">
      <c r="A75" s="215">
        <v>21</v>
      </c>
      <c r="B75" s="216"/>
      <c r="C75" s="216"/>
      <c r="D75" s="217"/>
      <c r="E75" s="216"/>
      <c r="F75" s="216"/>
      <c r="G75" s="217"/>
      <c r="H75" s="216">
        <v>16</v>
      </c>
      <c r="I75" s="216">
        <v>16</v>
      </c>
      <c r="J75" s="217">
        <v>32</v>
      </c>
      <c r="K75" s="216">
        <v>24</v>
      </c>
      <c r="L75" s="216">
        <v>4</v>
      </c>
      <c r="M75" s="217">
        <v>28</v>
      </c>
      <c r="N75" s="216">
        <v>1</v>
      </c>
      <c r="O75" s="216">
        <v>5</v>
      </c>
      <c r="P75" s="217">
        <v>6</v>
      </c>
    </row>
    <row r="76" spans="1:16" x14ac:dyDescent="0.25">
      <c r="A76" s="215">
        <v>22</v>
      </c>
      <c r="B76" s="216">
        <v>1</v>
      </c>
      <c r="C76" s="216"/>
      <c r="D76" s="217">
        <v>1</v>
      </c>
      <c r="E76" s="216"/>
      <c r="F76" s="216"/>
      <c r="G76" s="217"/>
      <c r="H76" s="216"/>
      <c r="I76" s="216">
        <v>2</v>
      </c>
      <c r="J76" s="217">
        <v>2</v>
      </c>
      <c r="K76" s="216">
        <v>28</v>
      </c>
      <c r="L76" s="216"/>
      <c r="M76" s="217">
        <v>28</v>
      </c>
      <c r="N76" s="216">
        <v>61</v>
      </c>
      <c r="O76" s="216">
        <v>5</v>
      </c>
      <c r="P76" s="217">
        <v>66</v>
      </c>
    </row>
    <row r="77" spans="1:16" x14ac:dyDescent="0.25">
      <c r="A77" s="215">
        <v>23</v>
      </c>
      <c r="B77" s="216"/>
      <c r="C77" s="216">
        <v>1</v>
      </c>
      <c r="D77" s="217">
        <v>1</v>
      </c>
      <c r="E77" s="216"/>
      <c r="F77" s="216">
        <v>6</v>
      </c>
      <c r="G77" s="217">
        <v>6</v>
      </c>
      <c r="H77" s="216">
        <v>4</v>
      </c>
      <c r="I77" s="216"/>
      <c r="J77" s="217">
        <v>4</v>
      </c>
      <c r="K77" s="216"/>
      <c r="L77" s="216">
        <v>24</v>
      </c>
      <c r="M77" s="217">
        <v>24</v>
      </c>
      <c r="N77" s="216">
        <v>1</v>
      </c>
      <c r="O77" s="216"/>
      <c r="P77" s="217">
        <v>1</v>
      </c>
    </row>
    <row r="78" spans="1:16" x14ac:dyDescent="0.25">
      <c r="A78" s="215">
        <v>24</v>
      </c>
      <c r="B78" s="216"/>
      <c r="C78" s="216"/>
      <c r="D78" s="217"/>
      <c r="E78" s="216"/>
      <c r="F78" s="216">
        <v>1</v>
      </c>
      <c r="G78" s="217">
        <v>1</v>
      </c>
      <c r="H78" s="216"/>
      <c r="I78" s="216">
        <v>1</v>
      </c>
      <c r="J78" s="217">
        <v>1</v>
      </c>
      <c r="K78" s="216">
        <v>1</v>
      </c>
      <c r="L78" s="216">
        <v>14</v>
      </c>
      <c r="M78" s="217">
        <v>15</v>
      </c>
      <c r="N78" s="216">
        <v>1</v>
      </c>
      <c r="O78" s="216"/>
      <c r="P78" s="217">
        <v>1</v>
      </c>
    </row>
    <row r="79" spans="1:16" x14ac:dyDescent="0.25">
      <c r="A79" s="215">
        <v>25</v>
      </c>
      <c r="B79" s="216"/>
      <c r="C79" s="216"/>
      <c r="D79" s="217"/>
      <c r="E79" s="216"/>
      <c r="F79" s="216"/>
      <c r="G79" s="217"/>
      <c r="H79" s="216"/>
      <c r="I79" s="216">
        <v>3</v>
      </c>
      <c r="J79" s="217">
        <v>3</v>
      </c>
      <c r="K79" s="216"/>
      <c r="L79" s="216">
        <v>33</v>
      </c>
      <c r="M79" s="217">
        <v>33</v>
      </c>
      <c r="N79" s="216"/>
      <c r="O79" s="216">
        <v>3</v>
      </c>
      <c r="P79" s="217">
        <v>3</v>
      </c>
    </row>
    <row r="80" spans="1:16" x14ac:dyDescent="0.25">
      <c r="A80" s="215">
        <v>26</v>
      </c>
      <c r="B80" s="216">
        <v>1</v>
      </c>
      <c r="C80" s="216"/>
      <c r="D80" s="217">
        <v>1</v>
      </c>
      <c r="E80" s="216"/>
      <c r="F80" s="216">
        <v>2</v>
      </c>
      <c r="G80" s="217">
        <v>2</v>
      </c>
      <c r="H80" s="216"/>
      <c r="I80" s="216">
        <v>4</v>
      </c>
      <c r="J80" s="217">
        <v>4</v>
      </c>
      <c r="K80" s="216">
        <v>4</v>
      </c>
      <c r="L80" s="216">
        <v>8</v>
      </c>
      <c r="M80" s="217">
        <v>12</v>
      </c>
      <c r="N80" s="216"/>
      <c r="O80" s="216"/>
      <c r="P80" s="217"/>
    </row>
    <row r="81" spans="1:16" x14ac:dyDescent="0.25">
      <c r="A81" s="215">
        <v>27</v>
      </c>
      <c r="B81" s="216"/>
      <c r="C81" s="216">
        <v>2</v>
      </c>
      <c r="D81" s="217">
        <v>2</v>
      </c>
      <c r="E81" s="216">
        <v>9</v>
      </c>
      <c r="F81" s="216">
        <v>4</v>
      </c>
      <c r="G81" s="217">
        <v>13</v>
      </c>
      <c r="H81" s="216">
        <v>3</v>
      </c>
      <c r="I81" s="216">
        <v>1</v>
      </c>
      <c r="J81" s="217">
        <v>4</v>
      </c>
      <c r="K81" s="216">
        <v>2</v>
      </c>
      <c r="L81" s="216">
        <v>1</v>
      </c>
      <c r="M81" s="217">
        <v>3</v>
      </c>
      <c r="N81" s="216"/>
      <c r="O81" s="216"/>
      <c r="P81" s="217"/>
    </row>
    <row r="82" spans="1:16" x14ac:dyDescent="0.25">
      <c r="A82" s="215">
        <v>28</v>
      </c>
      <c r="B82" s="216"/>
      <c r="C82" s="216">
        <v>2</v>
      </c>
      <c r="D82" s="217">
        <v>2</v>
      </c>
      <c r="E82" s="216">
        <v>2</v>
      </c>
      <c r="F82" s="216"/>
      <c r="G82" s="217">
        <v>2</v>
      </c>
      <c r="H82" s="216"/>
      <c r="I82" s="216"/>
      <c r="J82" s="217"/>
      <c r="K82" s="216">
        <v>2</v>
      </c>
      <c r="L82" s="216"/>
      <c r="M82" s="217">
        <v>2</v>
      </c>
      <c r="N82" s="216"/>
      <c r="O82" s="216"/>
      <c r="P82" s="217"/>
    </row>
    <row r="83" spans="1:16" x14ac:dyDescent="0.25">
      <c r="A83" s="215">
        <v>29</v>
      </c>
      <c r="B83" s="216"/>
      <c r="C83" s="216"/>
      <c r="D83" s="217"/>
      <c r="E83" s="216"/>
      <c r="F83" s="216">
        <v>5</v>
      </c>
      <c r="G83" s="217">
        <v>5</v>
      </c>
      <c r="H83" s="216">
        <v>3</v>
      </c>
      <c r="I83" s="216">
        <v>4</v>
      </c>
      <c r="J83" s="217">
        <v>7</v>
      </c>
      <c r="K83" s="216"/>
      <c r="L83" s="216"/>
      <c r="M83" s="217"/>
      <c r="N83" s="216"/>
      <c r="O83" s="216">
        <v>4</v>
      </c>
      <c r="P83" s="217">
        <v>4</v>
      </c>
    </row>
    <row r="84" spans="1:16" x14ac:dyDescent="0.25">
      <c r="A84" s="215">
        <v>30</v>
      </c>
      <c r="B84" s="216"/>
      <c r="C84" s="216">
        <v>4</v>
      </c>
      <c r="D84" s="217">
        <v>4</v>
      </c>
      <c r="E84" s="216">
        <v>3</v>
      </c>
      <c r="F84" s="216">
        <v>2</v>
      </c>
      <c r="G84" s="217">
        <v>5</v>
      </c>
      <c r="H84" s="216">
        <v>3</v>
      </c>
      <c r="I84" s="216">
        <v>5</v>
      </c>
      <c r="J84" s="217">
        <v>8</v>
      </c>
      <c r="K84" s="216"/>
      <c r="L84" s="216">
        <v>12</v>
      </c>
      <c r="M84" s="217">
        <v>12</v>
      </c>
      <c r="N84" s="216"/>
      <c r="O84" s="216">
        <v>1</v>
      </c>
      <c r="P84" s="217">
        <v>1</v>
      </c>
    </row>
    <row r="85" spans="1:16" x14ac:dyDescent="0.25">
      <c r="A85" s="215">
        <v>31</v>
      </c>
      <c r="B85" s="216"/>
      <c r="C85" s="216">
        <v>1</v>
      </c>
      <c r="D85" s="217">
        <v>1</v>
      </c>
      <c r="E85" s="216"/>
      <c r="F85" s="216"/>
      <c r="G85" s="217"/>
      <c r="H85" s="216"/>
      <c r="I85" s="216">
        <v>2</v>
      </c>
      <c r="J85" s="217">
        <v>2</v>
      </c>
      <c r="K85" s="216">
        <v>8</v>
      </c>
      <c r="L85" s="216"/>
      <c r="M85" s="217">
        <v>8</v>
      </c>
      <c r="N85" s="216">
        <v>1</v>
      </c>
      <c r="O85" s="216">
        <v>3</v>
      </c>
      <c r="P85" s="217">
        <v>4</v>
      </c>
    </row>
    <row r="86" spans="1:16" x14ac:dyDescent="0.25">
      <c r="A86" s="215">
        <v>32</v>
      </c>
      <c r="B86" s="216">
        <v>1</v>
      </c>
      <c r="C86" s="216">
        <v>4</v>
      </c>
      <c r="D86" s="217">
        <v>5</v>
      </c>
      <c r="E86" s="216">
        <v>6</v>
      </c>
      <c r="F86" s="216">
        <v>3</v>
      </c>
      <c r="G86" s="217">
        <v>9</v>
      </c>
      <c r="H86" s="216"/>
      <c r="I86" s="216">
        <v>4</v>
      </c>
      <c r="J86" s="217">
        <v>4</v>
      </c>
      <c r="K86" s="216"/>
      <c r="L86" s="216"/>
      <c r="M86" s="217"/>
      <c r="N86" s="216"/>
      <c r="O86" s="216"/>
      <c r="P86" s="217"/>
    </row>
    <row r="87" spans="1:16" x14ac:dyDescent="0.25">
      <c r="A87" s="215">
        <v>33</v>
      </c>
      <c r="B87" s="216"/>
      <c r="C87" s="216">
        <v>2</v>
      </c>
      <c r="D87" s="217">
        <v>2</v>
      </c>
      <c r="E87" s="216">
        <v>2</v>
      </c>
      <c r="F87" s="216">
        <v>21</v>
      </c>
      <c r="G87" s="217">
        <v>23</v>
      </c>
      <c r="H87" s="216"/>
      <c r="I87" s="216">
        <v>2</v>
      </c>
      <c r="J87" s="217">
        <v>2</v>
      </c>
      <c r="K87" s="216">
        <v>3</v>
      </c>
      <c r="L87" s="216">
        <v>10</v>
      </c>
      <c r="M87" s="217">
        <v>13</v>
      </c>
      <c r="N87" s="216">
        <v>5</v>
      </c>
      <c r="O87" s="216">
        <v>2</v>
      </c>
      <c r="P87" s="217">
        <v>7</v>
      </c>
    </row>
    <row r="88" spans="1:16" x14ac:dyDescent="0.25">
      <c r="A88" s="215">
        <v>34</v>
      </c>
      <c r="B88" s="216">
        <v>1</v>
      </c>
      <c r="C88" s="216">
        <v>3</v>
      </c>
      <c r="D88" s="217">
        <v>4</v>
      </c>
      <c r="E88" s="216"/>
      <c r="F88" s="216">
        <v>4</v>
      </c>
      <c r="G88" s="217">
        <v>4</v>
      </c>
      <c r="H88" s="216"/>
      <c r="I88" s="216"/>
      <c r="J88" s="217"/>
      <c r="K88" s="216"/>
      <c r="L88" s="216">
        <v>4</v>
      </c>
      <c r="M88" s="217">
        <v>4</v>
      </c>
      <c r="N88" s="216"/>
      <c r="O88" s="216">
        <v>4</v>
      </c>
      <c r="P88" s="217">
        <v>4</v>
      </c>
    </row>
    <row r="89" spans="1:16" x14ac:dyDescent="0.25">
      <c r="A89" s="215">
        <v>35</v>
      </c>
      <c r="B89" s="216"/>
      <c r="C89" s="216">
        <v>2</v>
      </c>
      <c r="D89" s="217">
        <v>2</v>
      </c>
      <c r="E89" s="216"/>
      <c r="F89" s="216">
        <v>7</v>
      </c>
      <c r="G89" s="217">
        <v>7</v>
      </c>
      <c r="H89" s="216">
        <v>3</v>
      </c>
      <c r="I89" s="216">
        <v>3</v>
      </c>
      <c r="J89" s="217">
        <v>6</v>
      </c>
      <c r="K89" s="216"/>
      <c r="L89" s="216">
        <v>2</v>
      </c>
      <c r="M89" s="217">
        <v>2</v>
      </c>
      <c r="N89" s="216">
        <v>7</v>
      </c>
      <c r="O89" s="216">
        <v>1</v>
      </c>
      <c r="P89" s="217">
        <v>8</v>
      </c>
    </row>
    <row r="90" spans="1:16" x14ac:dyDescent="0.25">
      <c r="A90" s="215">
        <v>36</v>
      </c>
      <c r="B90" s="216">
        <v>2</v>
      </c>
      <c r="C90" s="216">
        <v>2</v>
      </c>
      <c r="D90" s="217">
        <v>4</v>
      </c>
      <c r="E90" s="216">
        <v>1</v>
      </c>
      <c r="F90" s="216">
        <v>4</v>
      </c>
      <c r="G90" s="217">
        <v>5</v>
      </c>
      <c r="H90" s="216"/>
      <c r="I90" s="216">
        <v>7</v>
      </c>
      <c r="J90" s="217">
        <v>7</v>
      </c>
      <c r="K90" s="216"/>
      <c r="L90" s="216">
        <v>12</v>
      </c>
      <c r="M90" s="217">
        <v>12</v>
      </c>
      <c r="N90" s="216">
        <v>4</v>
      </c>
      <c r="O90" s="216">
        <v>6</v>
      </c>
      <c r="P90" s="217">
        <v>10</v>
      </c>
    </row>
    <row r="91" spans="1:16" x14ac:dyDescent="0.25">
      <c r="A91" s="215">
        <v>37</v>
      </c>
      <c r="B91" s="216">
        <v>2</v>
      </c>
      <c r="C91" s="216">
        <v>2</v>
      </c>
      <c r="D91" s="217">
        <v>4</v>
      </c>
      <c r="E91" s="216"/>
      <c r="F91" s="216">
        <v>7</v>
      </c>
      <c r="G91" s="217">
        <v>7</v>
      </c>
      <c r="H91" s="216"/>
      <c r="I91" s="216">
        <v>7</v>
      </c>
      <c r="J91" s="217">
        <v>7</v>
      </c>
      <c r="K91" s="216"/>
      <c r="L91" s="216">
        <v>2</v>
      </c>
      <c r="M91" s="217">
        <v>2</v>
      </c>
      <c r="N91" s="216">
        <v>4</v>
      </c>
      <c r="O91" s="216">
        <v>1</v>
      </c>
      <c r="P91" s="217">
        <v>5</v>
      </c>
    </row>
    <row r="92" spans="1:16" x14ac:dyDescent="0.25">
      <c r="A92" s="215">
        <v>38</v>
      </c>
      <c r="B92" s="216">
        <v>1</v>
      </c>
      <c r="C92" s="216">
        <v>3</v>
      </c>
      <c r="D92" s="217">
        <v>4</v>
      </c>
      <c r="E92" s="216">
        <v>1</v>
      </c>
      <c r="F92" s="216">
        <v>7</v>
      </c>
      <c r="G92" s="217">
        <v>8</v>
      </c>
      <c r="H92" s="216"/>
      <c r="I92" s="216">
        <v>6</v>
      </c>
      <c r="J92" s="217">
        <v>6</v>
      </c>
      <c r="K92" s="216">
        <v>5</v>
      </c>
      <c r="L92" s="216">
        <v>1</v>
      </c>
      <c r="M92" s="217">
        <v>6</v>
      </c>
      <c r="N92" s="216">
        <v>1</v>
      </c>
      <c r="O92" s="216">
        <v>2</v>
      </c>
      <c r="P92" s="217">
        <v>3</v>
      </c>
    </row>
    <row r="93" spans="1:16" x14ac:dyDescent="0.25">
      <c r="A93" s="215">
        <v>39</v>
      </c>
      <c r="B93" s="216">
        <v>5</v>
      </c>
      <c r="C93" s="216">
        <v>2</v>
      </c>
      <c r="D93" s="217">
        <v>7</v>
      </c>
      <c r="E93" s="216">
        <v>2</v>
      </c>
      <c r="F93" s="216">
        <v>10</v>
      </c>
      <c r="G93" s="217">
        <v>12</v>
      </c>
      <c r="H93" s="216">
        <v>11</v>
      </c>
      <c r="I93" s="216">
        <v>14</v>
      </c>
      <c r="J93" s="217">
        <v>25</v>
      </c>
      <c r="K93" s="216"/>
      <c r="L93" s="216">
        <v>6</v>
      </c>
      <c r="M93" s="217">
        <v>6</v>
      </c>
      <c r="N93" s="216">
        <v>2</v>
      </c>
      <c r="O93" s="216">
        <v>9</v>
      </c>
      <c r="P93" s="217">
        <v>11</v>
      </c>
    </row>
    <row r="94" spans="1:16" x14ac:dyDescent="0.25">
      <c r="A94" s="215">
        <v>40</v>
      </c>
      <c r="B94" s="216"/>
      <c r="C94" s="216">
        <v>1</v>
      </c>
      <c r="D94" s="217">
        <v>1</v>
      </c>
      <c r="E94" s="216">
        <v>4</v>
      </c>
      <c r="F94" s="216"/>
      <c r="G94" s="217">
        <v>4</v>
      </c>
      <c r="H94" s="216">
        <v>2</v>
      </c>
      <c r="I94" s="216">
        <v>9</v>
      </c>
      <c r="J94" s="217">
        <v>11</v>
      </c>
      <c r="K94" s="216">
        <v>12</v>
      </c>
      <c r="L94" s="216">
        <v>4</v>
      </c>
      <c r="M94" s="217">
        <v>16</v>
      </c>
      <c r="N94" s="216">
        <v>5</v>
      </c>
      <c r="O94" s="216">
        <v>7</v>
      </c>
      <c r="P94" s="217">
        <v>12</v>
      </c>
    </row>
    <row r="95" spans="1:16" x14ac:dyDescent="0.25">
      <c r="A95" s="215">
        <v>41</v>
      </c>
      <c r="B95" s="216">
        <v>5</v>
      </c>
      <c r="C95" s="216">
        <v>1</v>
      </c>
      <c r="D95" s="217">
        <v>6</v>
      </c>
      <c r="E95" s="216">
        <v>17</v>
      </c>
      <c r="F95" s="216">
        <v>7</v>
      </c>
      <c r="G95" s="217">
        <v>24</v>
      </c>
      <c r="H95" s="216">
        <v>8</v>
      </c>
      <c r="I95" s="216">
        <v>8</v>
      </c>
      <c r="J95" s="217">
        <v>16</v>
      </c>
      <c r="K95" s="216">
        <v>15</v>
      </c>
      <c r="L95" s="216">
        <v>8</v>
      </c>
      <c r="M95" s="217">
        <v>23</v>
      </c>
      <c r="N95" s="216">
        <v>12</v>
      </c>
      <c r="O95" s="216"/>
      <c r="P95" s="217">
        <v>12</v>
      </c>
    </row>
    <row r="96" spans="1:16" x14ac:dyDescent="0.25">
      <c r="A96" s="215">
        <v>42</v>
      </c>
      <c r="B96" s="216">
        <v>5</v>
      </c>
      <c r="C96" s="216">
        <v>5</v>
      </c>
      <c r="D96" s="217">
        <v>10</v>
      </c>
      <c r="E96" s="216">
        <v>15</v>
      </c>
      <c r="F96" s="216">
        <v>7</v>
      </c>
      <c r="G96" s="217">
        <v>22</v>
      </c>
      <c r="H96" s="216">
        <v>24</v>
      </c>
      <c r="I96" s="216"/>
      <c r="J96" s="217">
        <v>24</v>
      </c>
      <c r="K96" s="216">
        <v>14</v>
      </c>
      <c r="L96" s="216">
        <v>12</v>
      </c>
      <c r="M96" s="217">
        <v>26</v>
      </c>
      <c r="N96" s="216">
        <v>17</v>
      </c>
      <c r="O96" s="216">
        <v>5</v>
      </c>
      <c r="P96" s="217">
        <v>22</v>
      </c>
    </row>
    <row r="97" spans="1:16" x14ac:dyDescent="0.25">
      <c r="A97" s="215">
        <v>43</v>
      </c>
      <c r="B97" s="216">
        <v>5</v>
      </c>
      <c r="C97" s="216">
        <v>2</v>
      </c>
      <c r="D97" s="217">
        <v>7</v>
      </c>
      <c r="E97" s="216">
        <v>19</v>
      </c>
      <c r="F97" s="216">
        <v>5</v>
      </c>
      <c r="G97" s="217">
        <v>24</v>
      </c>
      <c r="H97" s="216">
        <v>20</v>
      </c>
      <c r="I97" s="216">
        <v>2</v>
      </c>
      <c r="J97" s="217">
        <v>22</v>
      </c>
      <c r="K97" s="216">
        <v>23</v>
      </c>
      <c r="L97" s="216">
        <v>5</v>
      </c>
      <c r="M97" s="217">
        <v>28</v>
      </c>
      <c r="N97" s="216">
        <v>16</v>
      </c>
      <c r="O97" s="216">
        <v>12</v>
      </c>
      <c r="P97" s="217">
        <v>28</v>
      </c>
    </row>
    <row r="98" spans="1:16" x14ac:dyDescent="0.25">
      <c r="A98" s="215">
        <v>44</v>
      </c>
      <c r="B98" s="216">
        <v>10</v>
      </c>
      <c r="C98" s="216">
        <v>3</v>
      </c>
      <c r="D98" s="217">
        <v>13</v>
      </c>
      <c r="E98" s="216">
        <v>24</v>
      </c>
      <c r="F98" s="216">
        <v>8</v>
      </c>
      <c r="G98" s="217">
        <v>32</v>
      </c>
      <c r="H98" s="216">
        <v>24</v>
      </c>
      <c r="I98" s="216">
        <v>3</v>
      </c>
      <c r="J98" s="217">
        <v>27</v>
      </c>
      <c r="K98" s="216">
        <v>22</v>
      </c>
      <c r="L98" s="216">
        <v>6</v>
      </c>
      <c r="M98" s="217">
        <v>28</v>
      </c>
      <c r="N98" s="216">
        <v>11</v>
      </c>
      <c r="O98" s="216">
        <v>4</v>
      </c>
      <c r="P98" s="217">
        <v>15</v>
      </c>
    </row>
    <row r="99" spans="1:16" x14ac:dyDescent="0.25">
      <c r="A99" s="215">
        <v>45</v>
      </c>
      <c r="B99" s="216">
        <v>3</v>
      </c>
      <c r="C99" s="216">
        <v>5</v>
      </c>
      <c r="D99" s="217">
        <v>8</v>
      </c>
      <c r="E99" s="216">
        <v>24</v>
      </c>
      <c r="F99" s="216">
        <v>7</v>
      </c>
      <c r="G99" s="217">
        <v>31</v>
      </c>
      <c r="H99" s="216">
        <v>21</v>
      </c>
      <c r="I99" s="216">
        <v>7</v>
      </c>
      <c r="J99" s="217">
        <v>28</v>
      </c>
      <c r="K99" s="216">
        <v>22</v>
      </c>
      <c r="L99" s="216">
        <v>12</v>
      </c>
      <c r="M99" s="217">
        <v>34</v>
      </c>
      <c r="N99" s="216">
        <v>14</v>
      </c>
      <c r="O99" s="216">
        <v>6</v>
      </c>
      <c r="P99" s="217">
        <v>20</v>
      </c>
    </row>
    <row r="100" spans="1:16" x14ac:dyDescent="0.25">
      <c r="A100" s="215">
        <v>46</v>
      </c>
      <c r="B100" s="216">
        <v>17</v>
      </c>
      <c r="C100" s="216">
        <v>3</v>
      </c>
      <c r="D100" s="217">
        <v>20</v>
      </c>
      <c r="E100" s="216">
        <v>33</v>
      </c>
      <c r="F100" s="216">
        <v>30</v>
      </c>
      <c r="G100" s="217">
        <v>63</v>
      </c>
      <c r="H100" s="216">
        <v>23</v>
      </c>
      <c r="I100" s="216">
        <v>24</v>
      </c>
      <c r="J100" s="217">
        <v>47</v>
      </c>
      <c r="K100" s="216">
        <v>15</v>
      </c>
      <c r="L100" s="216">
        <v>6</v>
      </c>
      <c r="M100" s="217">
        <v>21</v>
      </c>
      <c r="N100" s="216">
        <v>16</v>
      </c>
      <c r="O100" s="216">
        <v>11</v>
      </c>
      <c r="P100" s="217">
        <v>27</v>
      </c>
    </row>
    <row r="101" spans="1:16" x14ac:dyDescent="0.25">
      <c r="A101" s="215">
        <v>47</v>
      </c>
      <c r="B101" s="216">
        <v>11</v>
      </c>
      <c r="C101" s="216">
        <v>9</v>
      </c>
      <c r="D101" s="217">
        <v>20</v>
      </c>
      <c r="E101" s="216">
        <v>28</v>
      </c>
      <c r="F101" s="216">
        <v>16</v>
      </c>
      <c r="G101" s="217">
        <v>44</v>
      </c>
      <c r="H101" s="216">
        <v>22</v>
      </c>
      <c r="I101" s="216">
        <v>6</v>
      </c>
      <c r="J101" s="217">
        <v>28</v>
      </c>
      <c r="K101" s="216">
        <v>19</v>
      </c>
      <c r="L101" s="216">
        <v>3</v>
      </c>
      <c r="M101" s="217">
        <v>22</v>
      </c>
      <c r="N101" s="216">
        <v>29</v>
      </c>
      <c r="O101" s="216">
        <v>16</v>
      </c>
      <c r="P101" s="217">
        <v>45</v>
      </c>
    </row>
    <row r="102" spans="1:16" x14ac:dyDescent="0.25">
      <c r="A102" s="215">
        <v>48</v>
      </c>
      <c r="B102" s="216">
        <v>14</v>
      </c>
      <c r="C102" s="216">
        <v>2</v>
      </c>
      <c r="D102" s="217">
        <v>16</v>
      </c>
      <c r="E102" s="216">
        <v>19</v>
      </c>
      <c r="F102" s="216">
        <v>13</v>
      </c>
      <c r="G102" s="217">
        <v>32</v>
      </c>
      <c r="H102" s="216">
        <v>32</v>
      </c>
      <c r="I102" s="216">
        <v>9</v>
      </c>
      <c r="J102" s="217">
        <v>41</v>
      </c>
      <c r="K102" s="216">
        <v>39</v>
      </c>
      <c r="L102" s="216">
        <v>12</v>
      </c>
      <c r="M102" s="217">
        <v>51</v>
      </c>
      <c r="N102" s="216">
        <v>12</v>
      </c>
      <c r="O102" s="216">
        <v>4</v>
      </c>
      <c r="P102" s="217">
        <v>16</v>
      </c>
    </row>
    <row r="103" spans="1:16" x14ac:dyDescent="0.25">
      <c r="A103" s="215">
        <v>49</v>
      </c>
      <c r="B103" s="216">
        <v>19</v>
      </c>
      <c r="C103" s="216">
        <v>8</v>
      </c>
      <c r="D103" s="217">
        <v>27</v>
      </c>
      <c r="E103" s="216">
        <v>30</v>
      </c>
      <c r="F103" s="216">
        <v>5</v>
      </c>
      <c r="G103" s="217">
        <v>35</v>
      </c>
      <c r="H103" s="216">
        <v>23</v>
      </c>
      <c r="I103" s="216">
        <v>12</v>
      </c>
      <c r="J103" s="217">
        <v>35</v>
      </c>
      <c r="K103" s="216">
        <v>47</v>
      </c>
      <c r="L103" s="216">
        <v>8</v>
      </c>
      <c r="M103" s="217">
        <v>55</v>
      </c>
      <c r="N103" s="216">
        <v>36</v>
      </c>
      <c r="O103" s="216">
        <v>15</v>
      </c>
      <c r="P103" s="217">
        <v>51</v>
      </c>
    </row>
    <row r="104" spans="1:16" x14ac:dyDescent="0.25">
      <c r="A104" s="215">
        <v>50</v>
      </c>
      <c r="B104" s="216">
        <v>18</v>
      </c>
      <c r="C104" s="216">
        <v>5</v>
      </c>
      <c r="D104" s="217">
        <v>23</v>
      </c>
      <c r="E104" s="216">
        <v>34</v>
      </c>
      <c r="F104" s="216">
        <v>8</v>
      </c>
      <c r="G104" s="217">
        <v>42</v>
      </c>
      <c r="H104" s="216">
        <v>36</v>
      </c>
      <c r="I104" s="216">
        <v>21</v>
      </c>
      <c r="J104" s="217">
        <v>57</v>
      </c>
      <c r="K104" s="216">
        <v>52</v>
      </c>
      <c r="L104" s="216">
        <v>14</v>
      </c>
      <c r="M104" s="217">
        <v>66</v>
      </c>
      <c r="N104" s="216">
        <v>23</v>
      </c>
      <c r="O104" s="216">
        <v>13</v>
      </c>
      <c r="P104" s="217">
        <v>36</v>
      </c>
    </row>
    <row r="105" spans="1:16" x14ac:dyDescent="0.25">
      <c r="A105" s="215">
        <v>51</v>
      </c>
      <c r="B105" s="216">
        <v>16</v>
      </c>
      <c r="C105" s="216">
        <v>7</v>
      </c>
      <c r="D105" s="217">
        <v>23</v>
      </c>
      <c r="E105" s="216">
        <v>39</v>
      </c>
      <c r="F105" s="216">
        <v>38</v>
      </c>
      <c r="G105" s="217">
        <v>77</v>
      </c>
      <c r="H105" s="216">
        <v>43</v>
      </c>
      <c r="I105" s="216">
        <v>13</v>
      </c>
      <c r="J105" s="217">
        <v>56</v>
      </c>
      <c r="K105" s="216">
        <v>68</v>
      </c>
      <c r="L105" s="216">
        <v>15</v>
      </c>
      <c r="M105" s="217">
        <v>83</v>
      </c>
      <c r="N105" s="216">
        <v>24</v>
      </c>
      <c r="O105" s="216">
        <v>7</v>
      </c>
      <c r="P105" s="217">
        <v>31</v>
      </c>
    </row>
    <row r="106" spans="1:16" x14ac:dyDescent="0.25">
      <c r="A106" s="215">
        <v>52</v>
      </c>
      <c r="B106" s="216">
        <v>18</v>
      </c>
      <c r="C106" s="216">
        <v>8</v>
      </c>
      <c r="D106" s="217">
        <v>26</v>
      </c>
      <c r="E106" s="216">
        <v>42</v>
      </c>
      <c r="F106" s="216">
        <v>9</v>
      </c>
      <c r="G106" s="217">
        <v>51</v>
      </c>
      <c r="H106" s="216">
        <v>39</v>
      </c>
      <c r="I106" s="216">
        <v>19</v>
      </c>
      <c r="J106" s="217">
        <v>58</v>
      </c>
      <c r="K106" s="216">
        <v>71</v>
      </c>
      <c r="L106" s="216">
        <v>8</v>
      </c>
      <c r="M106" s="217">
        <v>79</v>
      </c>
      <c r="N106" s="216">
        <v>17</v>
      </c>
      <c r="O106" s="216">
        <v>19</v>
      </c>
      <c r="P106" s="217">
        <v>36</v>
      </c>
    </row>
    <row r="107" spans="1:16" x14ac:dyDescent="0.25">
      <c r="A107" s="215">
        <v>53</v>
      </c>
      <c r="B107" s="216">
        <v>23</v>
      </c>
      <c r="C107" s="216">
        <v>8</v>
      </c>
      <c r="D107" s="217">
        <v>31</v>
      </c>
      <c r="E107" s="216">
        <v>45</v>
      </c>
      <c r="F107" s="216">
        <v>24</v>
      </c>
      <c r="G107" s="217">
        <v>69</v>
      </c>
      <c r="H107" s="216">
        <v>44</v>
      </c>
      <c r="I107" s="216">
        <v>15</v>
      </c>
      <c r="J107" s="217">
        <v>59</v>
      </c>
      <c r="K107" s="216">
        <v>53</v>
      </c>
      <c r="L107" s="216">
        <v>13</v>
      </c>
      <c r="M107" s="217">
        <v>66</v>
      </c>
      <c r="N107" s="216">
        <v>48</v>
      </c>
      <c r="O107" s="216">
        <v>8</v>
      </c>
      <c r="P107" s="217">
        <v>56</v>
      </c>
    </row>
    <row r="108" spans="1:16" x14ac:dyDescent="0.25">
      <c r="A108" s="215">
        <v>54</v>
      </c>
      <c r="B108" s="216">
        <v>16</v>
      </c>
      <c r="C108" s="216">
        <v>9</v>
      </c>
      <c r="D108" s="217">
        <v>25</v>
      </c>
      <c r="E108" s="216">
        <v>49</v>
      </c>
      <c r="F108" s="216">
        <v>15</v>
      </c>
      <c r="G108" s="217">
        <v>64</v>
      </c>
      <c r="H108" s="216">
        <v>26</v>
      </c>
      <c r="I108" s="216">
        <v>9</v>
      </c>
      <c r="J108" s="217">
        <v>35</v>
      </c>
      <c r="K108" s="216">
        <v>32</v>
      </c>
      <c r="L108" s="216">
        <v>41</v>
      </c>
      <c r="M108" s="217">
        <v>73</v>
      </c>
      <c r="N108" s="216">
        <v>38</v>
      </c>
      <c r="O108" s="216">
        <v>61</v>
      </c>
      <c r="P108" s="217">
        <v>99</v>
      </c>
    </row>
    <row r="109" spans="1:16" x14ac:dyDescent="0.25">
      <c r="A109" s="215">
        <v>55</v>
      </c>
      <c r="B109" s="216">
        <v>41</v>
      </c>
      <c r="C109" s="216">
        <v>132</v>
      </c>
      <c r="D109" s="217">
        <v>173</v>
      </c>
      <c r="E109" s="216">
        <v>105</v>
      </c>
      <c r="F109" s="216">
        <v>225</v>
      </c>
      <c r="G109" s="217">
        <v>330</v>
      </c>
      <c r="H109" s="216">
        <v>126</v>
      </c>
      <c r="I109" s="216">
        <v>234</v>
      </c>
      <c r="J109" s="217">
        <v>360</v>
      </c>
      <c r="K109" s="216">
        <v>118</v>
      </c>
      <c r="L109" s="216">
        <v>282</v>
      </c>
      <c r="M109" s="217">
        <v>400</v>
      </c>
      <c r="N109" s="216">
        <v>127</v>
      </c>
      <c r="O109" s="216">
        <v>277</v>
      </c>
      <c r="P109" s="217">
        <v>404</v>
      </c>
    </row>
    <row r="110" spans="1:16" x14ac:dyDescent="0.25">
      <c r="A110" s="215">
        <v>56</v>
      </c>
      <c r="B110" s="216">
        <v>34</v>
      </c>
      <c r="C110" s="216">
        <v>72</v>
      </c>
      <c r="D110" s="217">
        <v>106</v>
      </c>
      <c r="E110" s="216">
        <v>73</v>
      </c>
      <c r="F110" s="216">
        <v>77</v>
      </c>
      <c r="G110" s="217">
        <v>150</v>
      </c>
      <c r="H110" s="216">
        <v>85</v>
      </c>
      <c r="I110" s="216">
        <v>113</v>
      </c>
      <c r="J110" s="217">
        <v>198</v>
      </c>
      <c r="K110" s="216">
        <v>116</v>
      </c>
      <c r="L110" s="216">
        <v>142</v>
      </c>
      <c r="M110" s="217">
        <v>258</v>
      </c>
      <c r="N110" s="216">
        <v>94</v>
      </c>
      <c r="O110" s="216">
        <v>107</v>
      </c>
      <c r="P110" s="217">
        <v>201</v>
      </c>
    </row>
    <row r="111" spans="1:16" x14ac:dyDescent="0.25">
      <c r="A111" s="215">
        <v>57</v>
      </c>
      <c r="B111" s="216">
        <v>42</v>
      </c>
      <c r="C111" s="216">
        <v>65</v>
      </c>
      <c r="D111" s="217">
        <v>107</v>
      </c>
      <c r="E111" s="216">
        <v>49</v>
      </c>
      <c r="F111" s="216">
        <v>98</v>
      </c>
      <c r="G111" s="217">
        <v>147</v>
      </c>
      <c r="H111" s="216">
        <v>62</v>
      </c>
      <c r="I111" s="216">
        <v>103</v>
      </c>
      <c r="J111" s="217">
        <v>165</v>
      </c>
      <c r="K111" s="216">
        <v>84</v>
      </c>
      <c r="L111" s="216">
        <v>119</v>
      </c>
      <c r="M111" s="217">
        <v>203</v>
      </c>
      <c r="N111" s="216">
        <v>101</v>
      </c>
      <c r="O111" s="216">
        <v>146</v>
      </c>
      <c r="P111" s="217">
        <v>247</v>
      </c>
    </row>
    <row r="112" spans="1:16" x14ac:dyDescent="0.25">
      <c r="A112" s="215">
        <v>58</v>
      </c>
      <c r="B112" s="216">
        <v>40</v>
      </c>
      <c r="C112" s="216">
        <v>68</v>
      </c>
      <c r="D112" s="217">
        <v>108</v>
      </c>
      <c r="E112" s="216">
        <v>55</v>
      </c>
      <c r="F112" s="216">
        <v>84</v>
      </c>
      <c r="G112" s="217">
        <v>139</v>
      </c>
      <c r="H112" s="216">
        <v>58</v>
      </c>
      <c r="I112" s="216">
        <v>86</v>
      </c>
      <c r="J112" s="217">
        <v>144</v>
      </c>
      <c r="K112" s="216">
        <v>92</v>
      </c>
      <c r="L112" s="216">
        <v>106</v>
      </c>
      <c r="M112" s="217">
        <v>198</v>
      </c>
      <c r="N112" s="216">
        <v>106</v>
      </c>
      <c r="O112" s="216">
        <v>159</v>
      </c>
      <c r="P112" s="217">
        <v>265</v>
      </c>
    </row>
    <row r="113" spans="1:16" x14ac:dyDescent="0.25">
      <c r="A113" s="215">
        <v>59</v>
      </c>
      <c r="B113" s="216">
        <v>36</v>
      </c>
      <c r="C113" s="216">
        <v>44</v>
      </c>
      <c r="D113" s="217">
        <v>80</v>
      </c>
      <c r="E113" s="216">
        <v>58</v>
      </c>
      <c r="F113" s="216">
        <v>68</v>
      </c>
      <c r="G113" s="217">
        <v>126</v>
      </c>
      <c r="H113" s="216">
        <v>86</v>
      </c>
      <c r="I113" s="216">
        <v>74</v>
      </c>
      <c r="J113" s="217">
        <v>160</v>
      </c>
      <c r="K113" s="216">
        <v>117</v>
      </c>
      <c r="L113" s="216">
        <v>92</v>
      </c>
      <c r="M113" s="217">
        <v>209</v>
      </c>
      <c r="N113" s="216">
        <v>124</v>
      </c>
      <c r="O113" s="216">
        <v>210</v>
      </c>
      <c r="P113" s="217">
        <v>334</v>
      </c>
    </row>
    <row r="114" spans="1:16" x14ac:dyDescent="0.25">
      <c r="A114" s="215">
        <v>60</v>
      </c>
      <c r="B114" s="216">
        <v>198</v>
      </c>
      <c r="C114" s="216">
        <v>462</v>
      </c>
      <c r="D114" s="217">
        <v>660</v>
      </c>
      <c r="E114" s="216">
        <v>266</v>
      </c>
      <c r="F114" s="216">
        <v>706</v>
      </c>
      <c r="G114" s="217">
        <v>972</v>
      </c>
      <c r="H114" s="216">
        <v>293</v>
      </c>
      <c r="I114" s="216">
        <v>813</v>
      </c>
      <c r="J114" s="217">
        <v>1106</v>
      </c>
      <c r="K114" s="216">
        <v>329</v>
      </c>
      <c r="L114" s="216">
        <v>826</v>
      </c>
      <c r="M114" s="217">
        <v>1155</v>
      </c>
      <c r="N114" s="216">
        <v>358</v>
      </c>
      <c r="O114" s="216">
        <v>820</v>
      </c>
      <c r="P114" s="217">
        <v>1178</v>
      </c>
    </row>
    <row r="115" spans="1:16" x14ac:dyDescent="0.25">
      <c r="A115" s="215">
        <v>61</v>
      </c>
      <c r="B115" s="216">
        <v>55</v>
      </c>
      <c r="C115" s="216">
        <v>74</v>
      </c>
      <c r="D115" s="217">
        <v>129</v>
      </c>
      <c r="E115" s="216">
        <v>100</v>
      </c>
      <c r="F115" s="216">
        <v>140</v>
      </c>
      <c r="G115" s="217">
        <v>240</v>
      </c>
      <c r="H115" s="216">
        <v>104</v>
      </c>
      <c r="I115" s="216">
        <v>150</v>
      </c>
      <c r="J115" s="217">
        <v>254</v>
      </c>
      <c r="K115" s="216">
        <v>125</v>
      </c>
      <c r="L115" s="216">
        <v>183</v>
      </c>
      <c r="M115" s="217">
        <v>308</v>
      </c>
      <c r="N115" s="216">
        <v>102</v>
      </c>
      <c r="O115" s="216">
        <v>146</v>
      </c>
      <c r="P115" s="217">
        <v>248</v>
      </c>
    </row>
    <row r="116" spans="1:16" x14ac:dyDescent="0.25">
      <c r="A116" s="215">
        <v>62</v>
      </c>
      <c r="B116" s="216">
        <v>46</v>
      </c>
      <c r="C116" s="216">
        <v>58</v>
      </c>
      <c r="D116" s="217">
        <v>104</v>
      </c>
      <c r="E116" s="216">
        <v>63</v>
      </c>
      <c r="F116" s="216">
        <v>94</v>
      </c>
      <c r="G116" s="217">
        <v>157</v>
      </c>
      <c r="H116" s="216">
        <v>86</v>
      </c>
      <c r="I116" s="216">
        <v>102</v>
      </c>
      <c r="J116" s="217">
        <v>188</v>
      </c>
      <c r="K116" s="216">
        <v>117</v>
      </c>
      <c r="L116" s="216">
        <v>132</v>
      </c>
      <c r="M116" s="217">
        <v>249</v>
      </c>
      <c r="N116" s="216">
        <v>87</v>
      </c>
      <c r="O116" s="216">
        <v>138</v>
      </c>
      <c r="P116" s="217">
        <v>225</v>
      </c>
    </row>
    <row r="117" spans="1:16" x14ac:dyDescent="0.25">
      <c r="A117" s="215">
        <v>63</v>
      </c>
      <c r="B117" s="216">
        <v>39</v>
      </c>
      <c r="C117" s="216">
        <v>57</v>
      </c>
      <c r="D117" s="217">
        <v>96</v>
      </c>
      <c r="E117" s="216">
        <v>71</v>
      </c>
      <c r="F117" s="216">
        <v>69</v>
      </c>
      <c r="G117" s="217">
        <v>140</v>
      </c>
      <c r="H117" s="216">
        <v>79</v>
      </c>
      <c r="I117" s="216">
        <v>84</v>
      </c>
      <c r="J117" s="217">
        <v>163</v>
      </c>
      <c r="K117" s="216">
        <v>121</v>
      </c>
      <c r="L117" s="216">
        <v>93</v>
      </c>
      <c r="M117" s="217">
        <v>214</v>
      </c>
      <c r="N117" s="216">
        <v>83</v>
      </c>
      <c r="O117" s="216">
        <v>99</v>
      </c>
      <c r="P117" s="217">
        <v>182</v>
      </c>
    </row>
    <row r="118" spans="1:16" x14ac:dyDescent="0.25">
      <c r="A118" s="215">
        <v>64</v>
      </c>
      <c r="B118" s="216">
        <v>29</v>
      </c>
      <c r="C118" s="216">
        <v>32</v>
      </c>
      <c r="D118" s="217">
        <v>61</v>
      </c>
      <c r="E118" s="216">
        <v>88</v>
      </c>
      <c r="F118" s="216">
        <v>100</v>
      </c>
      <c r="G118" s="217">
        <v>188</v>
      </c>
      <c r="H118" s="216">
        <v>73</v>
      </c>
      <c r="I118" s="216">
        <v>101</v>
      </c>
      <c r="J118" s="217">
        <v>174</v>
      </c>
      <c r="K118" s="216">
        <v>85</v>
      </c>
      <c r="L118" s="216">
        <v>126</v>
      </c>
      <c r="M118" s="217">
        <v>211</v>
      </c>
      <c r="N118" s="216">
        <v>125</v>
      </c>
      <c r="O118" s="216">
        <v>162</v>
      </c>
      <c r="P118" s="217">
        <v>287</v>
      </c>
    </row>
    <row r="119" spans="1:16" x14ac:dyDescent="0.25">
      <c r="A119" s="215">
        <v>65</v>
      </c>
      <c r="B119" s="216">
        <v>33</v>
      </c>
      <c r="C119" s="216">
        <v>45</v>
      </c>
      <c r="D119" s="217">
        <v>78</v>
      </c>
      <c r="E119" s="216">
        <v>132</v>
      </c>
      <c r="F119" s="216">
        <v>423</v>
      </c>
      <c r="G119" s="217">
        <v>555</v>
      </c>
      <c r="H119" s="216">
        <v>188</v>
      </c>
      <c r="I119" s="216">
        <v>763</v>
      </c>
      <c r="J119" s="217">
        <v>951</v>
      </c>
      <c r="K119" s="216">
        <v>235</v>
      </c>
      <c r="L119" s="216">
        <v>601</v>
      </c>
      <c r="M119" s="217">
        <v>836</v>
      </c>
      <c r="N119" s="216">
        <v>200</v>
      </c>
      <c r="O119" s="216">
        <v>588</v>
      </c>
      <c r="P119" s="217">
        <v>788</v>
      </c>
    </row>
    <row r="120" spans="1:16" x14ac:dyDescent="0.25">
      <c r="A120" s="215">
        <v>66</v>
      </c>
      <c r="B120" s="216">
        <v>31</v>
      </c>
      <c r="C120" s="216">
        <v>33</v>
      </c>
      <c r="D120" s="217">
        <v>64</v>
      </c>
      <c r="E120" s="216">
        <v>161</v>
      </c>
      <c r="F120" s="216">
        <v>371</v>
      </c>
      <c r="G120" s="217">
        <v>532</v>
      </c>
      <c r="H120" s="216">
        <v>121</v>
      </c>
      <c r="I120" s="216">
        <v>358</v>
      </c>
      <c r="J120" s="217">
        <v>479</v>
      </c>
      <c r="K120" s="216">
        <v>96</v>
      </c>
      <c r="L120" s="216">
        <v>191</v>
      </c>
      <c r="M120" s="217">
        <v>287</v>
      </c>
      <c r="N120" s="216">
        <v>75</v>
      </c>
      <c r="O120" s="216">
        <v>166</v>
      </c>
      <c r="P120" s="217">
        <v>241</v>
      </c>
    </row>
    <row r="121" spans="1:16" x14ac:dyDescent="0.25">
      <c r="A121" s="215">
        <v>67</v>
      </c>
      <c r="B121" s="216">
        <v>33</v>
      </c>
      <c r="C121" s="216">
        <v>28</v>
      </c>
      <c r="D121" s="217">
        <v>61</v>
      </c>
      <c r="E121" s="216">
        <v>157</v>
      </c>
      <c r="F121" s="216">
        <v>364</v>
      </c>
      <c r="G121" s="217">
        <v>521</v>
      </c>
      <c r="H121" s="216">
        <v>105</v>
      </c>
      <c r="I121" s="216">
        <v>286</v>
      </c>
      <c r="J121" s="217">
        <v>391</v>
      </c>
      <c r="K121" s="216">
        <v>144</v>
      </c>
      <c r="L121" s="216">
        <v>120</v>
      </c>
      <c r="M121" s="217">
        <v>264</v>
      </c>
      <c r="N121" s="216">
        <v>104</v>
      </c>
      <c r="O121" s="216">
        <v>108</v>
      </c>
      <c r="P121" s="217">
        <v>212</v>
      </c>
    </row>
    <row r="122" spans="1:16" x14ac:dyDescent="0.25">
      <c r="A122" s="215">
        <v>68</v>
      </c>
      <c r="B122" s="216">
        <v>23</v>
      </c>
      <c r="C122" s="216">
        <v>31</v>
      </c>
      <c r="D122" s="217">
        <v>54</v>
      </c>
      <c r="E122" s="216">
        <v>125</v>
      </c>
      <c r="F122" s="216">
        <v>371</v>
      </c>
      <c r="G122" s="217">
        <v>496</v>
      </c>
      <c r="H122" s="216">
        <v>122</v>
      </c>
      <c r="I122" s="216">
        <v>245</v>
      </c>
      <c r="J122" s="217">
        <v>367</v>
      </c>
      <c r="K122" s="216">
        <v>126</v>
      </c>
      <c r="L122" s="216">
        <v>157</v>
      </c>
      <c r="M122" s="217">
        <v>283</v>
      </c>
      <c r="N122" s="216">
        <v>66</v>
      </c>
      <c r="O122" s="216">
        <v>129</v>
      </c>
      <c r="P122" s="217">
        <v>195</v>
      </c>
    </row>
    <row r="123" spans="1:16" x14ac:dyDescent="0.25">
      <c r="A123" s="215">
        <v>69</v>
      </c>
      <c r="B123" s="216">
        <v>27</v>
      </c>
      <c r="C123" s="216">
        <v>23</v>
      </c>
      <c r="D123" s="217">
        <v>50</v>
      </c>
      <c r="E123" s="216">
        <v>101</v>
      </c>
      <c r="F123" s="216">
        <v>349</v>
      </c>
      <c r="G123" s="217">
        <v>450</v>
      </c>
      <c r="H123" s="216">
        <v>66</v>
      </c>
      <c r="I123" s="216">
        <v>206</v>
      </c>
      <c r="J123" s="217">
        <v>272</v>
      </c>
      <c r="K123" s="216">
        <v>54</v>
      </c>
      <c r="L123" s="216">
        <v>149</v>
      </c>
      <c r="M123" s="217">
        <v>203</v>
      </c>
      <c r="N123" s="216">
        <v>86</v>
      </c>
      <c r="O123" s="216">
        <v>108</v>
      </c>
      <c r="P123" s="217">
        <v>194</v>
      </c>
    </row>
    <row r="124" spans="1:16" x14ac:dyDescent="0.25">
      <c r="A124" s="215">
        <v>70</v>
      </c>
      <c r="B124" s="216">
        <v>23</v>
      </c>
      <c r="C124" s="216">
        <v>20</v>
      </c>
      <c r="D124" s="217">
        <v>43</v>
      </c>
      <c r="E124" s="216">
        <v>100</v>
      </c>
      <c r="F124" s="216">
        <v>330</v>
      </c>
      <c r="G124" s="217">
        <v>430</v>
      </c>
      <c r="H124" s="216">
        <v>78</v>
      </c>
      <c r="I124" s="216">
        <v>169</v>
      </c>
      <c r="J124" s="217">
        <v>247</v>
      </c>
      <c r="K124" s="216">
        <v>100</v>
      </c>
      <c r="L124" s="216">
        <v>95</v>
      </c>
      <c r="M124" s="217">
        <v>195</v>
      </c>
      <c r="N124" s="216">
        <v>58</v>
      </c>
      <c r="O124" s="216">
        <v>95</v>
      </c>
      <c r="P124" s="217">
        <v>153</v>
      </c>
    </row>
    <row r="125" spans="1:16" x14ac:dyDescent="0.25">
      <c r="A125" s="215">
        <v>71</v>
      </c>
      <c r="B125" s="216">
        <v>23</v>
      </c>
      <c r="C125" s="216">
        <v>21</v>
      </c>
      <c r="D125" s="217">
        <v>44</v>
      </c>
      <c r="E125" s="216">
        <v>105</v>
      </c>
      <c r="F125" s="216">
        <v>284</v>
      </c>
      <c r="G125" s="217">
        <v>389</v>
      </c>
      <c r="H125" s="216">
        <v>95</v>
      </c>
      <c r="I125" s="216">
        <v>179</v>
      </c>
      <c r="J125" s="217">
        <v>274</v>
      </c>
      <c r="K125" s="216">
        <v>89</v>
      </c>
      <c r="L125" s="216">
        <v>104</v>
      </c>
      <c r="M125" s="217">
        <v>193</v>
      </c>
      <c r="N125" s="216">
        <v>88</v>
      </c>
      <c r="O125" s="216">
        <v>86</v>
      </c>
      <c r="P125" s="217">
        <v>174</v>
      </c>
    </row>
    <row r="126" spans="1:16" x14ac:dyDescent="0.25">
      <c r="A126" s="215">
        <v>72</v>
      </c>
      <c r="B126" s="216">
        <v>26</v>
      </c>
      <c r="C126" s="216">
        <v>14</v>
      </c>
      <c r="D126" s="217">
        <v>40</v>
      </c>
      <c r="E126" s="216">
        <v>89</v>
      </c>
      <c r="F126" s="216">
        <v>197</v>
      </c>
      <c r="G126" s="217">
        <v>286</v>
      </c>
      <c r="H126" s="216">
        <v>82</v>
      </c>
      <c r="I126" s="216">
        <v>158</v>
      </c>
      <c r="J126" s="217">
        <v>240</v>
      </c>
      <c r="K126" s="216">
        <v>84</v>
      </c>
      <c r="L126" s="216">
        <v>96</v>
      </c>
      <c r="M126" s="217">
        <v>180</v>
      </c>
      <c r="N126" s="216">
        <v>63</v>
      </c>
      <c r="O126" s="216">
        <v>109</v>
      </c>
      <c r="P126" s="217">
        <v>172</v>
      </c>
    </row>
    <row r="127" spans="1:16" x14ac:dyDescent="0.25">
      <c r="A127" s="215">
        <v>73</v>
      </c>
      <c r="B127" s="216">
        <v>28</v>
      </c>
      <c r="C127" s="216">
        <v>21</v>
      </c>
      <c r="D127" s="217">
        <v>49</v>
      </c>
      <c r="E127" s="216">
        <v>85</v>
      </c>
      <c r="F127" s="216">
        <v>149</v>
      </c>
      <c r="G127" s="217">
        <v>234</v>
      </c>
      <c r="H127" s="216">
        <v>49</v>
      </c>
      <c r="I127" s="216">
        <v>104</v>
      </c>
      <c r="J127" s="217">
        <v>153</v>
      </c>
      <c r="K127" s="216">
        <v>70</v>
      </c>
      <c r="L127" s="216">
        <v>80</v>
      </c>
      <c r="M127" s="217">
        <v>150</v>
      </c>
      <c r="N127" s="216">
        <v>70</v>
      </c>
      <c r="O127" s="216">
        <v>79</v>
      </c>
      <c r="P127" s="217">
        <v>149</v>
      </c>
    </row>
    <row r="128" spans="1:16" x14ac:dyDescent="0.25">
      <c r="A128" s="215">
        <v>74</v>
      </c>
      <c r="B128" s="216">
        <v>22</v>
      </c>
      <c r="C128" s="216">
        <v>15</v>
      </c>
      <c r="D128" s="217">
        <v>37</v>
      </c>
      <c r="E128" s="216">
        <v>60</v>
      </c>
      <c r="F128" s="216">
        <v>100</v>
      </c>
      <c r="G128" s="217">
        <v>160</v>
      </c>
      <c r="H128" s="216">
        <v>80</v>
      </c>
      <c r="I128" s="216">
        <v>155</v>
      </c>
      <c r="J128" s="217">
        <v>235</v>
      </c>
      <c r="K128" s="216">
        <v>41</v>
      </c>
      <c r="L128" s="216">
        <v>69</v>
      </c>
      <c r="M128" s="217">
        <v>110</v>
      </c>
      <c r="N128" s="216">
        <v>61</v>
      </c>
      <c r="O128" s="216">
        <v>62</v>
      </c>
      <c r="P128" s="217">
        <v>123</v>
      </c>
    </row>
    <row r="129" spans="1:16" x14ac:dyDescent="0.25">
      <c r="A129" s="215">
        <v>75</v>
      </c>
      <c r="B129" s="216">
        <v>17</v>
      </c>
      <c r="C129" s="216">
        <v>12</v>
      </c>
      <c r="D129" s="217">
        <v>29</v>
      </c>
      <c r="E129" s="216">
        <v>60</v>
      </c>
      <c r="F129" s="216">
        <v>89</v>
      </c>
      <c r="G129" s="217">
        <v>149</v>
      </c>
      <c r="H129" s="216">
        <v>53</v>
      </c>
      <c r="I129" s="216">
        <v>121</v>
      </c>
      <c r="J129" s="217">
        <v>174</v>
      </c>
      <c r="K129" s="216">
        <v>46</v>
      </c>
      <c r="L129" s="216">
        <v>52</v>
      </c>
      <c r="M129" s="217">
        <v>98</v>
      </c>
      <c r="N129" s="216">
        <v>70</v>
      </c>
      <c r="O129" s="216">
        <v>83</v>
      </c>
      <c r="P129" s="217">
        <v>153</v>
      </c>
    </row>
    <row r="130" spans="1:16" x14ac:dyDescent="0.25">
      <c r="A130" s="215">
        <v>76</v>
      </c>
      <c r="B130" s="216">
        <v>19</v>
      </c>
      <c r="C130" s="216">
        <v>12</v>
      </c>
      <c r="D130" s="217">
        <v>31</v>
      </c>
      <c r="E130" s="216">
        <v>30</v>
      </c>
      <c r="F130" s="216">
        <v>114</v>
      </c>
      <c r="G130" s="217">
        <v>144</v>
      </c>
      <c r="H130" s="216">
        <v>60</v>
      </c>
      <c r="I130" s="216">
        <v>37</v>
      </c>
      <c r="J130" s="217">
        <v>97</v>
      </c>
      <c r="K130" s="216">
        <v>54</v>
      </c>
      <c r="L130" s="216">
        <v>66</v>
      </c>
      <c r="M130" s="217">
        <v>120</v>
      </c>
      <c r="N130" s="216">
        <v>52</v>
      </c>
      <c r="O130" s="216">
        <v>54</v>
      </c>
      <c r="P130" s="217">
        <v>106</v>
      </c>
    </row>
    <row r="131" spans="1:16" x14ac:dyDescent="0.25">
      <c r="A131" s="215">
        <v>77</v>
      </c>
      <c r="B131" s="216">
        <v>18</v>
      </c>
      <c r="C131" s="216">
        <v>11</v>
      </c>
      <c r="D131" s="217">
        <v>29</v>
      </c>
      <c r="E131" s="216">
        <v>97</v>
      </c>
      <c r="F131" s="216">
        <v>37</v>
      </c>
      <c r="G131" s="217">
        <v>134</v>
      </c>
      <c r="H131" s="216">
        <v>67</v>
      </c>
      <c r="I131" s="216">
        <v>43</v>
      </c>
      <c r="J131" s="217">
        <v>110</v>
      </c>
      <c r="K131" s="216">
        <v>32</v>
      </c>
      <c r="L131" s="216">
        <v>62</v>
      </c>
      <c r="M131" s="217">
        <v>94</v>
      </c>
      <c r="N131" s="216">
        <v>31</v>
      </c>
      <c r="O131" s="216">
        <v>65</v>
      </c>
      <c r="P131" s="217">
        <v>96</v>
      </c>
    </row>
    <row r="132" spans="1:16" x14ac:dyDescent="0.25">
      <c r="A132" s="215">
        <v>78</v>
      </c>
      <c r="B132" s="216">
        <v>11</v>
      </c>
      <c r="C132" s="216">
        <v>10</v>
      </c>
      <c r="D132" s="217">
        <v>21</v>
      </c>
      <c r="E132" s="216">
        <v>60</v>
      </c>
      <c r="F132" s="216">
        <v>114</v>
      </c>
      <c r="G132" s="217">
        <v>174</v>
      </c>
      <c r="H132" s="216">
        <v>67</v>
      </c>
      <c r="I132" s="216">
        <v>98</v>
      </c>
      <c r="J132" s="217">
        <v>165</v>
      </c>
      <c r="K132" s="216">
        <v>28</v>
      </c>
      <c r="L132" s="216">
        <v>23</v>
      </c>
      <c r="M132" s="217">
        <v>51</v>
      </c>
      <c r="N132" s="216">
        <v>33</v>
      </c>
      <c r="O132" s="216">
        <v>49</v>
      </c>
      <c r="P132" s="217">
        <v>82</v>
      </c>
    </row>
    <row r="133" spans="1:16" x14ac:dyDescent="0.25">
      <c r="A133" s="215">
        <v>79</v>
      </c>
      <c r="B133" s="216">
        <v>17</v>
      </c>
      <c r="C133" s="216">
        <v>6</v>
      </c>
      <c r="D133" s="217">
        <v>23</v>
      </c>
      <c r="E133" s="216">
        <v>41</v>
      </c>
      <c r="F133" s="216">
        <v>43</v>
      </c>
      <c r="G133" s="217">
        <v>84</v>
      </c>
      <c r="H133" s="216">
        <v>52</v>
      </c>
      <c r="I133" s="216">
        <v>36</v>
      </c>
      <c r="J133" s="217">
        <v>88</v>
      </c>
      <c r="K133" s="216">
        <v>36</v>
      </c>
      <c r="L133" s="216">
        <v>22</v>
      </c>
      <c r="M133" s="217">
        <v>58</v>
      </c>
      <c r="N133" s="216">
        <v>47</v>
      </c>
      <c r="O133" s="216">
        <v>69</v>
      </c>
      <c r="P133" s="217">
        <v>116</v>
      </c>
    </row>
    <row r="134" spans="1:16" x14ac:dyDescent="0.25">
      <c r="A134" s="215">
        <v>80</v>
      </c>
      <c r="B134" s="216">
        <v>20</v>
      </c>
      <c r="C134" s="216">
        <v>2</v>
      </c>
      <c r="D134" s="217">
        <v>22</v>
      </c>
      <c r="E134" s="216">
        <v>40</v>
      </c>
      <c r="F134" s="216">
        <v>63</v>
      </c>
      <c r="G134" s="217">
        <v>103</v>
      </c>
      <c r="H134" s="216">
        <v>38</v>
      </c>
      <c r="I134" s="216">
        <v>33</v>
      </c>
      <c r="J134" s="217">
        <v>71</v>
      </c>
      <c r="K134" s="216">
        <v>27</v>
      </c>
      <c r="L134" s="216">
        <v>27</v>
      </c>
      <c r="M134" s="217">
        <v>54</v>
      </c>
      <c r="N134" s="216">
        <v>44</v>
      </c>
      <c r="O134" s="216">
        <v>52</v>
      </c>
      <c r="P134" s="217">
        <v>96</v>
      </c>
    </row>
    <row r="135" spans="1:16" x14ac:dyDescent="0.25">
      <c r="A135" s="215">
        <v>81</v>
      </c>
      <c r="B135" s="216">
        <v>9</v>
      </c>
      <c r="C135" s="216"/>
      <c r="D135" s="217">
        <v>9</v>
      </c>
      <c r="E135" s="216">
        <v>38</v>
      </c>
      <c r="F135" s="216">
        <v>84</v>
      </c>
      <c r="G135" s="217">
        <v>122</v>
      </c>
      <c r="H135" s="216">
        <v>27</v>
      </c>
      <c r="I135" s="216">
        <v>24</v>
      </c>
      <c r="J135" s="217">
        <v>51</v>
      </c>
      <c r="K135" s="216">
        <v>27</v>
      </c>
      <c r="L135" s="216">
        <v>30</v>
      </c>
      <c r="M135" s="217">
        <v>57</v>
      </c>
      <c r="N135" s="216">
        <v>57</v>
      </c>
      <c r="O135" s="216">
        <v>65</v>
      </c>
      <c r="P135" s="217">
        <v>122</v>
      </c>
    </row>
    <row r="136" spans="1:16" x14ac:dyDescent="0.25">
      <c r="A136" s="215">
        <v>82</v>
      </c>
      <c r="B136" s="216">
        <v>9</v>
      </c>
      <c r="C136" s="216">
        <v>9</v>
      </c>
      <c r="D136" s="217">
        <v>18</v>
      </c>
      <c r="E136" s="216">
        <v>15</v>
      </c>
      <c r="F136" s="216">
        <v>21</v>
      </c>
      <c r="G136" s="217">
        <v>36</v>
      </c>
      <c r="H136" s="216">
        <v>16</v>
      </c>
      <c r="I136" s="216">
        <v>30</v>
      </c>
      <c r="J136" s="217">
        <v>46</v>
      </c>
      <c r="K136" s="216">
        <v>40</v>
      </c>
      <c r="L136" s="216">
        <v>20</v>
      </c>
      <c r="M136" s="217">
        <v>60</v>
      </c>
      <c r="N136" s="216">
        <v>51</v>
      </c>
      <c r="O136" s="216">
        <v>57</v>
      </c>
      <c r="P136" s="217">
        <v>108</v>
      </c>
    </row>
    <row r="137" spans="1:16" x14ac:dyDescent="0.25">
      <c r="A137" s="215">
        <v>83</v>
      </c>
      <c r="B137" s="216">
        <v>5</v>
      </c>
      <c r="C137" s="216"/>
      <c r="D137" s="217">
        <v>5</v>
      </c>
      <c r="E137" s="216">
        <v>24</v>
      </c>
      <c r="F137" s="216">
        <v>25</v>
      </c>
      <c r="G137" s="217">
        <v>49</v>
      </c>
      <c r="H137" s="216">
        <v>19</v>
      </c>
      <c r="I137" s="216">
        <v>20</v>
      </c>
      <c r="J137" s="217">
        <v>39</v>
      </c>
      <c r="K137" s="216">
        <v>43</v>
      </c>
      <c r="L137" s="216">
        <v>20</v>
      </c>
      <c r="M137" s="217">
        <v>63</v>
      </c>
      <c r="N137" s="216">
        <v>67</v>
      </c>
      <c r="O137" s="216">
        <v>48</v>
      </c>
      <c r="P137" s="217">
        <v>115</v>
      </c>
    </row>
    <row r="138" spans="1:16" x14ac:dyDescent="0.25">
      <c r="A138" s="215">
        <v>84</v>
      </c>
      <c r="B138" s="216">
        <v>8</v>
      </c>
      <c r="C138" s="216">
        <v>7</v>
      </c>
      <c r="D138" s="217">
        <v>15</v>
      </c>
      <c r="E138" s="216">
        <v>18</v>
      </c>
      <c r="F138" s="216">
        <v>14</v>
      </c>
      <c r="G138" s="217">
        <v>32</v>
      </c>
      <c r="H138" s="216">
        <v>29</v>
      </c>
      <c r="I138" s="216">
        <v>57</v>
      </c>
      <c r="J138" s="217">
        <v>86</v>
      </c>
      <c r="K138" s="216">
        <v>17</v>
      </c>
      <c r="L138" s="216">
        <v>24</v>
      </c>
      <c r="M138" s="217">
        <v>41</v>
      </c>
      <c r="N138" s="216">
        <v>43</v>
      </c>
      <c r="O138" s="216">
        <v>52</v>
      </c>
      <c r="P138" s="217">
        <v>95</v>
      </c>
    </row>
    <row r="139" spans="1:16" x14ac:dyDescent="0.25">
      <c r="A139" s="215">
        <v>85</v>
      </c>
      <c r="B139" s="216">
        <v>7</v>
      </c>
      <c r="C139" s="216">
        <v>1</v>
      </c>
      <c r="D139" s="217">
        <v>8</v>
      </c>
      <c r="E139" s="216">
        <v>14</v>
      </c>
      <c r="F139" s="216">
        <v>18</v>
      </c>
      <c r="G139" s="217">
        <v>32</v>
      </c>
      <c r="H139" s="216">
        <v>14</v>
      </c>
      <c r="I139" s="216">
        <v>45</v>
      </c>
      <c r="J139" s="217">
        <v>59</v>
      </c>
      <c r="K139" s="216">
        <v>21</v>
      </c>
      <c r="L139" s="216">
        <v>12</v>
      </c>
      <c r="M139" s="217">
        <v>33</v>
      </c>
      <c r="N139" s="216">
        <v>47</v>
      </c>
      <c r="O139" s="216">
        <v>63</v>
      </c>
      <c r="P139" s="217">
        <v>110</v>
      </c>
    </row>
    <row r="140" spans="1:16" x14ac:dyDescent="0.25">
      <c r="A140" s="215">
        <v>86</v>
      </c>
      <c r="B140" s="216">
        <v>5</v>
      </c>
      <c r="C140" s="216">
        <v>6</v>
      </c>
      <c r="D140" s="217">
        <v>11</v>
      </c>
      <c r="E140" s="216">
        <v>12</v>
      </c>
      <c r="F140" s="216">
        <v>9</v>
      </c>
      <c r="G140" s="217">
        <v>21</v>
      </c>
      <c r="H140" s="216">
        <v>11</v>
      </c>
      <c r="I140" s="216">
        <v>60</v>
      </c>
      <c r="J140" s="217">
        <v>71</v>
      </c>
      <c r="K140" s="216">
        <v>19</v>
      </c>
      <c r="L140" s="216">
        <v>7</v>
      </c>
      <c r="M140" s="217">
        <v>26</v>
      </c>
      <c r="N140" s="216">
        <v>56</v>
      </c>
      <c r="O140" s="216">
        <v>52</v>
      </c>
      <c r="P140" s="217">
        <v>108</v>
      </c>
    </row>
    <row r="141" spans="1:16" x14ac:dyDescent="0.25">
      <c r="A141" s="215">
        <v>87</v>
      </c>
      <c r="B141" s="216">
        <v>5</v>
      </c>
      <c r="C141" s="216"/>
      <c r="D141" s="217">
        <v>5</v>
      </c>
      <c r="E141" s="216">
        <v>4</v>
      </c>
      <c r="F141" s="216">
        <v>9</v>
      </c>
      <c r="G141" s="217">
        <v>13</v>
      </c>
      <c r="H141" s="216">
        <v>13</v>
      </c>
      <c r="I141" s="216">
        <v>10</v>
      </c>
      <c r="J141" s="217">
        <v>23</v>
      </c>
      <c r="K141" s="216">
        <v>12</v>
      </c>
      <c r="L141" s="216">
        <v>25</v>
      </c>
      <c r="M141" s="217">
        <v>37</v>
      </c>
      <c r="N141" s="216">
        <v>46</v>
      </c>
      <c r="O141" s="216">
        <v>23</v>
      </c>
      <c r="P141" s="217">
        <v>69</v>
      </c>
    </row>
    <row r="142" spans="1:16" x14ac:dyDescent="0.25">
      <c r="A142" s="215">
        <v>88</v>
      </c>
      <c r="B142" s="216">
        <v>4</v>
      </c>
      <c r="C142" s="216">
        <v>2</v>
      </c>
      <c r="D142" s="217">
        <v>6</v>
      </c>
      <c r="E142" s="216">
        <v>1</v>
      </c>
      <c r="F142" s="216">
        <v>4</v>
      </c>
      <c r="G142" s="217">
        <v>5</v>
      </c>
      <c r="H142" s="216">
        <v>11</v>
      </c>
      <c r="I142" s="216">
        <v>13</v>
      </c>
      <c r="J142" s="217">
        <v>24</v>
      </c>
      <c r="K142" s="216">
        <v>10</v>
      </c>
      <c r="L142" s="216">
        <v>19</v>
      </c>
      <c r="M142" s="217">
        <v>29</v>
      </c>
      <c r="N142" s="216">
        <v>28</v>
      </c>
      <c r="O142" s="216">
        <v>38</v>
      </c>
      <c r="P142" s="217">
        <v>66</v>
      </c>
    </row>
    <row r="143" spans="1:16" x14ac:dyDescent="0.25">
      <c r="A143" s="215">
        <v>89</v>
      </c>
      <c r="B143" s="216">
        <v>5</v>
      </c>
      <c r="C143" s="216">
        <v>2</v>
      </c>
      <c r="D143" s="217">
        <v>7</v>
      </c>
      <c r="E143" s="216">
        <v>1</v>
      </c>
      <c r="F143" s="216">
        <v>8</v>
      </c>
      <c r="G143" s="217">
        <v>9</v>
      </c>
      <c r="H143" s="216">
        <v>6</v>
      </c>
      <c r="I143" s="216">
        <v>5</v>
      </c>
      <c r="J143" s="217">
        <v>11</v>
      </c>
      <c r="K143" s="216">
        <v>4</v>
      </c>
      <c r="L143" s="216">
        <v>13</v>
      </c>
      <c r="M143" s="217">
        <v>17</v>
      </c>
      <c r="N143" s="216">
        <v>27</v>
      </c>
      <c r="O143" s="216">
        <v>25</v>
      </c>
      <c r="P143" s="217">
        <v>52</v>
      </c>
    </row>
    <row r="144" spans="1:16" x14ac:dyDescent="0.25">
      <c r="A144" s="215">
        <v>90</v>
      </c>
      <c r="B144" s="216">
        <v>2</v>
      </c>
      <c r="C144" s="216">
        <v>4</v>
      </c>
      <c r="D144" s="217">
        <v>6</v>
      </c>
      <c r="E144" s="216"/>
      <c r="F144" s="216">
        <v>6</v>
      </c>
      <c r="G144" s="217">
        <v>6</v>
      </c>
      <c r="H144" s="216">
        <v>6</v>
      </c>
      <c r="I144" s="216">
        <v>8</v>
      </c>
      <c r="J144" s="217">
        <v>14</v>
      </c>
      <c r="K144" s="216">
        <v>8</v>
      </c>
      <c r="L144" s="216">
        <v>7</v>
      </c>
      <c r="M144" s="217">
        <v>15</v>
      </c>
      <c r="N144" s="216">
        <v>32</v>
      </c>
      <c r="O144" s="216">
        <v>25</v>
      </c>
      <c r="P144" s="217">
        <v>57</v>
      </c>
    </row>
    <row r="145" spans="1:16" x14ac:dyDescent="0.25">
      <c r="A145" s="215">
        <v>91</v>
      </c>
      <c r="B145" s="216">
        <v>4</v>
      </c>
      <c r="C145" s="216"/>
      <c r="D145" s="217">
        <v>4</v>
      </c>
      <c r="E145" s="216">
        <v>8</v>
      </c>
      <c r="F145" s="216">
        <v>3</v>
      </c>
      <c r="G145" s="217">
        <v>11</v>
      </c>
      <c r="H145" s="216"/>
      <c r="I145" s="216">
        <v>6</v>
      </c>
      <c r="J145" s="217">
        <v>6</v>
      </c>
      <c r="K145" s="216">
        <v>2</v>
      </c>
      <c r="L145" s="216">
        <v>3</v>
      </c>
      <c r="M145" s="217">
        <v>5</v>
      </c>
      <c r="N145" s="216">
        <v>22</v>
      </c>
      <c r="O145" s="216">
        <v>22</v>
      </c>
      <c r="P145" s="217">
        <v>44</v>
      </c>
    </row>
    <row r="146" spans="1:16" x14ac:dyDescent="0.25">
      <c r="A146" s="215">
        <v>92</v>
      </c>
      <c r="B146" s="216"/>
      <c r="C146" s="216">
        <v>2</v>
      </c>
      <c r="D146" s="217">
        <v>2</v>
      </c>
      <c r="E146" s="216">
        <v>3</v>
      </c>
      <c r="F146" s="216"/>
      <c r="G146" s="217">
        <v>3</v>
      </c>
      <c r="H146" s="216">
        <v>3</v>
      </c>
      <c r="I146" s="216"/>
      <c r="J146" s="217">
        <v>3</v>
      </c>
      <c r="K146" s="216">
        <v>4</v>
      </c>
      <c r="L146" s="216">
        <v>11</v>
      </c>
      <c r="M146" s="217">
        <v>15</v>
      </c>
      <c r="N146" s="216">
        <v>19</v>
      </c>
      <c r="O146" s="216">
        <v>10</v>
      </c>
      <c r="P146" s="217">
        <v>29</v>
      </c>
    </row>
    <row r="147" spans="1:16" x14ac:dyDescent="0.25">
      <c r="A147" s="215">
        <v>93</v>
      </c>
      <c r="B147" s="216"/>
      <c r="C147" s="216">
        <v>1</v>
      </c>
      <c r="D147" s="217">
        <v>1</v>
      </c>
      <c r="E147" s="216">
        <v>1</v>
      </c>
      <c r="F147" s="216"/>
      <c r="G147" s="217">
        <v>1</v>
      </c>
      <c r="H147" s="216">
        <v>3</v>
      </c>
      <c r="I147" s="216">
        <v>2</v>
      </c>
      <c r="J147" s="217">
        <v>5</v>
      </c>
      <c r="K147" s="216">
        <v>2</v>
      </c>
      <c r="L147" s="216">
        <v>1</v>
      </c>
      <c r="M147" s="217">
        <v>3</v>
      </c>
      <c r="N147" s="216">
        <v>19</v>
      </c>
      <c r="O147" s="216">
        <v>20</v>
      </c>
      <c r="P147" s="217">
        <v>39</v>
      </c>
    </row>
    <row r="148" spans="1:16" x14ac:dyDescent="0.25">
      <c r="A148" s="215">
        <v>94</v>
      </c>
      <c r="B148" s="216"/>
      <c r="C148" s="216"/>
      <c r="D148" s="217"/>
      <c r="E148" s="216"/>
      <c r="F148" s="216"/>
      <c r="G148" s="217"/>
      <c r="H148" s="216"/>
      <c r="I148" s="216">
        <v>2</v>
      </c>
      <c r="J148" s="217">
        <v>2</v>
      </c>
      <c r="K148" s="216"/>
      <c r="L148" s="216"/>
      <c r="M148" s="217"/>
      <c r="N148" s="216">
        <v>14</v>
      </c>
      <c r="O148" s="216">
        <v>8</v>
      </c>
      <c r="P148" s="217">
        <v>22</v>
      </c>
    </row>
    <row r="149" spans="1:16" x14ac:dyDescent="0.25">
      <c r="A149" s="215">
        <v>95</v>
      </c>
      <c r="B149" s="216">
        <v>2</v>
      </c>
      <c r="C149" s="216">
        <v>2</v>
      </c>
      <c r="D149" s="217">
        <v>4</v>
      </c>
      <c r="E149" s="216">
        <v>2</v>
      </c>
      <c r="F149" s="216"/>
      <c r="G149" s="217">
        <v>2</v>
      </c>
      <c r="H149" s="216">
        <v>1</v>
      </c>
      <c r="I149" s="216">
        <v>2</v>
      </c>
      <c r="J149" s="217">
        <v>3</v>
      </c>
      <c r="K149" s="216">
        <v>7</v>
      </c>
      <c r="L149" s="216">
        <v>3</v>
      </c>
      <c r="M149" s="217">
        <v>10</v>
      </c>
      <c r="N149" s="216">
        <v>10</v>
      </c>
      <c r="O149" s="216">
        <v>9</v>
      </c>
      <c r="P149" s="217">
        <v>19</v>
      </c>
    </row>
    <row r="150" spans="1:16" x14ac:dyDescent="0.25">
      <c r="A150" s="215">
        <v>96</v>
      </c>
      <c r="B150" s="216">
        <v>1</v>
      </c>
      <c r="C150" s="216"/>
      <c r="D150" s="217">
        <v>1</v>
      </c>
      <c r="E150" s="216"/>
      <c r="F150" s="216"/>
      <c r="G150" s="217"/>
      <c r="H150" s="216"/>
      <c r="I150" s="216"/>
      <c r="J150" s="217"/>
      <c r="K150" s="216"/>
      <c r="L150" s="216">
        <v>2</v>
      </c>
      <c r="M150" s="217">
        <v>2</v>
      </c>
      <c r="N150" s="216">
        <v>8</v>
      </c>
      <c r="O150" s="216">
        <v>10</v>
      </c>
      <c r="P150" s="217">
        <v>18</v>
      </c>
    </row>
    <row r="151" spans="1:16" x14ac:dyDescent="0.25">
      <c r="A151" s="215">
        <v>97</v>
      </c>
      <c r="B151" s="216"/>
      <c r="C151" s="216"/>
      <c r="D151" s="217"/>
      <c r="E151" s="216"/>
      <c r="F151" s="216"/>
      <c r="G151" s="217"/>
      <c r="H151" s="216"/>
      <c r="I151" s="216"/>
      <c r="J151" s="217"/>
      <c r="K151" s="216"/>
      <c r="L151" s="216">
        <v>2</v>
      </c>
      <c r="M151" s="217">
        <v>2</v>
      </c>
      <c r="N151" s="216">
        <v>8</v>
      </c>
      <c r="O151" s="216">
        <v>4</v>
      </c>
      <c r="P151" s="217">
        <v>12</v>
      </c>
    </row>
    <row r="152" spans="1:16" x14ac:dyDescent="0.25">
      <c r="A152" s="215">
        <v>98</v>
      </c>
      <c r="B152" s="216"/>
      <c r="C152" s="216"/>
      <c r="D152" s="217"/>
      <c r="E152" s="216"/>
      <c r="F152" s="216"/>
      <c r="G152" s="217"/>
      <c r="H152" s="216"/>
      <c r="I152" s="216"/>
      <c r="J152" s="217"/>
      <c r="K152" s="216"/>
      <c r="L152" s="216"/>
      <c r="M152" s="217"/>
      <c r="N152" s="216">
        <v>4</v>
      </c>
      <c r="O152" s="216">
        <v>3</v>
      </c>
      <c r="P152" s="217">
        <v>7</v>
      </c>
    </row>
    <row r="153" spans="1:16" x14ac:dyDescent="0.25">
      <c r="A153" s="215">
        <v>99</v>
      </c>
      <c r="B153" s="216"/>
      <c r="C153" s="216"/>
      <c r="D153" s="217"/>
      <c r="E153" s="216"/>
      <c r="F153" s="216"/>
      <c r="G153" s="217"/>
      <c r="H153" s="216"/>
      <c r="I153" s="216"/>
      <c r="J153" s="217"/>
      <c r="K153" s="216"/>
      <c r="L153" s="216"/>
      <c r="M153" s="217"/>
      <c r="N153" s="216">
        <v>4</v>
      </c>
      <c r="O153" s="216">
        <v>6</v>
      </c>
      <c r="P153" s="217">
        <v>10</v>
      </c>
    </row>
    <row r="154" spans="1:16" x14ac:dyDescent="0.25">
      <c r="A154" s="215">
        <v>100</v>
      </c>
      <c r="B154" s="216"/>
      <c r="C154" s="216"/>
      <c r="D154" s="217"/>
      <c r="E154" s="216"/>
      <c r="F154" s="216"/>
      <c r="G154" s="217"/>
      <c r="H154" s="216"/>
      <c r="I154" s="216"/>
      <c r="J154" s="217"/>
      <c r="K154" s="216"/>
      <c r="L154" s="216"/>
      <c r="M154" s="217"/>
      <c r="N154" s="216">
        <v>2</v>
      </c>
      <c r="O154" s="216">
        <v>4</v>
      </c>
      <c r="P154" s="217">
        <v>6</v>
      </c>
    </row>
    <row r="155" spans="1:16" x14ac:dyDescent="0.25">
      <c r="A155" s="215">
        <v>102</v>
      </c>
      <c r="B155" s="216"/>
      <c r="C155" s="216"/>
      <c r="D155" s="217"/>
      <c r="E155" s="216"/>
      <c r="F155" s="216"/>
      <c r="G155" s="217"/>
      <c r="H155" s="216"/>
      <c r="I155" s="216"/>
      <c r="J155" s="217"/>
      <c r="K155" s="216">
        <v>1</v>
      </c>
      <c r="L155" s="216"/>
      <c r="M155" s="217">
        <v>1</v>
      </c>
      <c r="N155" s="216">
        <v>1</v>
      </c>
      <c r="O155" s="216"/>
      <c r="P155" s="217">
        <v>1</v>
      </c>
    </row>
    <row r="156" spans="1:16" x14ac:dyDescent="0.25">
      <c r="A156" s="215">
        <v>105</v>
      </c>
      <c r="B156" s="216"/>
      <c r="C156" s="216"/>
      <c r="D156" s="217"/>
      <c r="E156" s="216"/>
      <c r="F156" s="216">
        <v>2</v>
      </c>
      <c r="G156" s="217">
        <v>2</v>
      </c>
      <c r="H156" s="216"/>
      <c r="I156" s="216"/>
      <c r="J156" s="217"/>
      <c r="K156" s="216"/>
      <c r="L156" s="216"/>
      <c r="M156" s="217"/>
      <c r="N156" s="216">
        <v>1</v>
      </c>
      <c r="O156" s="216"/>
      <c r="P156" s="217">
        <v>1</v>
      </c>
    </row>
    <row r="157" spans="1:16" x14ac:dyDescent="0.25">
      <c r="A157" s="218" t="s">
        <v>100</v>
      </c>
      <c r="B157" s="219">
        <v>1359</v>
      </c>
      <c r="C157" s="219">
        <v>1705</v>
      </c>
      <c r="D157" s="219">
        <v>3064</v>
      </c>
      <c r="E157" s="219">
        <v>3374</v>
      </c>
      <c r="F157" s="219">
        <v>5986</v>
      </c>
      <c r="G157" s="219">
        <v>9360</v>
      </c>
      <c r="H157" s="219">
        <v>3419</v>
      </c>
      <c r="I157" s="219">
        <v>5885</v>
      </c>
      <c r="J157" s="219">
        <v>9304</v>
      </c>
      <c r="K157" s="219">
        <v>3973</v>
      </c>
      <c r="L157" s="219">
        <v>5035</v>
      </c>
      <c r="M157" s="219">
        <v>9008</v>
      </c>
      <c r="N157" s="219">
        <v>3879</v>
      </c>
      <c r="O157" s="219">
        <v>5389</v>
      </c>
      <c r="P157" s="219">
        <v>9268</v>
      </c>
    </row>
    <row r="160" spans="1:16" x14ac:dyDescent="0.25">
      <c r="B160" s="5" t="s">
        <v>124</v>
      </c>
    </row>
    <row r="162" spans="2:7" x14ac:dyDescent="0.25">
      <c r="B162" s="213" t="s">
        <v>114</v>
      </c>
      <c r="C162" s="220">
        <v>2010</v>
      </c>
      <c r="D162" s="220">
        <v>2011</v>
      </c>
      <c r="E162" s="220">
        <v>2012</v>
      </c>
      <c r="F162" s="220">
        <v>2013</v>
      </c>
      <c r="G162" s="220">
        <v>2014</v>
      </c>
    </row>
    <row r="163" spans="2:7" x14ac:dyDescent="0.25">
      <c r="B163" s="215">
        <v>1</v>
      </c>
      <c r="C163" s="216">
        <v>1</v>
      </c>
      <c r="D163" s="216"/>
      <c r="E163" s="216"/>
      <c r="F163" s="216"/>
      <c r="G163" s="216"/>
    </row>
    <row r="164" spans="2:7" x14ac:dyDescent="0.25">
      <c r="B164" s="215">
        <v>2</v>
      </c>
      <c r="C164" s="216"/>
      <c r="D164" s="216"/>
      <c r="E164" s="216">
        <v>1</v>
      </c>
      <c r="F164" s="216"/>
      <c r="G164" s="216"/>
    </row>
    <row r="165" spans="2:7" x14ac:dyDescent="0.25">
      <c r="B165" s="215">
        <v>4</v>
      </c>
      <c r="C165" s="216"/>
      <c r="D165" s="216"/>
      <c r="E165" s="216">
        <v>2</v>
      </c>
      <c r="F165" s="216"/>
      <c r="G165" s="216">
        <v>3</v>
      </c>
    </row>
    <row r="166" spans="2:7" x14ac:dyDescent="0.25">
      <c r="B166" s="215">
        <v>5</v>
      </c>
      <c r="C166" s="216"/>
      <c r="D166" s="216">
        <v>1</v>
      </c>
      <c r="E166" s="216"/>
      <c r="F166" s="216">
        <v>1</v>
      </c>
      <c r="G166" s="216">
        <v>2</v>
      </c>
    </row>
    <row r="167" spans="2:7" x14ac:dyDescent="0.25">
      <c r="B167" s="215">
        <v>6</v>
      </c>
      <c r="C167" s="216"/>
      <c r="D167" s="216">
        <v>1</v>
      </c>
      <c r="E167" s="216"/>
      <c r="F167" s="216"/>
      <c r="G167" s="216"/>
    </row>
    <row r="168" spans="2:7" x14ac:dyDescent="0.25">
      <c r="B168" s="215">
        <v>7</v>
      </c>
      <c r="C168" s="216"/>
      <c r="D168" s="216"/>
      <c r="E168" s="216">
        <v>2</v>
      </c>
      <c r="F168" s="216"/>
      <c r="G168" s="216"/>
    </row>
    <row r="169" spans="2:7" x14ac:dyDescent="0.25">
      <c r="B169" s="215">
        <v>8</v>
      </c>
      <c r="C169" s="216"/>
      <c r="D169" s="216"/>
      <c r="E169" s="216"/>
      <c r="F169" s="216"/>
      <c r="G169" s="216">
        <v>1</v>
      </c>
    </row>
    <row r="170" spans="2:7" x14ac:dyDescent="0.25">
      <c r="B170" s="215">
        <v>9</v>
      </c>
      <c r="C170" s="216">
        <v>1</v>
      </c>
      <c r="D170" s="216">
        <v>1</v>
      </c>
      <c r="E170" s="216">
        <v>2</v>
      </c>
      <c r="F170" s="216">
        <v>3</v>
      </c>
      <c r="G170" s="216">
        <v>1</v>
      </c>
    </row>
    <row r="171" spans="2:7" x14ac:dyDescent="0.25">
      <c r="B171" s="215">
        <v>10</v>
      </c>
      <c r="C171" s="216">
        <v>1</v>
      </c>
      <c r="D171" s="216">
        <v>2</v>
      </c>
      <c r="E171" s="216">
        <v>3</v>
      </c>
      <c r="F171" s="216">
        <v>3</v>
      </c>
      <c r="G171" s="216">
        <v>1</v>
      </c>
    </row>
    <row r="172" spans="2:7" x14ac:dyDescent="0.25">
      <c r="B172" s="215">
        <v>11</v>
      </c>
      <c r="C172" s="216"/>
      <c r="D172" s="216"/>
      <c r="E172" s="216"/>
      <c r="F172" s="216">
        <v>3</v>
      </c>
      <c r="G172" s="216">
        <v>4</v>
      </c>
    </row>
    <row r="173" spans="2:7" x14ac:dyDescent="0.25">
      <c r="B173" s="215">
        <v>12</v>
      </c>
      <c r="C173" s="216"/>
      <c r="D173" s="216">
        <v>4</v>
      </c>
      <c r="E173" s="216">
        <v>1</v>
      </c>
      <c r="F173" s="216"/>
      <c r="G173" s="216">
        <v>1</v>
      </c>
    </row>
    <row r="174" spans="2:7" x14ac:dyDescent="0.25">
      <c r="B174" s="215">
        <v>13</v>
      </c>
      <c r="C174" s="216">
        <v>1</v>
      </c>
      <c r="D174" s="216"/>
      <c r="E174" s="216">
        <v>3</v>
      </c>
      <c r="F174" s="216">
        <v>4</v>
      </c>
      <c r="G174" s="216">
        <v>4</v>
      </c>
    </row>
    <row r="175" spans="2:7" x14ac:dyDescent="0.25">
      <c r="B175" s="215">
        <v>14</v>
      </c>
      <c r="C175" s="216"/>
      <c r="D175" s="216"/>
      <c r="E175" s="216">
        <v>2</v>
      </c>
      <c r="F175" s="216">
        <v>1</v>
      </c>
      <c r="G175" s="216">
        <v>3</v>
      </c>
    </row>
    <row r="176" spans="2:7" x14ac:dyDescent="0.25">
      <c r="B176" s="215">
        <v>15</v>
      </c>
      <c r="C176" s="216">
        <v>1</v>
      </c>
      <c r="D176" s="216">
        <v>5</v>
      </c>
      <c r="E176" s="216">
        <v>4</v>
      </c>
      <c r="F176" s="216">
        <v>3</v>
      </c>
      <c r="G176" s="216">
        <v>5</v>
      </c>
    </row>
    <row r="177" spans="2:7" x14ac:dyDescent="0.25">
      <c r="B177" s="215">
        <v>16</v>
      </c>
      <c r="C177" s="216">
        <v>2</v>
      </c>
      <c r="D177" s="216">
        <v>1</v>
      </c>
      <c r="E177" s="216">
        <v>8</v>
      </c>
      <c r="F177" s="216">
        <v>1</v>
      </c>
      <c r="G177" s="216">
        <v>3</v>
      </c>
    </row>
    <row r="178" spans="2:7" x14ac:dyDescent="0.25">
      <c r="B178" s="215">
        <v>17</v>
      </c>
      <c r="C178" s="216">
        <v>2</v>
      </c>
      <c r="D178" s="216">
        <v>1</v>
      </c>
      <c r="E178" s="216">
        <v>6</v>
      </c>
      <c r="F178" s="216">
        <v>6</v>
      </c>
      <c r="G178" s="216">
        <v>10</v>
      </c>
    </row>
    <row r="179" spans="2:7" x14ac:dyDescent="0.25">
      <c r="B179" s="215">
        <v>18</v>
      </c>
      <c r="C179" s="216">
        <v>91</v>
      </c>
      <c r="D179" s="216">
        <v>133</v>
      </c>
      <c r="E179" s="216">
        <v>182</v>
      </c>
      <c r="F179" s="216">
        <v>190</v>
      </c>
      <c r="G179" s="216">
        <v>254</v>
      </c>
    </row>
    <row r="180" spans="2:7" x14ac:dyDescent="0.25">
      <c r="B180" s="215">
        <v>19</v>
      </c>
      <c r="C180" s="216"/>
      <c r="D180" s="216">
        <v>4</v>
      </c>
      <c r="E180" s="216">
        <v>4</v>
      </c>
      <c r="F180" s="216">
        <v>54</v>
      </c>
      <c r="G180" s="216">
        <v>6</v>
      </c>
    </row>
    <row r="181" spans="2:7" x14ac:dyDescent="0.25">
      <c r="B181" s="215">
        <v>20</v>
      </c>
      <c r="C181" s="216"/>
      <c r="D181" s="216">
        <v>5</v>
      </c>
      <c r="E181" s="216"/>
      <c r="F181" s="216">
        <v>5</v>
      </c>
      <c r="G181" s="216">
        <v>6</v>
      </c>
    </row>
    <row r="182" spans="2:7" x14ac:dyDescent="0.25">
      <c r="B182" s="215">
        <v>21</v>
      </c>
      <c r="C182" s="216"/>
      <c r="D182" s="216"/>
      <c r="E182" s="216">
        <v>13</v>
      </c>
      <c r="F182" s="216">
        <v>12</v>
      </c>
      <c r="G182" s="216">
        <v>1</v>
      </c>
    </row>
    <row r="183" spans="2:7" x14ac:dyDescent="0.25">
      <c r="B183" s="215">
        <v>22</v>
      </c>
      <c r="C183" s="216"/>
      <c r="D183" s="216"/>
      <c r="E183" s="216"/>
      <c r="F183" s="216">
        <v>12</v>
      </c>
      <c r="G183" s="216">
        <v>29</v>
      </c>
    </row>
    <row r="184" spans="2:7" x14ac:dyDescent="0.25">
      <c r="B184" s="215">
        <v>23</v>
      </c>
      <c r="C184" s="216"/>
      <c r="D184" s="216"/>
      <c r="E184" s="216"/>
      <c r="F184" s="216">
        <v>9</v>
      </c>
      <c r="G184" s="216">
        <v>1</v>
      </c>
    </row>
    <row r="185" spans="2:7" x14ac:dyDescent="0.25">
      <c r="B185" s="215">
        <v>24</v>
      </c>
      <c r="C185" s="216"/>
      <c r="D185" s="216"/>
      <c r="E185" s="216"/>
      <c r="F185" s="216">
        <v>8</v>
      </c>
      <c r="G185" s="216"/>
    </row>
    <row r="186" spans="2:7" x14ac:dyDescent="0.25">
      <c r="B186" s="215">
        <v>25</v>
      </c>
      <c r="C186" s="216"/>
      <c r="D186" s="216"/>
      <c r="E186" s="216"/>
      <c r="F186" s="216">
        <v>12</v>
      </c>
      <c r="G186" s="216"/>
    </row>
    <row r="187" spans="2:7" x14ac:dyDescent="0.25">
      <c r="B187" s="215">
        <v>26</v>
      </c>
      <c r="C187" s="216"/>
      <c r="D187" s="216"/>
      <c r="E187" s="216"/>
      <c r="F187" s="216">
        <v>4</v>
      </c>
      <c r="G187" s="216"/>
    </row>
    <row r="188" spans="2:7" x14ac:dyDescent="0.25">
      <c r="B188" s="215">
        <v>27</v>
      </c>
      <c r="C188" s="216"/>
      <c r="D188" s="216"/>
      <c r="E188" s="216">
        <v>1</v>
      </c>
      <c r="F188" s="216"/>
      <c r="G188" s="216"/>
    </row>
    <row r="189" spans="2:7" x14ac:dyDescent="0.25">
      <c r="B189" s="215">
        <v>29</v>
      </c>
      <c r="C189" s="216"/>
      <c r="D189" s="216"/>
      <c r="E189" s="216">
        <v>1</v>
      </c>
      <c r="F189" s="216"/>
      <c r="G189" s="216"/>
    </row>
    <row r="190" spans="2:7" x14ac:dyDescent="0.25">
      <c r="B190" s="215">
        <v>30</v>
      </c>
      <c r="C190" s="216"/>
      <c r="D190" s="216">
        <v>1</v>
      </c>
      <c r="E190" s="216"/>
      <c r="F190" s="216">
        <v>3</v>
      </c>
      <c r="G190" s="216"/>
    </row>
    <row r="191" spans="2:7" x14ac:dyDescent="0.25">
      <c r="B191" s="215">
        <v>32</v>
      </c>
      <c r="C191" s="216">
        <v>2</v>
      </c>
      <c r="D191" s="216">
        <v>4</v>
      </c>
      <c r="E191" s="216">
        <v>1</v>
      </c>
      <c r="F191" s="216"/>
      <c r="G191" s="216"/>
    </row>
    <row r="192" spans="2:7" x14ac:dyDescent="0.25">
      <c r="B192" s="215">
        <v>33</v>
      </c>
      <c r="C192" s="216"/>
      <c r="D192" s="216">
        <v>2</v>
      </c>
      <c r="E192" s="216"/>
      <c r="F192" s="216">
        <v>1</v>
      </c>
      <c r="G192" s="216">
        <v>1</v>
      </c>
    </row>
    <row r="193" spans="2:7" x14ac:dyDescent="0.25">
      <c r="B193" s="215">
        <v>34</v>
      </c>
      <c r="C193" s="216">
        <v>2</v>
      </c>
      <c r="D193" s="216"/>
      <c r="E193" s="216"/>
      <c r="F193" s="216"/>
      <c r="G193" s="216"/>
    </row>
    <row r="194" spans="2:7" x14ac:dyDescent="0.25">
      <c r="B194" s="215">
        <v>35</v>
      </c>
      <c r="C194" s="216">
        <v>1</v>
      </c>
      <c r="D194" s="216"/>
      <c r="E194" s="216">
        <v>1</v>
      </c>
      <c r="F194" s="216"/>
      <c r="G194" s="216">
        <v>3</v>
      </c>
    </row>
    <row r="195" spans="2:7" x14ac:dyDescent="0.25">
      <c r="B195" s="215">
        <v>36</v>
      </c>
      <c r="C195" s="216">
        <v>2</v>
      </c>
      <c r="D195" s="216">
        <v>1</v>
      </c>
      <c r="E195" s="216"/>
      <c r="F195" s="216"/>
      <c r="G195" s="216">
        <v>2</v>
      </c>
    </row>
    <row r="196" spans="2:7" x14ac:dyDescent="0.25">
      <c r="B196" s="215">
        <v>37</v>
      </c>
      <c r="C196" s="216"/>
      <c r="D196" s="216">
        <v>3</v>
      </c>
      <c r="E196" s="216">
        <v>1</v>
      </c>
      <c r="F196" s="216"/>
      <c r="G196" s="216"/>
    </row>
    <row r="197" spans="2:7" x14ac:dyDescent="0.25">
      <c r="B197" s="215">
        <v>38</v>
      </c>
      <c r="C197" s="216"/>
      <c r="D197" s="216">
        <v>2</v>
      </c>
      <c r="E197" s="216"/>
      <c r="F197" s="216"/>
      <c r="G197" s="216">
        <v>1</v>
      </c>
    </row>
    <row r="198" spans="2:7" x14ac:dyDescent="0.25">
      <c r="B198" s="215">
        <v>39</v>
      </c>
      <c r="C198" s="216">
        <v>3</v>
      </c>
      <c r="D198" s="216">
        <v>1</v>
      </c>
      <c r="E198" s="216">
        <v>1</v>
      </c>
      <c r="F198" s="216"/>
      <c r="G198" s="216">
        <v>2</v>
      </c>
    </row>
    <row r="199" spans="2:7" x14ac:dyDescent="0.25">
      <c r="B199" s="215">
        <v>40</v>
      </c>
      <c r="C199" s="216"/>
      <c r="D199" s="216">
        <v>1</v>
      </c>
      <c r="E199" s="216">
        <v>1</v>
      </c>
      <c r="F199" s="216"/>
      <c r="G199" s="216">
        <v>2</v>
      </c>
    </row>
    <row r="200" spans="2:7" x14ac:dyDescent="0.25">
      <c r="B200" s="215">
        <v>41</v>
      </c>
      <c r="C200" s="216"/>
      <c r="D200" s="216">
        <v>3</v>
      </c>
      <c r="E200" s="216"/>
      <c r="F200" s="216"/>
      <c r="G200" s="216">
        <v>1</v>
      </c>
    </row>
    <row r="201" spans="2:7" x14ac:dyDescent="0.25">
      <c r="B201" s="215">
        <v>42</v>
      </c>
      <c r="C201" s="216">
        <v>3</v>
      </c>
      <c r="D201" s="216">
        <v>3</v>
      </c>
      <c r="E201" s="216"/>
      <c r="F201" s="216">
        <v>2</v>
      </c>
      <c r="G201" s="216"/>
    </row>
    <row r="202" spans="2:7" x14ac:dyDescent="0.25">
      <c r="B202" s="215">
        <v>43</v>
      </c>
      <c r="C202" s="216">
        <v>2</v>
      </c>
      <c r="D202" s="216">
        <v>6</v>
      </c>
      <c r="E202" s="216">
        <v>2</v>
      </c>
      <c r="F202" s="216">
        <v>2</v>
      </c>
      <c r="G202" s="216">
        <v>1</v>
      </c>
    </row>
    <row r="203" spans="2:7" x14ac:dyDescent="0.25">
      <c r="B203" s="215">
        <v>44</v>
      </c>
      <c r="C203" s="216"/>
      <c r="D203" s="216">
        <v>4</v>
      </c>
      <c r="E203" s="216">
        <v>4</v>
      </c>
      <c r="F203" s="216">
        <v>1</v>
      </c>
      <c r="G203" s="216">
        <v>2</v>
      </c>
    </row>
    <row r="204" spans="2:7" x14ac:dyDescent="0.25">
      <c r="B204" s="215">
        <v>45</v>
      </c>
      <c r="C204" s="216">
        <v>1</v>
      </c>
      <c r="D204" s="216">
        <v>10</v>
      </c>
      <c r="E204" s="216">
        <v>2</v>
      </c>
      <c r="F204" s="216">
        <v>4</v>
      </c>
      <c r="G204" s="216"/>
    </row>
    <row r="205" spans="2:7" x14ac:dyDescent="0.25">
      <c r="B205" s="215">
        <v>46</v>
      </c>
      <c r="C205" s="216">
        <v>3</v>
      </c>
      <c r="D205" s="216">
        <v>3</v>
      </c>
      <c r="E205" s="216">
        <v>4</v>
      </c>
      <c r="F205" s="216"/>
      <c r="G205" s="216">
        <v>3</v>
      </c>
    </row>
    <row r="206" spans="2:7" x14ac:dyDescent="0.25">
      <c r="B206" s="215">
        <v>47</v>
      </c>
      <c r="C206" s="216">
        <v>3</v>
      </c>
      <c r="D206" s="216">
        <v>9</v>
      </c>
      <c r="E206" s="216">
        <v>3</v>
      </c>
      <c r="F206" s="216">
        <v>4</v>
      </c>
      <c r="G206" s="216">
        <v>3</v>
      </c>
    </row>
    <row r="207" spans="2:7" x14ac:dyDescent="0.25">
      <c r="B207" s="215">
        <v>48</v>
      </c>
      <c r="C207" s="216">
        <v>4</v>
      </c>
      <c r="D207" s="216">
        <v>10</v>
      </c>
      <c r="E207" s="216">
        <v>2</v>
      </c>
      <c r="F207" s="216">
        <v>1</v>
      </c>
      <c r="G207" s="216">
        <v>1</v>
      </c>
    </row>
    <row r="208" spans="2:7" x14ac:dyDescent="0.25">
      <c r="B208" s="215">
        <v>49</v>
      </c>
      <c r="C208" s="216">
        <v>3</v>
      </c>
      <c r="D208" s="216">
        <v>3</v>
      </c>
      <c r="E208" s="216">
        <v>5</v>
      </c>
      <c r="F208" s="216">
        <v>5</v>
      </c>
      <c r="G208" s="216">
        <v>7</v>
      </c>
    </row>
    <row r="209" spans="2:7" x14ac:dyDescent="0.25">
      <c r="B209" s="215">
        <v>50</v>
      </c>
      <c r="C209" s="216">
        <v>3</v>
      </c>
      <c r="D209" s="216">
        <v>8</v>
      </c>
      <c r="E209" s="216">
        <v>1</v>
      </c>
      <c r="F209" s="216">
        <v>3</v>
      </c>
      <c r="G209" s="216">
        <v>3</v>
      </c>
    </row>
    <row r="210" spans="2:7" x14ac:dyDescent="0.25">
      <c r="B210" s="215">
        <v>51</v>
      </c>
      <c r="C210" s="216">
        <v>3</v>
      </c>
      <c r="D210" s="216">
        <v>22</v>
      </c>
      <c r="E210" s="216">
        <v>4</v>
      </c>
      <c r="F210" s="216">
        <v>4</v>
      </c>
      <c r="G210" s="216">
        <v>1</v>
      </c>
    </row>
    <row r="211" spans="2:7" x14ac:dyDescent="0.25">
      <c r="B211" s="215">
        <v>52</v>
      </c>
      <c r="C211" s="216">
        <v>4</v>
      </c>
      <c r="D211" s="216">
        <v>3</v>
      </c>
      <c r="E211" s="216">
        <v>2</v>
      </c>
      <c r="F211" s="216">
        <v>2</v>
      </c>
      <c r="G211" s="216">
        <v>6</v>
      </c>
    </row>
    <row r="212" spans="2:7" x14ac:dyDescent="0.25">
      <c r="B212" s="215">
        <v>53</v>
      </c>
      <c r="C212" s="216">
        <v>3</v>
      </c>
      <c r="D212" s="216">
        <v>8</v>
      </c>
      <c r="E212" s="216">
        <v>1</v>
      </c>
      <c r="F212" s="216">
        <v>5</v>
      </c>
      <c r="G212" s="216">
        <v>6</v>
      </c>
    </row>
    <row r="213" spans="2:7" x14ac:dyDescent="0.25">
      <c r="B213" s="215">
        <v>54</v>
      </c>
      <c r="C213" s="216">
        <v>2</v>
      </c>
      <c r="D213" s="216">
        <v>10</v>
      </c>
      <c r="E213" s="216">
        <v>2</v>
      </c>
      <c r="F213" s="216">
        <v>4</v>
      </c>
      <c r="G213" s="216">
        <v>3</v>
      </c>
    </row>
    <row r="214" spans="2:7" x14ac:dyDescent="0.25">
      <c r="B214" s="215">
        <v>55</v>
      </c>
      <c r="C214" s="216">
        <v>2</v>
      </c>
      <c r="D214" s="216"/>
      <c r="E214" s="216">
        <v>3</v>
      </c>
      <c r="F214" s="216">
        <v>5</v>
      </c>
      <c r="G214" s="216">
        <v>2</v>
      </c>
    </row>
    <row r="215" spans="2:7" x14ac:dyDescent="0.25">
      <c r="B215" s="215">
        <v>56</v>
      </c>
      <c r="C215" s="216">
        <v>1</v>
      </c>
      <c r="D215" s="216">
        <v>4</v>
      </c>
      <c r="E215" s="216">
        <v>5</v>
      </c>
      <c r="F215" s="216">
        <v>6</v>
      </c>
      <c r="G215" s="216">
        <v>10</v>
      </c>
    </row>
    <row r="216" spans="2:7" x14ac:dyDescent="0.25">
      <c r="B216" s="215">
        <v>57</v>
      </c>
      <c r="C216" s="216">
        <v>6</v>
      </c>
      <c r="D216" s="216">
        <v>2</v>
      </c>
      <c r="E216" s="216">
        <v>4</v>
      </c>
      <c r="F216" s="216">
        <v>5</v>
      </c>
      <c r="G216" s="216">
        <v>6</v>
      </c>
    </row>
    <row r="217" spans="2:7" x14ac:dyDescent="0.25">
      <c r="B217" s="215">
        <v>58</v>
      </c>
      <c r="C217" s="216">
        <v>2</v>
      </c>
      <c r="D217" s="216">
        <v>7</v>
      </c>
      <c r="E217" s="216">
        <v>6</v>
      </c>
      <c r="F217" s="216">
        <v>4</v>
      </c>
      <c r="G217" s="216">
        <v>12</v>
      </c>
    </row>
    <row r="218" spans="2:7" x14ac:dyDescent="0.25">
      <c r="B218" s="215">
        <v>59</v>
      </c>
      <c r="C218" s="216">
        <v>4</v>
      </c>
      <c r="D218" s="216">
        <v>3</v>
      </c>
      <c r="E218" s="216">
        <v>3</v>
      </c>
      <c r="F218" s="216">
        <v>8</v>
      </c>
      <c r="G218" s="216">
        <v>9</v>
      </c>
    </row>
    <row r="219" spans="2:7" x14ac:dyDescent="0.25">
      <c r="B219" s="215">
        <v>60</v>
      </c>
      <c r="C219" s="216">
        <v>5</v>
      </c>
      <c r="D219" s="216">
        <v>1</v>
      </c>
      <c r="E219" s="216">
        <v>2</v>
      </c>
      <c r="F219" s="216">
        <v>4</v>
      </c>
      <c r="G219" s="216">
        <v>19</v>
      </c>
    </row>
    <row r="220" spans="2:7" x14ac:dyDescent="0.25">
      <c r="B220" s="215">
        <v>61</v>
      </c>
      <c r="C220" s="216">
        <v>1</v>
      </c>
      <c r="D220" s="216">
        <v>7</v>
      </c>
      <c r="E220" s="216">
        <v>12</v>
      </c>
      <c r="F220" s="216">
        <v>14</v>
      </c>
      <c r="G220" s="216">
        <v>15</v>
      </c>
    </row>
    <row r="221" spans="2:7" x14ac:dyDescent="0.25">
      <c r="B221" s="215">
        <v>62</v>
      </c>
      <c r="C221" s="216">
        <v>6</v>
      </c>
      <c r="D221" s="216">
        <v>1</v>
      </c>
      <c r="E221" s="216">
        <v>13</v>
      </c>
      <c r="F221" s="216">
        <v>3</v>
      </c>
      <c r="G221" s="216">
        <v>22</v>
      </c>
    </row>
    <row r="222" spans="2:7" x14ac:dyDescent="0.25">
      <c r="B222" s="215">
        <v>63</v>
      </c>
      <c r="C222" s="216">
        <v>6</v>
      </c>
      <c r="D222" s="216">
        <v>3</v>
      </c>
      <c r="E222" s="216">
        <v>13</v>
      </c>
      <c r="F222" s="216">
        <v>11</v>
      </c>
      <c r="G222" s="216">
        <v>21</v>
      </c>
    </row>
    <row r="223" spans="2:7" x14ac:dyDescent="0.25">
      <c r="B223" s="215">
        <v>64</v>
      </c>
      <c r="C223" s="216">
        <v>1</v>
      </c>
      <c r="D223" s="216">
        <v>8</v>
      </c>
      <c r="E223" s="216">
        <v>7</v>
      </c>
      <c r="F223" s="216">
        <v>5</v>
      </c>
      <c r="G223" s="216">
        <v>27</v>
      </c>
    </row>
    <row r="224" spans="2:7" x14ac:dyDescent="0.25">
      <c r="B224" s="215">
        <v>65</v>
      </c>
      <c r="C224" s="216">
        <v>5</v>
      </c>
      <c r="D224" s="216">
        <v>3</v>
      </c>
      <c r="E224" s="216">
        <v>9</v>
      </c>
      <c r="F224" s="216">
        <v>13</v>
      </c>
      <c r="G224" s="216">
        <v>36</v>
      </c>
    </row>
    <row r="225" spans="2:7" x14ac:dyDescent="0.25">
      <c r="B225" s="215">
        <v>66</v>
      </c>
      <c r="C225" s="216">
        <v>1</v>
      </c>
      <c r="D225" s="216">
        <v>12</v>
      </c>
      <c r="E225" s="216">
        <v>14</v>
      </c>
      <c r="F225" s="216">
        <v>16</v>
      </c>
      <c r="G225" s="216">
        <v>33</v>
      </c>
    </row>
    <row r="226" spans="2:7" x14ac:dyDescent="0.25">
      <c r="B226" s="215">
        <v>67</v>
      </c>
      <c r="C226" s="216">
        <v>6</v>
      </c>
      <c r="D226" s="216">
        <v>3</v>
      </c>
      <c r="E226" s="216">
        <v>13</v>
      </c>
      <c r="F226" s="216">
        <v>12</v>
      </c>
      <c r="G226" s="216">
        <v>35</v>
      </c>
    </row>
    <row r="227" spans="2:7" x14ac:dyDescent="0.25">
      <c r="B227" s="215">
        <v>68</v>
      </c>
      <c r="C227" s="216">
        <v>2</v>
      </c>
      <c r="D227" s="216">
        <v>3</v>
      </c>
      <c r="E227" s="216">
        <v>14</v>
      </c>
      <c r="F227" s="216">
        <v>19</v>
      </c>
      <c r="G227" s="216">
        <v>50</v>
      </c>
    </row>
    <row r="228" spans="2:7" x14ac:dyDescent="0.25">
      <c r="B228" s="215">
        <v>69</v>
      </c>
      <c r="C228" s="216">
        <v>3</v>
      </c>
      <c r="D228" s="216">
        <v>1</v>
      </c>
      <c r="E228" s="216">
        <v>9</v>
      </c>
      <c r="F228" s="216">
        <v>24</v>
      </c>
      <c r="G228" s="216">
        <v>49</v>
      </c>
    </row>
    <row r="229" spans="2:7" x14ac:dyDescent="0.25">
      <c r="B229" s="215">
        <v>70</v>
      </c>
      <c r="C229" s="216">
        <v>1</v>
      </c>
      <c r="D229" s="216">
        <v>4</v>
      </c>
      <c r="E229" s="216">
        <v>3</v>
      </c>
      <c r="F229" s="216">
        <v>16</v>
      </c>
      <c r="G229" s="216">
        <v>39</v>
      </c>
    </row>
    <row r="230" spans="2:7" x14ac:dyDescent="0.25">
      <c r="B230" s="215">
        <v>71</v>
      </c>
      <c r="C230" s="216">
        <v>10</v>
      </c>
      <c r="D230" s="216">
        <v>3</v>
      </c>
      <c r="E230" s="216">
        <v>11</v>
      </c>
      <c r="F230" s="216">
        <v>15</v>
      </c>
      <c r="G230" s="216">
        <v>43</v>
      </c>
    </row>
    <row r="231" spans="2:7" x14ac:dyDescent="0.25">
      <c r="B231" s="215">
        <v>72</v>
      </c>
      <c r="C231" s="216">
        <v>6</v>
      </c>
      <c r="D231" s="216">
        <v>11</v>
      </c>
      <c r="E231" s="216">
        <v>10</v>
      </c>
      <c r="F231" s="216">
        <v>20</v>
      </c>
      <c r="G231" s="216">
        <v>43</v>
      </c>
    </row>
    <row r="232" spans="2:7" x14ac:dyDescent="0.25">
      <c r="B232" s="215">
        <v>73</v>
      </c>
      <c r="C232" s="216">
        <v>5</v>
      </c>
      <c r="D232" s="216">
        <v>11</v>
      </c>
      <c r="E232" s="216">
        <v>7</v>
      </c>
      <c r="F232" s="216">
        <v>13</v>
      </c>
      <c r="G232" s="216">
        <v>39</v>
      </c>
    </row>
    <row r="233" spans="2:7" x14ac:dyDescent="0.25">
      <c r="B233" s="215">
        <v>74</v>
      </c>
      <c r="C233" s="216">
        <v>5</v>
      </c>
      <c r="D233" s="216">
        <v>7</v>
      </c>
      <c r="E233" s="216">
        <v>12</v>
      </c>
      <c r="F233" s="216">
        <v>25</v>
      </c>
      <c r="G233" s="216">
        <v>36</v>
      </c>
    </row>
    <row r="234" spans="2:7" x14ac:dyDescent="0.25">
      <c r="B234" s="215">
        <v>75</v>
      </c>
      <c r="C234" s="216">
        <v>3</v>
      </c>
      <c r="D234" s="216">
        <v>12</v>
      </c>
      <c r="E234" s="216">
        <v>18</v>
      </c>
      <c r="F234" s="216">
        <v>11</v>
      </c>
      <c r="G234" s="216">
        <v>75</v>
      </c>
    </row>
    <row r="235" spans="2:7" x14ac:dyDescent="0.25">
      <c r="B235" s="215">
        <v>76</v>
      </c>
      <c r="C235" s="216">
        <v>4</v>
      </c>
      <c r="D235" s="216">
        <v>14</v>
      </c>
      <c r="E235" s="216">
        <v>10</v>
      </c>
      <c r="F235" s="216">
        <v>12</v>
      </c>
      <c r="G235" s="216">
        <v>54</v>
      </c>
    </row>
    <row r="236" spans="2:7" x14ac:dyDescent="0.25">
      <c r="B236" s="215">
        <v>77</v>
      </c>
      <c r="C236" s="216">
        <v>6</v>
      </c>
      <c r="D236" s="216">
        <v>5</v>
      </c>
      <c r="E236" s="216">
        <v>10</v>
      </c>
      <c r="F236" s="216">
        <v>15</v>
      </c>
      <c r="G236" s="216">
        <v>63</v>
      </c>
    </row>
    <row r="237" spans="2:7" x14ac:dyDescent="0.25">
      <c r="B237" s="215">
        <v>78</v>
      </c>
      <c r="C237" s="216">
        <v>7</v>
      </c>
      <c r="D237" s="216">
        <v>6</v>
      </c>
      <c r="E237" s="216">
        <v>12</v>
      </c>
      <c r="F237" s="216">
        <v>11</v>
      </c>
      <c r="G237" s="216">
        <v>43</v>
      </c>
    </row>
    <row r="238" spans="2:7" x14ac:dyDescent="0.25">
      <c r="B238" s="215">
        <v>79</v>
      </c>
      <c r="C238" s="216">
        <v>9</v>
      </c>
      <c r="D238" s="216">
        <v>5</v>
      </c>
      <c r="E238" s="216">
        <v>5</v>
      </c>
      <c r="F238" s="216">
        <v>21</v>
      </c>
      <c r="G238" s="216">
        <v>75</v>
      </c>
    </row>
    <row r="239" spans="2:7" x14ac:dyDescent="0.25">
      <c r="B239" s="215">
        <v>80</v>
      </c>
      <c r="C239" s="216">
        <v>8</v>
      </c>
      <c r="D239" s="216">
        <v>12</v>
      </c>
      <c r="E239" s="216">
        <v>9</v>
      </c>
      <c r="F239" s="216">
        <v>11</v>
      </c>
      <c r="G239" s="216">
        <v>62</v>
      </c>
    </row>
    <row r="240" spans="2:7" x14ac:dyDescent="0.25">
      <c r="B240" s="215">
        <v>81</v>
      </c>
      <c r="C240" s="216">
        <v>1</v>
      </c>
      <c r="D240" s="216">
        <v>10</v>
      </c>
      <c r="E240" s="216">
        <v>16</v>
      </c>
      <c r="F240" s="216">
        <v>14</v>
      </c>
      <c r="G240" s="216">
        <v>86</v>
      </c>
    </row>
    <row r="241" spans="2:7" x14ac:dyDescent="0.25">
      <c r="B241" s="215">
        <v>82</v>
      </c>
      <c r="C241" s="216">
        <v>6</v>
      </c>
      <c r="D241" s="216">
        <v>6</v>
      </c>
      <c r="E241" s="216">
        <v>17</v>
      </c>
      <c r="F241" s="216">
        <v>13</v>
      </c>
      <c r="G241" s="216">
        <v>68</v>
      </c>
    </row>
    <row r="242" spans="2:7" x14ac:dyDescent="0.25">
      <c r="B242" s="215">
        <v>83</v>
      </c>
      <c r="C242" s="216">
        <v>2</v>
      </c>
      <c r="D242" s="216">
        <v>10</v>
      </c>
      <c r="E242" s="216">
        <v>8</v>
      </c>
      <c r="F242" s="216">
        <v>14</v>
      </c>
      <c r="G242" s="216">
        <v>83</v>
      </c>
    </row>
    <row r="243" spans="2:7" x14ac:dyDescent="0.25">
      <c r="B243" s="215">
        <v>84</v>
      </c>
      <c r="C243" s="216">
        <v>5</v>
      </c>
      <c r="D243" s="216">
        <v>1</v>
      </c>
      <c r="E243" s="216">
        <v>11</v>
      </c>
      <c r="F243" s="216">
        <v>18</v>
      </c>
      <c r="G243" s="216">
        <v>73</v>
      </c>
    </row>
    <row r="244" spans="2:7" x14ac:dyDescent="0.25">
      <c r="B244" s="215">
        <v>85</v>
      </c>
      <c r="C244" s="216">
        <v>1</v>
      </c>
      <c r="D244" s="216">
        <v>5</v>
      </c>
      <c r="E244" s="216">
        <v>9</v>
      </c>
      <c r="F244" s="216">
        <v>12</v>
      </c>
      <c r="G244" s="216">
        <v>80</v>
      </c>
    </row>
    <row r="245" spans="2:7" x14ac:dyDescent="0.25">
      <c r="B245" s="215">
        <v>86</v>
      </c>
      <c r="C245" s="216">
        <v>4</v>
      </c>
      <c r="D245" s="216">
        <v>10</v>
      </c>
      <c r="E245" s="216">
        <v>15</v>
      </c>
      <c r="F245" s="216">
        <v>9</v>
      </c>
      <c r="G245" s="216">
        <v>88</v>
      </c>
    </row>
    <row r="246" spans="2:7" x14ac:dyDescent="0.25">
      <c r="B246" s="215">
        <v>87</v>
      </c>
      <c r="C246" s="216"/>
      <c r="D246" s="216">
        <v>7</v>
      </c>
      <c r="E246" s="216">
        <v>9</v>
      </c>
      <c r="F246" s="216">
        <v>24</v>
      </c>
      <c r="G246" s="216">
        <v>59</v>
      </c>
    </row>
    <row r="247" spans="2:7" x14ac:dyDescent="0.25">
      <c r="B247" s="215">
        <v>88</v>
      </c>
      <c r="C247" s="216">
        <v>2</v>
      </c>
      <c r="D247" s="216"/>
      <c r="E247" s="216">
        <v>14</v>
      </c>
      <c r="F247" s="216">
        <v>13</v>
      </c>
      <c r="G247" s="216">
        <v>62</v>
      </c>
    </row>
    <row r="248" spans="2:7" x14ac:dyDescent="0.25">
      <c r="B248" s="215">
        <v>89</v>
      </c>
      <c r="C248" s="216">
        <v>4</v>
      </c>
      <c r="D248" s="216"/>
      <c r="E248" s="216">
        <v>4</v>
      </c>
      <c r="F248" s="216">
        <v>9</v>
      </c>
      <c r="G248" s="216">
        <v>47</v>
      </c>
    </row>
    <row r="249" spans="2:7" x14ac:dyDescent="0.25">
      <c r="B249" s="215">
        <v>90</v>
      </c>
      <c r="C249" s="216">
        <v>4</v>
      </c>
      <c r="D249" s="216">
        <v>2</v>
      </c>
      <c r="E249" s="216">
        <v>10</v>
      </c>
      <c r="F249" s="216">
        <v>9</v>
      </c>
      <c r="G249" s="216">
        <v>53</v>
      </c>
    </row>
    <row r="250" spans="2:7" x14ac:dyDescent="0.25">
      <c r="B250" s="215">
        <v>91</v>
      </c>
      <c r="C250" s="216">
        <v>1</v>
      </c>
      <c r="D250" s="216">
        <v>5</v>
      </c>
      <c r="E250" s="216">
        <v>4</v>
      </c>
      <c r="F250" s="216">
        <v>3</v>
      </c>
      <c r="G250" s="216">
        <v>42</v>
      </c>
    </row>
    <row r="251" spans="2:7" x14ac:dyDescent="0.25">
      <c r="B251" s="215">
        <v>92</v>
      </c>
      <c r="C251" s="216">
        <v>2</v>
      </c>
      <c r="D251" s="216">
        <v>2</v>
      </c>
      <c r="E251" s="216">
        <v>1</v>
      </c>
      <c r="F251" s="216">
        <v>4</v>
      </c>
      <c r="G251" s="216">
        <v>26</v>
      </c>
    </row>
    <row r="252" spans="2:7" x14ac:dyDescent="0.25">
      <c r="B252" s="215">
        <v>93</v>
      </c>
      <c r="C252" s="216">
        <v>1</v>
      </c>
      <c r="D252" s="216">
        <v>1</v>
      </c>
      <c r="E252" s="216">
        <v>2</v>
      </c>
      <c r="F252" s="216">
        <v>3</v>
      </c>
      <c r="G252" s="216">
        <v>39</v>
      </c>
    </row>
    <row r="253" spans="2:7" x14ac:dyDescent="0.25">
      <c r="B253" s="215">
        <v>94</v>
      </c>
      <c r="C253" s="216"/>
      <c r="D253" s="216"/>
      <c r="E253" s="216">
        <v>2</v>
      </c>
      <c r="F253" s="216"/>
      <c r="G253" s="216">
        <v>24</v>
      </c>
    </row>
    <row r="254" spans="2:7" x14ac:dyDescent="0.25">
      <c r="B254" s="215">
        <v>95</v>
      </c>
      <c r="C254" s="216">
        <v>4</v>
      </c>
      <c r="D254" s="216"/>
      <c r="E254" s="216">
        <v>3</v>
      </c>
      <c r="F254" s="216">
        <v>6</v>
      </c>
      <c r="G254" s="216">
        <v>18</v>
      </c>
    </row>
    <row r="255" spans="2:7" x14ac:dyDescent="0.25">
      <c r="B255" s="215">
        <v>96</v>
      </c>
      <c r="C255" s="216">
        <v>1</v>
      </c>
      <c r="D255" s="216"/>
      <c r="E255" s="216"/>
      <c r="F255" s="216">
        <v>2</v>
      </c>
      <c r="G255" s="216">
        <v>18</v>
      </c>
    </row>
    <row r="256" spans="2:7" x14ac:dyDescent="0.25">
      <c r="B256" s="215">
        <v>97</v>
      </c>
      <c r="C256" s="216"/>
      <c r="D256" s="216"/>
      <c r="E256" s="216"/>
      <c r="F256" s="216">
        <v>2</v>
      </c>
      <c r="G256" s="216">
        <v>12</v>
      </c>
    </row>
    <row r="257" spans="2:7" x14ac:dyDescent="0.25">
      <c r="B257" s="215">
        <v>98</v>
      </c>
      <c r="C257" s="216"/>
      <c r="D257" s="216"/>
      <c r="E257" s="216"/>
      <c r="F257" s="216"/>
      <c r="G257" s="216">
        <v>7</v>
      </c>
    </row>
    <row r="258" spans="2:7" x14ac:dyDescent="0.25">
      <c r="B258" s="215">
        <v>99</v>
      </c>
      <c r="C258" s="216"/>
      <c r="D258" s="216"/>
      <c r="E258" s="216"/>
      <c r="F258" s="216"/>
      <c r="G258" s="216">
        <v>9</v>
      </c>
    </row>
    <row r="259" spans="2:7" x14ac:dyDescent="0.25">
      <c r="B259" s="215">
        <v>100</v>
      </c>
      <c r="C259" s="216"/>
      <c r="D259" s="216"/>
      <c r="E259" s="216"/>
      <c r="F259" s="216"/>
      <c r="G259" s="216">
        <v>6</v>
      </c>
    </row>
    <row r="260" spans="2:7" x14ac:dyDescent="0.25">
      <c r="B260" s="215">
        <v>102</v>
      </c>
      <c r="C260" s="216"/>
      <c r="D260" s="216"/>
      <c r="E260" s="216"/>
      <c r="F260" s="216">
        <v>1</v>
      </c>
      <c r="G260" s="216">
        <v>1</v>
      </c>
    </row>
    <row r="261" spans="2:7" x14ac:dyDescent="0.25">
      <c r="B261" s="215">
        <v>105</v>
      </c>
      <c r="C261" s="216"/>
      <c r="D261" s="216">
        <v>2</v>
      </c>
      <c r="E261" s="216"/>
      <c r="F261" s="216"/>
      <c r="G261" s="216">
        <v>1</v>
      </c>
    </row>
    <row r="262" spans="2:7" x14ac:dyDescent="0.25">
      <c r="B262" s="218" t="s">
        <v>100</v>
      </c>
      <c r="C262" s="219">
        <v>297</v>
      </c>
      <c r="D262" s="219">
        <v>484</v>
      </c>
      <c r="E262" s="219">
        <v>631</v>
      </c>
      <c r="F262" s="219">
        <v>847</v>
      </c>
      <c r="G262" s="219">
        <v>2203</v>
      </c>
    </row>
    <row r="265" spans="2:7" ht="18.75" x14ac:dyDescent="0.3">
      <c r="B265" s="203" t="s">
        <v>125</v>
      </c>
      <c r="D265" t="s">
        <v>126</v>
      </c>
    </row>
    <row r="266" spans="2:7" ht="15.75" x14ac:dyDescent="0.25">
      <c r="B266" s="204" t="s">
        <v>127</v>
      </c>
    </row>
    <row r="268" spans="2:7" x14ac:dyDescent="0.25">
      <c r="B268" t="s">
        <v>114</v>
      </c>
      <c r="C268" t="s">
        <v>104</v>
      </c>
      <c r="D268" t="s">
        <v>113</v>
      </c>
    </row>
    <row r="269" spans="2:7" x14ac:dyDescent="0.25">
      <c r="B269">
        <v>2010</v>
      </c>
      <c r="C269" s="221">
        <v>63.655844155844157</v>
      </c>
      <c r="D269" s="221">
        <v>76.806451612903231</v>
      </c>
    </row>
    <row r="270" spans="2:7" x14ac:dyDescent="0.25">
      <c r="B270">
        <v>2011</v>
      </c>
      <c r="C270" s="221">
        <v>67.747457627118649</v>
      </c>
      <c r="D270" s="221">
        <v>77.932835820895519</v>
      </c>
    </row>
    <row r="271" spans="2:7" x14ac:dyDescent="0.25">
      <c r="B271">
        <v>2012</v>
      </c>
      <c r="C271" s="221">
        <v>66.640826873385009</v>
      </c>
      <c r="D271" s="221">
        <v>75.876543209876544</v>
      </c>
    </row>
    <row r="272" spans="2:7" x14ac:dyDescent="0.25">
      <c r="B272">
        <v>2013</v>
      </c>
      <c r="C272" s="221">
        <v>68.089473684210532</v>
      </c>
      <c r="D272" s="221">
        <v>77.072046109510083</v>
      </c>
    </row>
    <row r="273" spans="2:6" x14ac:dyDescent="0.25">
      <c r="B273">
        <v>2014</v>
      </c>
      <c r="C273" s="221">
        <v>57.254545454545458</v>
      </c>
      <c r="D273" s="221">
        <v>78.991091314031181</v>
      </c>
    </row>
    <row r="274" spans="2:6" x14ac:dyDescent="0.25">
      <c r="B274" t="s">
        <v>100</v>
      </c>
      <c r="C274" s="221">
        <v>66.606104651162795</v>
      </c>
      <c r="D274" s="221">
        <v>78.174214417744921</v>
      </c>
    </row>
    <row r="282" spans="2:6" ht="15.75" x14ac:dyDescent="0.25">
      <c r="B282" s="204" t="s">
        <v>128</v>
      </c>
    </row>
    <row r="284" spans="2:6" x14ac:dyDescent="0.25">
      <c r="B284" t="s">
        <v>114</v>
      </c>
      <c r="C284" t="s">
        <v>109</v>
      </c>
      <c r="D284" t="s">
        <v>110</v>
      </c>
      <c r="E284" t="s">
        <v>111</v>
      </c>
      <c r="F284" t="s">
        <v>100</v>
      </c>
    </row>
    <row r="285" spans="2:6" x14ac:dyDescent="0.25">
      <c r="B285">
        <v>2010</v>
      </c>
      <c r="C285" s="221">
        <v>47.113799283154123</v>
      </c>
      <c r="D285" s="221">
        <v>53.74</v>
      </c>
      <c r="E285" s="221">
        <v>62.149313501144164</v>
      </c>
      <c r="F285" s="221">
        <v>56.124020887728463</v>
      </c>
    </row>
    <row r="286" spans="2:6" x14ac:dyDescent="0.25">
      <c r="B286">
        <v>2011</v>
      </c>
      <c r="C286" s="221">
        <v>45.610644257703079</v>
      </c>
      <c r="D286" s="221">
        <v>50.146814404432135</v>
      </c>
      <c r="E286" s="221">
        <v>66.889384615384614</v>
      </c>
      <c r="F286" s="221">
        <v>60.5625</v>
      </c>
    </row>
    <row r="287" spans="2:6" x14ac:dyDescent="0.25">
      <c r="B287">
        <v>2012</v>
      </c>
      <c r="C287" s="221">
        <v>46.127720299678913</v>
      </c>
      <c r="D287" s="221">
        <v>51.166666666666664</v>
      </c>
      <c r="E287" s="221">
        <v>66.175484291063</v>
      </c>
      <c r="F287" s="221">
        <v>59.556415215989681</v>
      </c>
    </row>
    <row r="288" spans="2:6" x14ac:dyDescent="0.25">
      <c r="B288">
        <v>2013</v>
      </c>
      <c r="C288" s="221">
        <v>46.137348719392065</v>
      </c>
      <c r="D288" s="221">
        <v>52.409876543209876</v>
      </c>
      <c r="E288" s="221">
        <v>64.749654218533891</v>
      </c>
      <c r="F288" s="221">
        <v>56.863288612928265</v>
      </c>
    </row>
    <row r="289" spans="2:11" x14ac:dyDescent="0.25">
      <c r="B289">
        <v>2014</v>
      </c>
      <c r="C289" s="221">
        <v>49.911252511721365</v>
      </c>
      <c r="D289" s="221">
        <v>55.478802992518702</v>
      </c>
      <c r="E289" s="221">
        <v>66.642517814726844</v>
      </c>
      <c r="F289" s="221">
        <v>60.777179183277667</v>
      </c>
    </row>
    <row r="290" spans="2:11" x14ac:dyDescent="0.25">
      <c r="B290" t="s">
        <v>100</v>
      </c>
      <c r="C290" s="221">
        <v>46.987497105811528</v>
      </c>
      <c r="D290" s="221">
        <v>52.544296467863347</v>
      </c>
      <c r="E290" s="221">
        <v>65.904797601199405</v>
      </c>
      <c r="F290" s="221">
        <v>59.205196102922805</v>
      </c>
    </row>
    <row r="298" spans="2:11" ht="18.75" x14ac:dyDescent="0.3">
      <c r="B298" s="203" t="s">
        <v>129</v>
      </c>
    </row>
    <row r="300" spans="2:11" x14ac:dyDescent="0.25">
      <c r="C300" s="292" t="s">
        <v>130</v>
      </c>
      <c r="D300" s="292"/>
      <c r="E300" s="292"/>
      <c r="F300" t="s">
        <v>131</v>
      </c>
      <c r="G300" s="273" t="s">
        <v>132</v>
      </c>
      <c r="H300" s="273"/>
      <c r="I300" s="273"/>
      <c r="J300" t="s">
        <v>133</v>
      </c>
      <c r="K300" t="s">
        <v>100</v>
      </c>
    </row>
    <row r="301" spans="2:11" x14ac:dyDescent="0.25">
      <c r="B301" t="s">
        <v>114</v>
      </c>
      <c r="C301" s="5" t="s">
        <v>109</v>
      </c>
      <c r="D301" s="5" t="s">
        <v>110</v>
      </c>
      <c r="E301" s="5" t="s">
        <v>111</v>
      </c>
      <c r="G301" t="s">
        <v>109</v>
      </c>
      <c r="H301" t="s">
        <v>110</v>
      </c>
      <c r="I301" t="s">
        <v>111</v>
      </c>
    </row>
    <row r="302" spans="2:11" x14ac:dyDescent="0.25">
      <c r="B302">
        <v>2010</v>
      </c>
      <c r="C302" s="221">
        <v>1.8244433198380563</v>
      </c>
      <c r="D302" s="221">
        <v>10.613942307692309</v>
      </c>
      <c r="E302" s="221">
        <v>26.843097611435013</v>
      </c>
      <c r="F302" s="221">
        <v>10.578959088884645</v>
      </c>
      <c r="G302" s="221">
        <v>1.2865802675585285</v>
      </c>
      <c r="H302" s="221">
        <v>11.431381118881118</v>
      </c>
      <c r="I302" s="221">
        <v>26.594435154217738</v>
      </c>
      <c r="J302" s="221">
        <v>22.320899575392524</v>
      </c>
      <c r="K302" s="221">
        <v>17.190431180673293</v>
      </c>
    </row>
    <row r="303" spans="2:11" x14ac:dyDescent="0.25">
      <c r="B303">
        <v>2011</v>
      </c>
      <c r="C303" s="221">
        <v>1.7053757481711374</v>
      </c>
      <c r="D303" s="221">
        <v>13.319767441860467</v>
      </c>
      <c r="E303" s="221">
        <v>20.276396553665901</v>
      </c>
      <c r="F303" s="221">
        <v>9.9329308573106108</v>
      </c>
      <c r="G303" s="221">
        <v>0.88549313756782611</v>
      </c>
      <c r="H303" s="221">
        <v>9.3248877035373408</v>
      </c>
      <c r="I303" s="221">
        <v>19.306011161266419</v>
      </c>
      <c r="J303" s="221">
        <v>17.279926458747159</v>
      </c>
      <c r="K303" s="221">
        <v>14.677520626061645</v>
      </c>
    </row>
    <row r="304" spans="2:11" x14ac:dyDescent="0.25">
      <c r="B304">
        <v>2012</v>
      </c>
      <c r="C304" s="221">
        <v>0.71485581874356285</v>
      </c>
      <c r="D304" s="221">
        <v>8.0350496277915653</v>
      </c>
      <c r="E304" s="221">
        <v>18.560819524147266</v>
      </c>
      <c r="F304" s="221">
        <v>7.5162592334159379</v>
      </c>
      <c r="G304" s="221">
        <v>0.62939908193072758</v>
      </c>
      <c r="H304" s="221">
        <v>7.4482132041187183</v>
      </c>
      <c r="I304" s="221">
        <v>19.214228050809702</v>
      </c>
      <c r="J304" s="221">
        <v>16.791660813620204</v>
      </c>
      <c r="K304" s="221">
        <v>13.372606408926023</v>
      </c>
    </row>
    <row r="305" spans="2:11" x14ac:dyDescent="0.25">
      <c r="B305">
        <v>2013</v>
      </c>
      <c r="C305" s="221">
        <v>1.7808666402849243</v>
      </c>
      <c r="D305" s="221">
        <v>8.1225345167652847</v>
      </c>
      <c r="E305" s="221">
        <v>23.197512870987275</v>
      </c>
      <c r="F305" s="221">
        <v>7.9266724024387596</v>
      </c>
      <c r="G305" s="221">
        <v>0.86077299535700869</v>
      </c>
      <c r="H305" s="221">
        <v>10.294223286441188</v>
      </c>
      <c r="I305" s="221">
        <v>29.07071706887875</v>
      </c>
      <c r="J305" s="221">
        <v>24.201000067743731</v>
      </c>
      <c r="K305" s="221">
        <v>16.981921239363295</v>
      </c>
    </row>
    <row r="306" spans="2:11" x14ac:dyDescent="0.25">
      <c r="B306">
        <v>2014</v>
      </c>
      <c r="C306" s="221">
        <v>0.81409229125575278</v>
      </c>
      <c r="D306" s="221">
        <v>11.70132211538461</v>
      </c>
      <c r="E306" s="221">
        <v>24.457452604053156</v>
      </c>
      <c r="F306" s="221">
        <v>9.4067805316553113</v>
      </c>
      <c r="G306" s="221">
        <v>0.47533547533547543</v>
      </c>
      <c r="H306" s="221">
        <v>12.278424015009378</v>
      </c>
      <c r="I306" s="221">
        <v>23.895268919879161</v>
      </c>
      <c r="J306" s="221">
        <v>20.972460745829228</v>
      </c>
      <c r="K306" s="221">
        <v>16.073689392208685</v>
      </c>
    </row>
    <row r="307" spans="2:11" x14ac:dyDescent="0.25">
      <c r="B307" t="s">
        <v>100</v>
      </c>
      <c r="C307" s="221">
        <v>1.330679562628412</v>
      </c>
      <c r="D307" s="221">
        <v>10.027606539801667</v>
      </c>
      <c r="E307" s="221">
        <v>21.869632697265128</v>
      </c>
      <c r="F307" s="221">
        <v>8.8186054909371219</v>
      </c>
      <c r="G307" s="221">
        <v>0.77387741780327768</v>
      </c>
      <c r="H307" s="221">
        <v>9.9095365418894943</v>
      </c>
      <c r="I307" s="221">
        <v>22.656001519425967</v>
      </c>
      <c r="J307" s="221">
        <v>19.696049706466351</v>
      </c>
      <c r="K307" s="221">
        <v>15.361594720328883</v>
      </c>
    </row>
    <row r="326" spans="2:12" ht="18.75" x14ac:dyDescent="0.3">
      <c r="B326" s="203" t="s">
        <v>134</v>
      </c>
    </row>
    <row r="328" spans="2:12" x14ac:dyDescent="0.25">
      <c r="C328" s="292" t="s">
        <v>130</v>
      </c>
      <c r="D328" s="292"/>
      <c r="E328" s="292"/>
      <c r="F328" s="272" t="s">
        <v>132</v>
      </c>
      <c r="G328" s="272"/>
      <c r="H328" s="272"/>
    </row>
    <row r="329" spans="2:12" x14ac:dyDescent="0.25">
      <c r="B329" t="s">
        <v>114</v>
      </c>
      <c r="C329" s="5" t="s">
        <v>109</v>
      </c>
      <c r="D329" s="5" t="s">
        <v>110</v>
      </c>
      <c r="E329" s="5" t="s">
        <v>111</v>
      </c>
      <c r="F329" s="5" t="s">
        <v>109</v>
      </c>
      <c r="G329" s="5" t="s">
        <v>110</v>
      </c>
      <c r="H329" s="5" t="s">
        <v>111</v>
      </c>
      <c r="J329" s="5" t="s">
        <v>130</v>
      </c>
      <c r="K329" s="5" t="s">
        <v>132</v>
      </c>
      <c r="L329" s="5" t="s">
        <v>135</v>
      </c>
    </row>
    <row r="330" spans="2:12" x14ac:dyDescent="0.25">
      <c r="B330">
        <v>2010</v>
      </c>
      <c r="C330" s="106">
        <v>893086.00657894742</v>
      </c>
      <c r="D330" s="106">
        <v>921528.77500000002</v>
      </c>
      <c r="E330" s="106">
        <v>2529000.6332518337</v>
      </c>
      <c r="F330" s="106">
        <v>446679.8152173913</v>
      </c>
      <c r="G330" s="106">
        <v>1596906.9393939395</v>
      </c>
      <c r="H330" s="106">
        <v>2837638.2962962962</v>
      </c>
      <c r="J330" s="106">
        <v>1447450.599669148</v>
      </c>
      <c r="K330" s="106">
        <v>2450146.0629011556</v>
      </c>
      <c r="L330" s="106">
        <v>2012033.0108420672</v>
      </c>
    </row>
    <row r="331" spans="2:12" x14ac:dyDescent="0.25">
      <c r="B331">
        <v>2011</v>
      </c>
      <c r="C331" s="106">
        <v>837867.15619596536</v>
      </c>
      <c r="D331" s="106">
        <v>1095099.9069767443</v>
      </c>
      <c r="E331" s="106">
        <v>1635541.967057101</v>
      </c>
      <c r="F331" s="106">
        <v>529921.37344398338</v>
      </c>
      <c r="G331" s="106">
        <v>1332693.1861313868</v>
      </c>
      <c r="H331" s="106">
        <v>1500541.338625402</v>
      </c>
      <c r="J331" s="106">
        <v>1187957.7414122138</v>
      </c>
      <c r="K331" s="106">
        <v>1410899.11653873</v>
      </c>
      <c r="L331" s="106">
        <v>1331930.2472960793</v>
      </c>
    </row>
    <row r="332" spans="2:12" x14ac:dyDescent="0.25">
      <c r="B332">
        <v>2012</v>
      </c>
      <c r="C332" s="106">
        <v>735219.68280123582</v>
      </c>
      <c r="D332" s="106">
        <v>1377893.4032258065</v>
      </c>
      <c r="E332" s="106">
        <v>1873310.2204526404</v>
      </c>
      <c r="F332" s="106">
        <v>458666.96202531643</v>
      </c>
      <c r="G332" s="106">
        <v>1103533.8385826771</v>
      </c>
      <c r="H332" s="106">
        <v>1830122.0989505248</v>
      </c>
      <c r="J332" s="106">
        <v>1172375.6984673131</v>
      </c>
      <c r="K332" s="106">
        <v>1657921.9329802776</v>
      </c>
      <c r="L332" s="106">
        <v>1478942.1898996886</v>
      </c>
    </row>
    <row r="333" spans="2:12" x14ac:dyDescent="0.25">
      <c r="B333">
        <v>2013</v>
      </c>
      <c r="C333" s="106">
        <v>815633.8377522754</v>
      </c>
      <c r="D333" s="106">
        <v>929937.52564102563</v>
      </c>
      <c r="E333" s="106">
        <v>2407948.7519685039</v>
      </c>
      <c r="F333" s="106">
        <v>503229.53344208811</v>
      </c>
      <c r="G333" s="106">
        <v>1295224</v>
      </c>
      <c r="H333" s="106">
        <v>2451257.9659586055</v>
      </c>
      <c r="J333" s="106">
        <v>1264876.4890914112</v>
      </c>
      <c r="K333" s="106">
        <v>2122935.1657859972</v>
      </c>
      <c r="L333" s="106">
        <v>1742311.5631508024</v>
      </c>
    </row>
    <row r="334" spans="2:12" x14ac:dyDescent="0.25">
      <c r="B334">
        <v>2014</v>
      </c>
      <c r="C334" s="106">
        <v>957761.33760683762</v>
      </c>
      <c r="D334" s="106">
        <v>1477247.296875</v>
      </c>
      <c r="E334" s="106">
        <v>2701786.8904627007</v>
      </c>
      <c r="F334" s="106">
        <v>696121.5847665848</v>
      </c>
      <c r="G334" s="106">
        <v>1583357.5365853659</v>
      </c>
      <c r="H334" s="106">
        <v>2784502.369803695</v>
      </c>
      <c r="J334" s="106">
        <v>1585531.0076794657</v>
      </c>
      <c r="K334" s="106">
        <v>2515560.8412659471</v>
      </c>
      <c r="L334" s="106">
        <v>2121636.4526941027</v>
      </c>
    </row>
    <row r="335" spans="2:12" x14ac:dyDescent="0.25">
      <c r="B335" t="s">
        <v>100</v>
      </c>
      <c r="C335" s="106">
        <v>839098.84981892258</v>
      </c>
      <c r="D335" s="106">
        <v>1172330.2857142857</v>
      </c>
      <c r="E335" s="106">
        <v>2143771.3519730321</v>
      </c>
      <c r="F335" s="106">
        <v>528385.532380527</v>
      </c>
      <c r="G335" s="106">
        <v>1349115.959893048</v>
      </c>
      <c r="H335" s="106">
        <v>2118538.3124341122</v>
      </c>
      <c r="J335" s="106">
        <v>1310304.6136524072</v>
      </c>
      <c r="K335" s="106">
        <v>1911671.3112139918</v>
      </c>
      <c r="L335" s="106">
        <v>1672038.1005907173</v>
      </c>
    </row>
  </sheetData>
  <mergeCells count="4">
    <mergeCell ref="C300:E300"/>
    <mergeCell ref="G300:I300"/>
    <mergeCell ref="C328:E328"/>
    <mergeCell ref="F328:H328"/>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pane ySplit="3" topLeftCell="A46" activePane="bottomLeft" state="frozen"/>
      <selection pane="bottomLeft" activeCell="L54" sqref="L54"/>
    </sheetView>
  </sheetViews>
  <sheetFormatPr baseColWidth="10" defaultRowHeight="15" x14ac:dyDescent="0.25"/>
  <sheetData>
    <row r="1" spans="1:9" x14ac:dyDescent="0.25">
      <c r="A1" s="271" t="s">
        <v>68</v>
      </c>
      <c r="B1" s="271"/>
      <c r="C1" s="271"/>
      <c r="D1" s="271"/>
    </row>
    <row r="2" spans="1:9" x14ac:dyDescent="0.25">
      <c r="A2" t="s">
        <v>69</v>
      </c>
    </row>
    <row r="3" spans="1:9" ht="45" x14ac:dyDescent="0.25">
      <c r="A3" s="116" t="s">
        <v>70</v>
      </c>
      <c r="B3" s="116" t="s">
        <v>71</v>
      </c>
      <c r="C3" s="116" t="s">
        <v>72</v>
      </c>
      <c r="D3" s="116" t="s">
        <v>73</v>
      </c>
    </row>
    <row r="4" spans="1:9" x14ac:dyDescent="0.25">
      <c r="A4" s="119">
        <v>1960</v>
      </c>
      <c r="B4" s="234">
        <v>63.79</v>
      </c>
      <c r="C4" s="234">
        <v>61.86</v>
      </c>
      <c r="D4" s="234">
        <v>65.819999999999993</v>
      </c>
      <c r="F4">
        <v>1960</v>
      </c>
      <c r="G4">
        <f>+VLOOKUP(F4,$A$3:$D$58,2,FALSE)</f>
        <v>63.79</v>
      </c>
      <c r="H4">
        <f>+VLOOKUP(F4,$A$3:$D$58,3,FALSE)</f>
        <v>61.86</v>
      </c>
      <c r="I4">
        <f>+VLOOKUP(F4,$A$3:$D$58,4,FALSE)</f>
        <v>65.819999999999993</v>
      </c>
    </row>
    <row r="5" spans="1:9" x14ac:dyDescent="0.25">
      <c r="A5" s="119">
        <v>1961</v>
      </c>
      <c r="B5" s="234">
        <v>64.02</v>
      </c>
      <c r="C5" s="118">
        <v>62.09</v>
      </c>
      <c r="D5" s="118">
        <v>66.040000000000006</v>
      </c>
      <c r="F5">
        <v>1961</v>
      </c>
      <c r="G5">
        <f t="shared" ref="G5:G68" si="0">+VLOOKUP(F5,$A$3:$D$58,2,FALSE)</f>
        <v>64.02</v>
      </c>
      <c r="H5">
        <f t="shared" ref="H5:H68" si="1">+VLOOKUP(F5,$A$3:$D$58,3,FALSE)</f>
        <v>62.09</v>
      </c>
      <c r="I5">
        <f t="shared" ref="I5:I68" si="2">+VLOOKUP(F5,$A$3:$D$58,4,FALSE)</f>
        <v>66.040000000000006</v>
      </c>
    </row>
    <row r="6" spans="1:9" x14ac:dyDescent="0.25">
      <c r="A6" s="117">
        <v>1962</v>
      </c>
      <c r="B6" s="234">
        <v>64.23</v>
      </c>
      <c r="C6" s="118">
        <v>62.3</v>
      </c>
      <c r="D6" s="118">
        <v>66.25</v>
      </c>
      <c r="F6">
        <v>1962</v>
      </c>
      <c r="G6">
        <f t="shared" si="0"/>
        <v>64.23</v>
      </c>
      <c r="H6">
        <f t="shared" si="1"/>
        <v>62.3</v>
      </c>
      <c r="I6">
        <f t="shared" si="2"/>
        <v>66.25</v>
      </c>
    </row>
    <row r="7" spans="1:9" x14ac:dyDescent="0.25">
      <c r="A7" s="117">
        <v>1963</v>
      </c>
      <c r="B7" s="234">
        <v>64.41</v>
      </c>
      <c r="C7" s="234">
        <v>62.49</v>
      </c>
      <c r="D7" s="234">
        <v>66.430000000000007</v>
      </c>
      <c r="F7">
        <v>1963</v>
      </c>
      <c r="G7">
        <f t="shared" si="0"/>
        <v>64.41</v>
      </c>
      <c r="H7">
        <f t="shared" si="1"/>
        <v>62.49</v>
      </c>
      <c r="I7">
        <f t="shared" si="2"/>
        <v>66.430000000000007</v>
      </c>
    </row>
    <row r="8" spans="1:9" x14ac:dyDescent="0.25">
      <c r="A8" s="117">
        <v>1964</v>
      </c>
      <c r="B8" s="234">
        <v>64.569999999999993</v>
      </c>
      <c r="C8" s="234">
        <v>62.66</v>
      </c>
      <c r="D8" s="234">
        <v>66.58</v>
      </c>
      <c r="F8">
        <v>1964</v>
      </c>
      <c r="G8">
        <f t="shared" si="0"/>
        <v>64.569999999999993</v>
      </c>
      <c r="H8">
        <f t="shared" si="1"/>
        <v>62.66</v>
      </c>
      <c r="I8">
        <f t="shared" si="2"/>
        <v>66.58</v>
      </c>
    </row>
    <row r="9" spans="1:9" x14ac:dyDescent="0.25">
      <c r="A9" s="117">
        <v>1965</v>
      </c>
      <c r="B9" s="234">
        <v>64.709999999999994</v>
      </c>
      <c r="C9" s="234">
        <v>62.8</v>
      </c>
      <c r="D9" s="234">
        <v>66.709999999999994</v>
      </c>
      <c r="F9">
        <v>1965</v>
      </c>
      <c r="G9">
        <f t="shared" si="0"/>
        <v>64.709999999999994</v>
      </c>
      <c r="H9">
        <f t="shared" si="1"/>
        <v>62.8</v>
      </c>
      <c r="I9">
        <f t="shared" si="2"/>
        <v>66.709999999999994</v>
      </c>
    </row>
    <row r="10" spans="1:9" x14ac:dyDescent="0.25">
      <c r="A10" s="117">
        <v>1966</v>
      </c>
      <c r="B10" s="234">
        <v>64.84</v>
      </c>
      <c r="C10" s="234">
        <v>62.93</v>
      </c>
      <c r="D10" s="234">
        <v>66.84</v>
      </c>
      <c r="F10">
        <v>1966</v>
      </c>
      <c r="G10">
        <f t="shared" si="0"/>
        <v>64.84</v>
      </c>
      <c r="H10">
        <f t="shared" si="1"/>
        <v>62.93</v>
      </c>
      <c r="I10">
        <f t="shared" si="2"/>
        <v>66.84</v>
      </c>
    </row>
    <row r="11" spans="1:9" x14ac:dyDescent="0.25">
      <c r="A11" s="117">
        <v>1967</v>
      </c>
      <c r="B11" s="234">
        <v>64.97</v>
      </c>
      <c r="C11" s="234">
        <v>63.05</v>
      </c>
      <c r="D11" s="234">
        <v>66.98</v>
      </c>
      <c r="F11">
        <v>1967</v>
      </c>
      <c r="G11">
        <f t="shared" si="0"/>
        <v>64.97</v>
      </c>
      <c r="H11">
        <f t="shared" si="1"/>
        <v>63.05</v>
      </c>
      <c r="I11">
        <f t="shared" si="2"/>
        <v>66.98</v>
      </c>
    </row>
    <row r="12" spans="1:9" x14ac:dyDescent="0.25">
      <c r="A12" s="117">
        <v>1968</v>
      </c>
      <c r="B12" s="234">
        <v>65.11</v>
      </c>
      <c r="C12" s="234">
        <v>63.17</v>
      </c>
      <c r="D12" s="234">
        <v>67.150000000000006</v>
      </c>
      <c r="F12">
        <v>1968</v>
      </c>
      <c r="G12">
        <f t="shared" si="0"/>
        <v>65.11</v>
      </c>
      <c r="H12">
        <f t="shared" si="1"/>
        <v>63.17</v>
      </c>
      <c r="I12">
        <f t="shared" si="2"/>
        <v>67.150000000000006</v>
      </c>
    </row>
    <row r="13" spans="1:9" x14ac:dyDescent="0.25">
      <c r="A13" s="117">
        <v>1969</v>
      </c>
      <c r="B13" s="234">
        <v>65.27</v>
      </c>
      <c r="C13" s="234">
        <v>63.3</v>
      </c>
      <c r="D13" s="234">
        <v>67.34</v>
      </c>
      <c r="F13">
        <v>1969</v>
      </c>
      <c r="G13">
        <f t="shared" si="0"/>
        <v>65.27</v>
      </c>
      <c r="H13">
        <f t="shared" si="1"/>
        <v>63.3</v>
      </c>
      <c r="I13">
        <f t="shared" si="2"/>
        <v>67.34</v>
      </c>
    </row>
    <row r="14" spans="1:9" x14ac:dyDescent="0.25">
      <c r="A14" s="117">
        <v>1970</v>
      </c>
      <c r="B14" s="234">
        <v>65.430000000000007</v>
      </c>
      <c r="C14" s="234">
        <v>63.43</v>
      </c>
      <c r="D14" s="234">
        <v>67.540000000000006</v>
      </c>
      <c r="F14">
        <v>1970</v>
      </c>
      <c r="G14">
        <f t="shared" si="0"/>
        <v>65.430000000000007</v>
      </c>
      <c r="H14">
        <f t="shared" si="1"/>
        <v>63.43</v>
      </c>
      <c r="I14">
        <f t="shared" si="2"/>
        <v>67.540000000000006</v>
      </c>
    </row>
    <row r="15" spans="1:9" x14ac:dyDescent="0.25">
      <c r="A15" s="117">
        <v>1971</v>
      </c>
      <c r="B15" s="234">
        <v>65.61</v>
      </c>
      <c r="C15" s="234">
        <v>63.57</v>
      </c>
      <c r="D15" s="234">
        <v>67.75</v>
      </c>
      <c r="F15">
        <v>1971</v>
      </c>
      <c r="G15">
        <f t="shared" si="0"/>
        <v>65.61</v>
      </c>
      <c r="H15">
        <f t="shared" si="1"/>
        <v>63.57</v>
      </c>
      <c r="I15">
        <f t="shared" si="2"/>
        <v>67.75</v>
      </c>
    </row>
    <row r="16" spans="1:9" x14ac:dyDescent="0.25">
      <c r="A16" s="117">
        <v>1972</v>
      </c>
      <c r="B16" s="234">
        <v>65.78</v>
      </c>
      <c r="C16" s="234">
        <v>63.7</v>
      </c>
      <c r="D16" s="234">
        <v>67.95</v>
      </c>
      <c r="F16">
        <v>1972</v>
      </c>
      <c r="G16">
        <f t="shared" si="0"/>
        <v>65.78</v>
      </c>
      <c r="H16">
        <f t="shared" si="1"/>
        <v>63.7</v>
      </c>
      <c r="I16">
        <f t="shared" si="2"/>
        <v>67.95</v>
      </c>
    </row>
    <row r="17" spans="1:9" x14ac:dyDescent="0.25">
      <c r="A17" s="117">
        <v>1973</v>
      </c>
      <c r="B17" s="234">
        <v>65.930000000000007</v>
      </c>
      <c r="C17" s="234">
        <v>63.84</v>
      </c>
      <c r="D17" s="234">
        <v>68.13</v>
      </c>
      <c r="F17">
        <v>1973</v>
      </c>
      <c r="G17">
        <f t="shared" si="0"/>
        <v>65.930000000000007</v>
      </c>
      <c r="H17">
        <f t="shared" si="1"/>
        <v>63.84</v>
      </c>
      <c r="I17">
        <f t="shared" si="2"/>
        <v>68.13</v>
      </c>
    </row>
    <row r="18" spans="1:9" x14ac:dyDescent="0.25">
      <c r="A18" s="117">
        <v>1974</v>
      </c>
      <c r="B18" s="234">
        <v>66.08</v>
      </c>
      <c r="C18" s="234">
        <v>63.96</v>
      </c>
      <c r="D18" s="234">
        <v>68.3</v>
      </c>
      <c r="F18">
        <v>1974</v>
      </c>
      <c r="G18">
        <f t="shared" si="0"/>
        <v>66.08</v>
      </c>
      <c r="H18">
        <f t="shared" si="1"/>
        <v>63.96</v>
      </c>
      <c r="I18">
        <f t="shared" si="2"/>
        <v>68.3</v>
      </c>
    </row>
    <row r="19" spans="1:9" x14ac:dyDescent="0.25">
      <c r="A19" s="117">
        <v>1975</v>
      </c>
      <c r="B19" s="234">
        <v>66.209999999999994</v>
      </c>
      <c r="C19" s="234">
        <v>64.08</v>
      </c>
      <c r="D19" s="234">
        <v>68.44</v>
      </c>
      <c r="F19">
        <v>1975</v>
      </c>
      <c r="G19">
        <f t="shared" si="0"/>
        <v>66.209999999999994</v>
      </c>
      <c r="H19">
        <f t="shared" si="1"/>
        <v>64.08</v>
      </c>
      <c r="I19">
        <f t="shared" si="2"/>
        <v>68.44</v>
      </c>
    </row>
    <row r="20" spans="1:9" x14ac:dyDescent="0.25">
      <c r="A20" s="117">
        <v>1976</v>
      </c>
      <c r="B20" s="234">
        <v>66.33</v>
      </c>
      <c r="C20" s="234">
        <v>64.2</v>
      </c>
      <c r="D20" s="234">
        <v>68.56</v>
      </c>
      <c r="F20">
        <v>1976</v>
      </c>
      <c r="G20">
        <f t="shared" si="0"/>
        <v>66.33</v>
      </c>
      <c r="H20">
        <f t="shared" si="1"/>
        <v>64.2</v>
      </c>
      <c r="I20">
        <f t="shared" si="2"/>
        <v>68.56</v>
      </c>
    </row>
    <row r="21" spans="1:9" x14ac:dyDescent="0.25">
      <c r="A21" s="117">
        <v>1977</v>
      </c>
      <c r="B21" s="234">
        <v>66.44</v>
      </c>
      <c r="C21" s="234">
        <v>64.31</v>
      </c>
      <c r="D21" s="234">
        <v>68.67</v>
      </c>
      <c r="F21">
        <v>1977</v>
      </c>
      <c r="G21">
        <f t="shared" si="0"/>
        <v>66.44</v>
      </c>
      <c r="H21">
        <f t="shared" si="1"/>
        <v>64.31</v>
      </c>
      <c r="I21">
        <f t="shared" si="2"/>
        <v>68.67</v>
      </c>
    </row>
    <row r="22" spans="1:9" x14ac:dyDescent="0.25">
      <c r="A22" s="117">
        <v>1978</v>
      </c>
      <c r="B22" s="234">
        <v>66.55</v>
      </c>
      <c r="C22" s="234">
        <v>64.42</v>
      </c>
      <c r="D22" s="234">
        <v>68.790000000000006</v>
      </c>
      <c r="F22">
        <v>1978</v>
      </c>
      <c r="G22">
        <f t="shared" si="0"/>
        <v>66.55</v>
      </c>
      <c r="H22">
        <f t="shared" si="1"/>
        <v>64.42</v>
      </c>
      <c r="I22">
        <f t="shared" si="2"/>
        <v>68.790000000000006</v>
      </c>
    </row>
    <row r="23" spans="1:9" x14ac:dyDescent="0.25">
      <c r="A23" s="117">
        <v>1979</v>
      </c>
      <c r="B23" s="234">
        <v>66.66</v>
      </c>
      <c r="C23" s="234">
        <v>64.53</v>
      </c>
      <c r="D23" s="234">
        <v>68.900000000000006</v>
      </c>
      <c r="F23">
        <v>1979</v>
      </c>
      <c r="G23">
        <f t="shared" si="0"/>
        <v>66.66</v>
      </c>
      <c r="H23">
        <f t="shared" si="1"/>
        <v>64.53</v>
      </c>
      <c r="I23">
        <f t="shared" si="2"/>
        <v>68.900000000000006</v>
      </c>
    </row>
    <row r="24" spans="1:9" x14ac:dyDescent="0.25">
      <c r="A24" s="117">
        <v>1980</v>
      </c>
      <c r="B24" s="234">
        <v>66.77</v>
      </c>
      <c r="C24" s="234">
        <v>64.64</v>
      </c>
      <c r="D24" s="234">
        <v>69.010000000000005</v>
      </c>
      <c r="F24">
        <v>1980</v>
      </c>
      <c r="G24">
        <f t="shared" si="0"/>
        <v>66.77</v>
      </c>
      <c r="H24">
        <f t="shared" si="1"/>
        <v>64.64</v>
      </c>
      <c r="I24">
        <f t="shared" si="2"/>
        <v>69.010000000000005</v>
      </c>
    </row>
    <row r="25" spans="1:9" x14ac:dyDescent="0.25">
      <c r="A25" s="117">
        <v>1981</v>
      </c>
      <c r="B25" s="234">
        <v>66.88</v>
      </c>
      <c r="C25" s="234">
        <v>64.739999999999995</v>
      </c>
      <c r="D25" s="234">
        <v>69.13</v>
      </c>
      <c r="F25">
        <v>1981</v>
      </c>
      <c r="G25">
        <f t="shared" si="0"/>
        <v>66.88</v>
      </c>
      <c r="H25">
        <f t="shared" si="1"/>
        <v>64.739999999999995</v>
      </c>
      <c r="I25">
        <f t="shared" si="2"/>
        <v>69.13</v>
      </c>
    </row>
    <row r="26" spans="1:9" x14ac:dyDescent="0.25">
      <c r="A26" s="117">
        <v>1982</v>
      </c>
      <c r="B26" s="234">
        <v>66.98</v>
      </c>
      <c r="C26" s="234">
        <v>64.84</v>
      </c>
      <c r="D26" s="234">
        <v>69.239999999999995</v>
      </c>
      <c r="F26">
        <v>1982</v>
      </c>
      <c r="G26">
        <f t="shared" si="0"/>
        <v>66.98</v>
      </c>
      <c r="H26">
        <f t="shared" si="1"/>
        <v>64.84</v>
      </c>
      <c r="I26">
        <f t="shared" si="2"/>
        <v>69.239999999999995</v>
      </c>
    </row>
    <row r="27" spans="1:9" x14ac:dyDescent="0.25">
      <c r="A27" s="117">
        <v>1983</v>
      </c>
      <c r="B27" s="234">
        <v>67.09</v>
      </c>
      <c r="C27" s="234">
        <v>64.930000000000007</v>
      </c>
      <c r="D27" s="234">
        <v>69.349999999999994</v>
      </c>
      <c r="F27">
        <v>1983</v>
      </c>
      <c r="G27">
        <f t="shared" si="0"/>
        <v>67.09</v>
      </c>
      <c r="H27">
        <f t="shared" si="1"/>
        <v>64.930000000000007</v>
      </c>
      <c r="I27">
        <f t="shared" si="2"/>
        <v>69.349999999999994</v>
      </c>
    </row>
    <row r="28" spans="1:9" x14ac:dyDescent="0.25">
      <c r="A28" s="117">
        <v>1984</v>
      </c>
      <c r="B28" s="234">
        <v>67.19</v>
      </c>
      <c r="C28" s="234">
        <v>65.02</v>
      </c>
      <c r="D28" s="234">
        <v>69.459999999999994</v>
      </c>
      <c r="F28">
        <v>1984</v>
      </c>
      <c r="G28">
        <f t="shared" si="0"/>
        <v>67.19</v>
      </c>
      <c r="H28">
        <f t="shared" si="1"/>
        <v>65.02</v>
      </c>
      <c r="I28">
        <f t="shared" si="2"/>
        <v>69.459999999999994</v>
      </c>
    </row>
    <row r="29" spans="1:9" x14ac:dyDescent="0.25">
      <c r="A29" s="117">
        <v>1985</v>
      </c>
      <c r="B29" s="234">
        <v>67.290000000000006</v>
      </c>
      <c r="C29" s="234">
        <v>65.12</v>
      </c>
      <c r="D29" s="234">
        <v>69.58</v>
      </c>
      <c r="F29">
        <v>1985</v>
      </c>
      <c r="G29">
        <f t="shared" si="0"/>
        <v>67.290000000000006</v>
      </c>
      <c r="H29">
        <f t="shared" si="1"/>
        <v>65.12</v>
      </c>
      <c r="I29">
        <f t="shared" si="2"/>
        <v>69.58</v>
      </c>
    </row>
    <row r="30" spans="1:9" x14ac:dyDescent="0.25">
      <c r="A30" s="117">
        <v>1986</v>
      </c>
      <c r="B30" s="234">
        <v>67.41</v>
      </c>
      <c r="C30" s="234">
        <v>65.23</v>
      </c>
      <c r="D30" s="234">
        <v>69.7</v>
      </c>
      <c r="F30">
        <v>1986</v>
      </c>
      <c r="G30">
        <f t="shared" si="0"/>
        <v>67.41</v>
      </c>
      <c r="H30">
        <f t="shared" si="1"/>
        <v>65.23</v>
      </c>
      <c r="I30">
        <f t="shared" si="2"/>
        <v>69.7</v>
      </c>
    </row>
    <row r="31" spans="1:9" x14ac:dyDescent="0.25">
      <c r="A31" s="117">
        <v>1987</v>
      </c>
      <c r="B31" s="234">
        <v>67.540000000000006</v>
      </c>
      <c r="C31" s="234">
        <v>65.349999999999994</v>
      </c>
      <c r="D31" s="234">
        <v>69.84</v>
      </c>
      <c r="F31">
        <v>1987</v>
      </c>
      <c r="G31">
        <f t="shared" si="0"/>
        <v>67.540000000000006</v>
      </c>
      <c r="H31">
        <f t="shared" si="1"/>
        <v>65.349999999999994</v>
      </c>
      <c r="I31">
        <f t="shared" si="2"/>
        <v>69.84</v>
      </c>
    </row>
    <row r="32" spans="1:9" x14ac:dyDescent="0.25">
      <c r="A32" s="117">
        <v>1988</v>
      </c>
      <c r="B32" s="234">
        <v>67.680000000000007</v>
      </c>
      <c r="C32" s="234">
        <v>65.489999999999995</v>
      </c>
      <c r="D32" s="234">
        <v>69.98</v>
      </c>
      <c r="F32">
        <v>1988</v>
      </c>
      <c r="G32">
        <f t="shared" si="0"/>
        <v>67.680000000000007</v>
      </c>
      <c r="H32">
        <f t="shared" si="1"/>
        <v>65.489999999999995</v>
      </c>
      <c r="I32">
        <f t="shared" si="2"/>
        <v>69.98</v>
      </c>
    </row>
    <row r="33" spans="1:9" x14ac:dyDescent="0.25">
      <c r="A33" s="117">
        <v>1989</v>
      </c>
      <c r="B33" s="234">
        <v>67.84</v>
      </c>
      <c r="C33" s="234">
        <v>65.650000000000006</v>
      </c>
      <c r="D33" s="234">
        <v>70.150000000000006</v>
      </c>
      <c r="F33">
        <v>1989</v>
      </c>
      <c r="G33">
        <f t="shared" si="0"/>
        <v>67.84</v>
      </c>
      <c r="H33">
        <f t="shared" si="1"/>
        <v>65.650000000000006</v>
      </c>
      <c r="I33">
        <f t="shared" si="2"/>
        <v>70.150000000000006</v>
      </c>
    </row>
    <row r="34" spans="1:9" x14ac:dyDescent="0.25">
      <c r="A34" s="117">
        <v>1990</v>
      </c>
      <c r="B34" s="234">
        <v>68.010000000000005</v>
      </c>
      <c r="C34" s="234">
        <v>65.819999999999993</v>
      </c>
      <c r="D34" s="234">
        <v>70.319999999999993</v>
      </c>
      <c r="F34">
        <v>1990</v>
      </c>
      <c r="G34">
        <f t="shared" si="0"/>
        <v>68.010000000000005</v>
      </c>
      <c r="H34">
        <f t="shared" si="1"/>
        <v>65.819999999999993</v>
      </c>
      <c r="I34">
        <f t="shared" si="2"/>
        <v>70.319999999999993</v>
      </c>
    </row>
    <row r="35" spans="1:9" x14ac:dyDescent="0.25">
      <c r="A35" s="117">
        <v>1991</v>
      </c>
      <c r="B35" s="234">
        <v>68.19</v>
      </c>
      <c r="C35" s="234">
        <v>65.989999999999995</v>
      </c>
      <c r="D35" s="234">
        <v>70.5</v>
      </c>
      <c r="F35">
        <v>1991</v>
      </c>
      <c r="G35">
        <f t="shared" si="0"/>
        <v>68.19</v>
      </c>
      <c r="H35">
        <f t="shared" si="1"/>
        <v>65.989999999999995</v>
      </c>
      <c r="I35">
        <f t="shared" si="2"/>
        <v>70.5</v>
      </c>
    </row>
    <row r="36" spans="1:9" x14ac:dyDescent="0.25">
      <c r="A36" s="117">
        <v>1992</v>
      </c>
      <c r="B36" s="234">
        <v>68.37</v>
      </c>
      <c r="C36" s="234">
        <v>66.17</v>
      </c>
      <c r="D36" s="234">
        <v>70.680000000000007</v>
      </c>
      <c r="F36">
        <v>1992</v>
      </c>
      <c r="G36">
        <f t="shared" si="0"/>
        <v>68.37</v>
      </c>
      <c r="H36">
        <f t="shared" si="1"/>
        <v>66.17</v>
      </c>
      <c r="I36">
        <f t="shared" si="2"/>
        <v>70.680000000000007</v>
      </c>
    </row>
    <row r="37" spans="1:9" x14ac:dyDescent="0.25">
      <c r="A37" s="117">
        <v>1993</v>
      </c>
      <c r="B37" s="234">
        <v>68.55</v>
      </c>
      <c r="C37" s="234">
        <v>66.349999999999994</v>
      </c>
      <c r="D37" s="234">
        <v>70.87</v>
      </c>
      <c r="F37">
        <v>1993</v>
      </c>
      <c r="G37">
        <f t="shared" si="0"/>
        <v>68.55</v>
      </c>
      <c r="H37">
        <f t="shared" si="1"/>
        <v>66.349999999999994</v>
      </c>
      <c r="I37">
        <f t="shared" si="2"/>
        <v>70.87</v>
      </c>
    </row>
    <row r="38" spans="1:9" x14ac:dyDescent="0.25">
      <c r="A38" s="117">
        <v>1994</v>
      </c>
      <c r="B38" s="234">
        <v>68.73</v>
      </c>
      <c r="C38" s="234">
        <v>66.52</v>
      </c>
      <c r="D38" s="234">
        <v>71.05</v>
      </c>
      <c r="F38">
        <v>1994</v>
      </c>
      <c r="G38">
        <f t="shared" si="0"/>
        <v>68.73</v>
      </c>
      <c r="H38">
        <f t="shared" si="1"/>
        <v>66.52</v>
      </c>
      <c r="I38">
        <f t="shared" si="2"/>
        <v>71.05</v>
      </c>
    </row>
    <row r="39" spans="1:9" x14ac:dyDescent="0.25">
      <c r="A39" s="117">
        <v>1995</v>
      </c>
      <c r="B39" s="234">
        <v>68.92</v>
      </c>
      <c r="C39" s="234">
        <v>66.7</v>
      </c>
      <c r="D39" s="234">
        <v>71.239999999999995</v>
      </c>
      <c r="F39">
        <v>1995</v>
      </c>
      <c r="G39">
        <f t="shared" si="0"/>
        <v>68.92</v>
      </c>
      <c r="H39">
        <f t="shared" si="1"/>
        <v>66.7</v>
      </c>
      <c r="I39">
        <f t="shared" si="2"/>
        <v>71.239999999999995</v>
      </c>
    </row>
    <row r="40" spans="1:9" x14ac:dyDescent="0.25">
      <c r="A40" s="117">
        <v>1996</v>
      </c>
      <c r="B40" s="234">
        <v>69.11</v>
      </c>
      <c r="C40" s="234">
        <v>66.91</v>
      </c>
      <c r="D40" s="234">
        <v>71.430000000000007</v>
      </c>
      <c r="F40">
        <v>1996</v>
      </c>
      <c r="G40">
        <f t="shared" si="0"/>
        <v>69.11</v>
      </c>
      <c r="H40">
        <f t="shared" si="1"/>
        <v>66.91</v>
      </c>
      <c r="I40">
        <f t="shared" si="2"/>
        <v>71.430000000000007</v>
      </c>
    </row>
    <row r="41" spans="1:9" x14ac:dyDescent="0.25">
      <c r="A41" s="117">
        <v>1997</v>
      </c>
      <c r="B41" s="234">
        <v>69.33</v>
      </c>
      <c r="C41" s="234">
        <v>67.13</v>
      </c>
      <c r="D41" s="234">
        <v>71.64</v>
      </c>
      <c r="F41">
        <v>1997</v>
      </c>
      <c r="G41">
        <f t="shared" si="0"/>
        <v>69.33</v>
      </c>
      <c r="H41">
        <f t="shared" si="1"/>
        <v>67.13</v>
      </c>
      <c r="I41">
        <f t="shared" si="2"/>
        <v>71.64</v>
      </c>
    </row>
    <row r="42" spans="1:9" x14ac:dyDescent="0.25">
      <c r="A42" s="117">
        <v>1998</v>
      </c>
      <c r="B42" s="234">
        <v>69.56</v>
      </c>
      <c r="C42" s="234">
        <v>67.38</v>
      </c>
      <c r="D42" s="234">
        <v>71.849999999999994</v>
      </c>
      <c r="F42">
        <v>1998</v>
      </c>
      <c r="G42">
        <f t="shared" si="0"/>
        <v>69.56</v>
      </c>
      <c r="H42">
        <f t="shared" si="1"/>
        <v>67.38</v>
      </c>
      <c r="I42">
        <f t="shared" si="2"/>
        <v>71.849999999999994</v>
      </c>
    </row>
    <row r="43" spans="1:9" x14ac:dyDescent="0.25">
      <c r="A43" s="117">
        <v>1999</v>
      </c>
      <c r="B43" s="234">
        <v>69.81</v>
      </c>
      <c r="C43" s="234">
        <v>67.650000000000006</v>
      </c>
      <c r="D43" s="234">
        <v>72.08</v>
      </c>
      <c r="F43">
        <v>1999</v>
      </c>
      <c r="G43">
        <f t="shared" si="0"/>
        <v>69.81</v>
      </c>
      <c r="H43">
        <f t="shared" si="1"/>
        <v>67.650000000000006</v>
      </c>
      <c r="I43">
        <f t="shared" si="2"/>
        <v>72.08</v>
      </c>
    </row>
    <row r="44" spans="1:9" x14ac:dyDescent="0.25">
      <c r="A44" s="117">
        <v>2000</v>
      </c>
      <c r="B44" s="234">
        <v>70.08</v>
      </c>
      <c r="C44" s="234">
        <v>67.95</v>
      </c>
      <c r="D44" s="234">
        <v>72.319999999999993</v>
      </c>
      <c r="F44">
        <v>2000</v>
      </c>
      <c r="G44">
        <f t="shared" si="0"/>
        <v>70.08</v>
      </c>
      <c r="H44">
        <f t="shared" si="1"/>
        <v>67.95</v>
      </c>
      <c r="I44">
        <f t="shared" si="2"/>
        <v>72.319999999999993</v>
      </c>
    </row>
    <row r="45" spans="1:9" x14ac:dyDescent="0.25">
      <c r="A45" s="117">
        <v>2001</v>
      </c>
      <c r="B45" s="234">
        <v>70.349999999999994</v>
      </c>
      <c r="C45" s="234">
        <v>68.239999999999995</v>
      </c>
      <c r="D45" s="234">
        <v>72.56</v>
      </c>
      <c r="F45">
        <v>2001</v>
      </c>
      <c r="G45">
        <f t="shared" si="0"/>
        <v>70.349999999999994</v>
      </c>
      <c r="H45">
        <f t="shared" si="1"/>
        <v>68.239999999999995</v>
      </c>
      <c r="I45">
        <f t="shared" si="2"/>
        <v>72.56</v>
      </c>
    </row>
    <row r="46" spans="1:9" x14ac:dyDescent="0.25">
      <c r="A46" s="117">
        <v>2002</v>
      </c>
      <c r="B46" s="234">
        <v>70.62</v>
      </c>
      <c r="C46" s="234">
        <v>68.540000000000006</v>
      </c>
      <c r="D46" s="234">
        <v>72.8</v>
      </c>
      <c r="F46">
        <v>2002</v>
      </c>
      <c r="G46">
        <f t="shared" si="0"/>
        <v>70.62</v>
      </c>
      <c r="H46">
        <f t="shared" si="1"/>
        <v>68.540000000000006</v>
      </c>
      <c r="I46">
        <f t="shared" si="2"/>
        <v>72.8</v>
      </c>
    </row>
    <row r="47" spans="1:9" x14ac:dyDescent="0.25">
      <c r="A47" s="117">
        <v>2003</v>
      </c>
      <c r="B47" s="234">
        <v>70.87</v>
      </c>
      <c r="C47" s="234">
        <v>68.81</v>
      </c>
      <c r="D47" s="234">
        <v>73.03</v>
      </c>
      <c r="F47">
        <v>2003</v>
      </c>
      <c r="G47">
        <f t="shared" si="0"/>
        <v>70.87</v>
      </c>
      <c r="H47">
        <f t="shared" si="1"/>
        <v>68.81</v>
      </c>
      <c r="I47">
        <f t="shared" si="2"/>
        <v>73.03</v>
      </c>
    </row>
    <row r="48" spans="1:9" x14ac:dyDescent="0.25">
      <c r="A48" s="117">
        <v>2004</v>
      </c>
      <c r="B48" s="234">
        <v>71.11</v>
      </c>
      <c r="C48" s="234">
        <v>69.069999999999993</v>
      </c>
      <c r="D48" s="234">
        <v>73.260000000000005</v>
      </c>
      <c r="F48">
        <v>2004</v>
      </c>
      <c r="G48">
        <f t="shared" si="0"/>
        <v>71.11</v>
      </c>
      <c r="H48">
        <f t="shared" si="1"/>
        <v>69.069999999999993</v>
      </c>
      <c r="I48">
        <f t="shared" si="2"/>
        <v>73.260000000000005</v>
      </c>
    </row>
    <row r="49" spans="1:9" x14ac:dyDescent="0.25">
      <c r="A49" s="117">
        <v>2005</v>
      </c>
      <c r="B49" s="234">
        <v>71.33</v>
      </c>
      <c r="C49" s="234">
        <v>69.290000000000006</v>
      </c>
      <c r="D49" s="234">
        <v>73.47</v>
      </c>
      <c r="F49">
        <v>2005</v>
      </c>
      <c r="G49">
        <f t="shared" si="0"/>
        <v>71.33</v>
      </c>
      <c r="H49">
        <f t="shared" si="1"/>
        <v>69.290000000000006</v>
      </c>
      <c r="I49">
        <f t="shared" si="2"/>
        <v>73.47</v>
      </c>
    </row>
    <row r="50" spans="1:9" x14ac:dyDescent="0.25">
      <c r="A50" s="117">
        <v>2006</v>
      </c>
      <c r="B50" s="234">
        <v>71.510000000000005</v>
      </c>
      <c r="C50" s="234">
        <v>69.47</v>
      </c>
      <c r="D50" s="234">
        <v>73.66</v>
      </c>
      <c r="F50">
        <v>2006</v>
      </c>
      <c r="G50">
        <f t="shared" si="0"/>
        <v>71.510000000000005</v>
      </c>
      <c r="H50">
        <f t="shared" si="1"/>
        <v>69.47</v>
      </c>
      <c r="I50">
        <f t="shared" si="2"/>
        <v>73.66</v>
      </c>
    </row>
    <row r="51" spans="1:9" x14ac:dyDescent="0.25">
      <c r="A51" s="117">
        <v>2007</v>
      </c>
      <c r="B51" s="234">
        <v>71.67</v>
      </c>
      <c r="C51" s="234">
        <v>69.62</v>
      </c>
      <c r="D51" s="234">
        <v>73.83</v>
      </c>
      <c r="F51">
        <v>2007</v>
      </c>
      <c r="G51">
        <f t="shared" si="0"/>
        <v>71.67</v>
      </c>
      <c r="H51">
        <f t="shared" si="1"/>
        <v>69.62</v>
      </c>
      <c r="I51">
        <f t="shared" si="2"/>
        <v>73.83</v>
      </c>
    </row>
    <row r="52" spans="1:9" x14ac:dyDescent="0.25">
      <c r="A52" s="117">
        <v>2008</v>
      </c>
      <c r="B52" s="234">
        <v>71.81</v>
      </c>
      <c r="C52" s="234">
        <v>69.739999999999995</v>
      </c>
      <c r="D52" s="234">
        <v>73.98</v>
      </c>
      <c r="F52">
        <v>2008</v>
      </c>
      <c r="G52">
        <f t="shared" si="0"/>
        <v>71.81</v>
      </c>
      <c r="H52">
        <f t="shared" si="1"/>
        <v>69.739999999999995</v>
      </c>
      <c r="I52">
        <f t="shared" si="2"/>
        <v>73.98</v>
      </c>
    </row>
    <row r="53" spans="1:9" x14ac:dyDescent="0.25">
      <c r="A53" s="117">
        <v>2009</v>
      </c>
      <c r="B53" s="234">
        <v>71.930000000000007</v>
      </c>
      <c r="C53" s="234">
        <v>69.84</v>
      </c>
      <c r="D53" s="234">
        <v>74.12</v>
      </c>
      <c r="F53">
        <v>2009</v>
      </c>
      <c r="G53">
        <f t="shared" si="0"/>
        <v>71.930000000000007</v>
      </c>
      <c r="H53">
        <f t="shared" si="1"/>
        <v>69.84</v>
      </c>
      <c r="I53">
        <f t="shared" si="2"/>
        <v>74.12</v>
      </c>
    </row>
    <row r="54" spans="1:9" x14ac:dyDescent="0.25">
      <c r="A54" s="117">
        <v>2010</v>
      </c>
      <c r="B54" s="234">
        <v>72.03</v>
      </c>
      <c r="C54" s="234">
        <v>69.91</v>
      </c>
      <c r="D54" s="234">
        <v>74.25</v>
      </c>
      <c r="F54">
        <v>2010</v>
      </c>
      <c r="G54">
        <f t="shared" si="0"/>
        <v>72.03</v>
      </c>
      <c r="H54">
        <f t="shared" si="1"/>
        <v>69.91</v>
      </c>
      <c r="I54">
        <f t="shared" si="2"/>
        <v>74.25</v>
      </c>
    </row>
    <row r="55" spans="1:9" x14ac:dyDescent="0.25">
      <c r="A55" s="117">
        <v>2011</v>
      </c>
      <c r="B55" s="234">
        <v>72.11</v>
      </c>
      <c r="C55" s="234">
        <v>69.97</v>
      </c>
      <c r="D55" s="234">
        <v>74.36</v>
      </c>
      <c r="F55">
        <v>2011</v>
      </c>
      <c r="G55">
        <f t="shared" si="0"/>
        <v>72.11</v>
      </c>
      <c r="H55">
        <f t="shared" si="1"/>
        <v>69.97</v>
      </c>
      <c r="I55">
        <f t="shared" si="2"/>
        <v>74.36</v>
      </c>
    </row>
    <row r="56" spans="1:9" x14ac:dyDescent="0.25">
      <c r="A56" s="117">
        <v>2012</v>
      </c>
      <c r="B56" s="234">
        <v>72.19</v>
      </c>
      <c r="C56" s="234">
        <v>70.02</v>
      </c>
      <c r="D56" s="234">
        <v>74.47</v>
      </c>
      <c r="F56">
        <v>2012</v>
      </c>
      <c r="G56">
        <f t="shared" si="0"/>
        <v>72.19</v>
      </c>
      <c r="H56">
        <f t="shared" si="1"/>
        <v>70.02</v>
      </c>
      <c r="I56">
        <f t="shared" si="2"/>
        <v>74.47</v>
      </c>
    </row>
    <row r="57" spans="1:9" x14ac:dyDescent="0.25">
      <c r="A57" s="117">
        <v>2013</v>
      </c>
      <c r="B57" s="234">
        <v>72.19</v>
      </c>
      <c r="C57" s="234">
        <v>72.010000000000005</v>
      </c>
      <c r="D57" s="234">
        <v>76.47</v>
      </c>
      <c r="F57">
        <v>2013</v>
      </c>
      <c r="G57">
        <f t="shared" si="0"/>
        <v>72.19</v>
      </c>
      <c r="H57">
        <f t="shared" si="1"/>
        <v>72.010000000000005</v>
      </c>
      <c r="I57">
        <f t="shared" si="2"/>
        <v>76.47</v>
      </c>
    </row>
    <row r="58" spans="1:9" x14ac:dyDescent="0.25">
      <c r="A58" s="117">
        <v>2014</v>
      </c>
      <c r="B58" s="117">
        <v>0</v>
      </c>
      <c r="C58" s="235">
        <v>70.569999999999993</v>
      </c>
      <c r="D58" s="117">
        <v>76.28</v>
      </c>
      <c r="F58">
        <v>2014</v>
      </c>
      <c r="G58">
        <f t="shared" si="0"/>
        <v>0</v>
      </c>
      <c r="H58">
        <f t="shared" si="1"/>
        <v>70.569999999999993</v>
      </c>
      <c r="I58">
        <f t="shared" si="2"/>
        <v>76.28</v>
      </c>
    </row>
    <row r="59" spans="1:9" x14ac:dyDescent="0.25">
      <c r="A59">
        <v>2015</v>
      </c>
      <c r="B59" t="e">
        <v>#N/A</v>
      </c>
      <c r="C59" s="198">
        <v>70.78</v>
      </c>
      <c r="D59">
        <v>76.52</v>
      </c>
      <c r="F59">
        <v>2015</v>
      </c>
      <c r="G59" t="e">
        <f t="shared" si="0"/>
        <v>#N/A</v>
      </c>
      <c r="H59" t="e">
        <f t="shared" si="1"/>
        <v>#N/A</v>
      </c>
      <c r="I59" t="e">
        <f t="shared" si="2"/>
        <v>#N/A</v>
      </c>
    </row>
    <row r="60" spans="1:9" x14ac:dyDescent="0.25">
      <c r="A60">
        <v>2016</v>
      </c>
      <c r="B60" t="e">
        <v>#N/A</v>
      </c>
      <c r="C60" s="198">
        <v>70.98</v>
      </c>
      <c r="D60">
        <v>76.760000000000005</v>
      </c>
      <c r="F60">
        <v>2016</v>
      </c>
      <c r="G60" t="e">
        <f t="shared" si="0"/>
        <v>#N/A</v>
      </c>
      <c r="H60" t="e">
        <f t="shared" si="1"/>
        <v>#N/A</v>
      </c>
      <c r="I60" t="e">
        <f t="shared" si="2"/>
        <v>#N/A</v>
      </c>
    </row>
    <row r="61" spans="1:9" x14ac:dyDescent="0.25">
      <c r="A61">
        <v>2017</v>
      </c>
      <c r="B61" t="e">
        <v>#N/A</v>
      </c>
      <c r="C61" s="198">
        <v>71.19</v>
      </c>
      <c r="D61">
        <v>77</v>
      </c>
      <c r="F61">
        <v>2017</v>
      </c>
      <c r="G61" t="e">
        <f t="shared" si="0"/>
        <v>#N/A</v>
      </c>
      <c r="H61" t="e">
        <f t="shared" si="1"/>
        <v>#N/A</v>
      </c>
      <c r="I61" t="e">
        <f t="shared" si="2"/>
        <v>#N/A</v>
      </c>
    </row>
    <row r="62" spans="1:9" x14ac:dyDescent="0.25">
      <c r="A62">
        <v>2018</v>
      </c>
      <c r="B62" t="e">
        <v>#N/A</v>
      </c>
      <c r="C62" s="198">
        <v>71.38</v>
      </c>
      <c r="D62">
        <v>77.23</v>
      </c>
      <c r="F62">
        <v>2018</v>
      </c>
      <c r="G62" t="e">
        <f t="shared" si="0"/>
        <v>#N/A</v>
      </c>
      <c r="H62" t="e">
        <f t="shared" si="1"/>
        <v>#N/A</v>
      </c>
      <c r="I62" t="e">
        <f t="shared" si="2"/>
        <v>#N/A</v>
      </c>
    </row>
    <row r="63" spans="1:9" x14ac:dyDescent="0.25">
      <c r="A63">
        <v>2019</v>
      </c>
      <c r="B63" t="e">
        <v>#N/A</v>
      </c>
      <c r="C63" s="198">
        <v>71.58</v>
      </c>
      <c r="D63">
        <v>77.459999999999994</v>
      </c>
      <c r="F63">
        <v>2019</v>
      </c>
      <c r="G63" t="e">
        <f t="shared" si="0"/>
        <v>#N/A</v>
      </c>
      <c r="H63" t="e">
        <f t="shared" si="1"/>
        <v>#N/A</v>
      </c>
      <c r="I63" t="e">
        <f t="shared" si="2"/>
        <v>#N/A</v>
      </c>
    </row>
    <row r="64" spans="1:9" x14ac:dyDescent="0.25">
      <c r="A64">
        <v>2020</v>
      </c>
      <c r="B64" t="e">
        <v>#N/A</v>
      </c>
      <c r="C64" s="198">
        <v>71.77</v>
      </c>
      <c r="D64">
        <v>77.69</v>
      </c>
      <c r="F64">
        <v>2020</v>
      </c>
      <c r="G64" t="e">
        <f t="shared" si="0"/>
        <v>#N/A</v>
      </c>
      <c r="H64" t="e">
        <f t="shared" si="1"/>
        <v>#N/A</v>
      </c>
      <c r="I64" t="e">
        <f t="shared" si="2"/>
        <v>#N/A</v>
      </c>
    </row>
    <row r="65" spans="1:9" x14ac:dyDescent="0.25">
      <c r="A65">
        <v>2021</v>
      </c>
      <c r="B65" t="e">
        <v>#N/A</v>
      </c>
      <c r="C65" s="198">
        <v>71.959999999999994</v>
      </c>
      <c r="D65">
        <v>77.91</v>
      </c>
      <c r="F65">
        <v>2021</v>
      </c>
      <c r="G65" t="e">
        <f t="shared" si="0"/>
        <v>#N/A</v>
      </c>
      <c r="H65" t="e">
        <f t="shared" si="1"/>
        <v>#N/A</v>
      </c>
      <c r="I65" t="e">
        <f t="shared" si="2"/>
        <v>#N/A</v>
      </c>
    </row>
    <row r="66" spans="1:9" x14ac:dyDescent="0.25">
      <c r="A66">
        <v>2022</v>
      </c>
      <c r="B66" t="e">
        <v>#N/A</v>
      </c>
      <c r="C66" s="198">
        <v>72.150000000000006</v>
      </c>
      <c r="D66">
        <v>78.13</v>
      </c>
      <c r="F66">
        <v>2022</v>
      </c>
      <c r="G66" t="e">
        <f t="shared" si="0"/>
        <v>#N/A</v>
      </c>
      <c r="H66" t="e">
        <f t="shared" si="1"/>
        <v>#N/A</v>
      </c>
      <c r="I66" t="e">
        <f t="shared" si="2"/>
        <v>#N/A</v>
      </c>
    </row>
    <row r="67" spans="1:9" x14ac:dyDescent="0.25">
      <c r="A67">
        <v>2023</v>
      </c>
      <c r="B67" t="e">
        <v>#N/A</v>
      </c>
      <c r="C67" s="198">
        <v>72.33</v>
      </c>
      <c r="D67">
        <v>78.349999999999994</v>
      </c>
      <c r="F67">
        <v>2023</v>
      </c>
      <c r="G67" t="e">
        <f t="shared" si="0"/>
        <v>#N/A</v>
      </c>
      <c r="H67" t="e">
        <f t="shared" si="1"/>
        <v>#N/A</v>
      </c>
      <c r="I67" t="e">
        <f t="shared" si="2"/>
        <v>#N/A</v>
      </c>
    </row>
    <row r="68" spans="1:9" x14ac:dyDescent="0.25">
      <c r="A68">
        <v>2024</v>
      </c>
      <c r="B68" t="e">
        <v>#N/A</v>
      </c>
      <c r="C68" s="198">
        <v>72.510000000000005</v>
      </c>
      <c r="D68">
        <v>78.56</v>
      </c>
      <c r="F68">
        <v>2024</v>
      </c>
      <c r="G68" t="e">
        <f t="shared" si="0"/>
        <v>#N/A</v>
      </c>
      <c r="H68" t="e">
        <f t="shared" si="1"/>
        <v>#N/A</v>
      </c>
      <c r="I68" t="e">
        <f t="shared" si="2"/>
        <v>#N/A</v>
      </c>
    </row>
  </sheetData>
  <mergeCells count="1">
    <mergeCell ref="A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44"/>
  <sheetViews>
    <sheetView topLeftCell="C1" workbookViewId="0">
      <selection activeCell="I3" sqref="I3"/>
    </sheetView>
  </sheetViews>
  <sheetFormatPr baseColWidth="10" defaultRowHeight="15" x14ac:dyDescent="0.25"/>
  <cols>
    <col min="1" max="1" width="18.28515625" customWidth="1"/>
  </cols>
  <sheetData>
    <row r="1" spans="1:158" s="6" customFormat="1" ht="16.5" thickTop="1" x14ac:dyDescent="0.25">
      <c r="A1" s="236" t="s">
        <v>14</v>
      </c>
      <c r="B1" s="270" t="s">
        <v>13</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c r="AE1" s="270"/>
      <c r="AF1" s="270"/>
    </row>
    <row r="2" spans="1:158" s="9" customFormat="1" ht="24.75" customHeight="1" x14ac:dyDescent="0.25">
      <c r="A2" s="58" t="s">
        <v>41</v>
      </c>
      <c r="B2" s="170">
        <v>2010</v>
      </c>
      <c r="C2" s="8">
        <f>+B2+1</f>
        <v>2011</v>
      </c>
      <c r="D2" s="8">
        <f t="shared" ref="D2:AF2" si="0">+C2+1</f>
        <v>2012</v>
      </c>
      <c r="E2" s="8">
        <f t="shared" si="0"/>
        <v>2013</v>
      </c>
      <c r="F2" s="8">
        <f t="shared" si="0"/>
        <v>2014</v>
      </c>
      <c r="G2" s="8">
        <f t="shared" si="0"/>
        <v>2015</v>
      </c>
      <c r="H2" s="8">
        <f t="shared" si="0"/>
        <v>2016</v>
      </c>
      <c r="I2" s="8">
        <f t="shared" si="0"/>
        <v>2017</v>
      </c>
      <c r="J2" s="8">
        <f t="shared" si="0"/>
        <v>2018</v>
      </c>
      <c r="K2" s="8">
        <f t="shared" si="0"/>
        <v>2019</v>
      </c>
      <c r="L2" s="8">
        <f t="shared" si="0"/>
        <v>2020</v>
      </c>
      <c r="M2" s="8">
        <f t="shared" si="0"/>
        <v>2021</v>
      </c>
      <c r="N2" s="8">
        <f t="shared" si="0"/>
        <v>2022</v>
      </c>
      <c r="O2" s="8">
        <f t="shared" si="0"/>
        <v>2023</v>
      </c>
      <c r="P2" s="8">
        <f t="shared" si="0"/>
        <v>2024</v>
      </c>
      <c r="Q2" s="8">
        <f t="shared" si="0"/>
        <v>2025</v>
      </c>
      <c r="R2" s="8">
        <f t="shared" si="0"/>
        <v>2026</v>
      </c>
      <c r="S2" s="8">
        <f t="shared" si="0"/>
        <v>2027</v>
      </c>
      <c r="T2" s="8">
        <f t="shared" si="0"/>
        <v>2028</v>
      </c>
      <c r="U2" s="8">
        <f t="shared" si="0"/>
        <v>2029</v>
      </c>
      <c r="V2" s="8">
        <f t="shared" si="0"/>
        <v>2030</v>
      </c>
      <c r="W2" s="8">
        <f t="shared" si="0"/>
        <v>2031</v>
      </c>
      <c r="X2" s="8">
        <f t="shared" si="0"/>
        <v>2032</v>
      </c>
      <c r="Y2" s="8">
        <f t="shared" si="0"/>
        <v>2033</v>
      </c>
      <c r="Z2" s="8">
        <f t="shared" si="0"/>
        <v>2034</v>
      </c>
      <c r="AA2" s="8">
        <f t="shared" si="0"/>
        <v>2035</v>
      </c>
      <c r="AB2" s="8">
        <f t="shared" si="0"/>
        <v>2036</v>
      </c>
      <c r="AC2" s="8">
        <f t="shared" si="0"/>
        <v>2037</v>
      </c>
      <c r="AD2" s="8">
        <f t="shared" si="0"/>
        <v>2038</v>
      </c>
      <c r="AE2" s="8">
        <f t="shared" si="0"/>
        <v>2039</v>
      </c>
      <c r="AF2" s="8">
        <f t="shared" si="0"/>
        <v>2040</v>
      </c>
      <c r="EY2" s="169"/>
      <c r="FB2" s="169"/>
    </row>
    <row r="3" spans="1:158" s="6" customFormat="1" ht="15.75" x14ac:dyDescent="0.25">
      <c r="A3" s="7" t="s">
        <v>16</v>
      </c>
      <c r="B3">
        <v>20256.000000000036</v>
      </c>
      <c r="C3">
        <v>20256.000000000036</v>
      </c>
      <c r="D3">
        <v>20256.000000000036</v>
      </c>
      <c r="E3">
        <v>20256.000000000036</v>
      </c>
      <c r="F3" s="198">
        <v>20256.000000000036</v>
      </c>
      <c r="I3" s="6">
        <f>0.75*I4</f>
        <v>24372</v>
      </c>
      <c r="J3" s="6">
        <f t="shared" ref="J3:O3" si="1">0.75*J4</f>
        <v>21327</v>
      </c>
      <c r="K3" s="6">
        <f t="shared" si="1"/>
        <v>18279</v>
      </c>
      <c r="L3" s="6">
        <f t="shared" si="1"/>
        <v>15234</v>
      </c>
      <c r="M3" s="6">
        <f t="shared" si="1"/>
        <v>12186</v>
      </c>
      <c r="N3" s="6">
        <f t="shared" si="1"/>
        <v>9141</v>
      </c>
      <c r="O3" s="6">
        <f t="shared" si="1"/>
        <v>6093</v>
      </c>
      <c r="P3" s="6">
        <v>3048</v>
      </c>
    </row>
    <row r="4" spans="1:158" s="6" customFormat="1" ht="15.75" x14ac:dyDescent="0.25">
      <c r="A4" s="7" t="s">
        <v>15</v>
      </c>
      <c r="B4">
        <v>25916.000000000036</v>
      </c>
      <c r="C4">
        <v>25916.000000000036</v>
      </c>
      <c r="D4">
        <v>25916.000000000036</v>
      </c>
      <c r="E4">
        <v>25916.000000000036</v>
      </c>
      <c r="F4" s="198">
        <v>25916.000000000036</v>
      </c>
      <c r="I4" s="6">
        <f>+I5/-0.25</f>
        <v>32496</v>
      </c>
      <c r="J4" s="6">
        <f t="shared" ref="J4:O4" si="2">+J5/-0.25</f>
        <v>28436</v>
      </c>
      <c r="K4" s="6">
        <f t="shared" si="2"/>
        <v>24372</v>
      </c>
      <c r="L4" s="6">
        <f t="shared" si="2"/>
        <v>20312</v>
      </c>
      <c r="M4" s="6">
        <f t="shared" si="2"/>
        <v>16248</v>
      </c>
      <c r="N4" s="6">
        <f t="shared" si="2"/>
        <v>12188</v>
      </c>
      <c r="O4" s="6">
        <f t="shared" si="2"/>
        <v>8124</v>
      </c>
      <c r="P4" s="6">
        <v>4064</v>
      </c>
    </row>
    <row r="5" spans="1:158" s="5" customFormat="1" ht="15.75" x14ac:dyDescent="0.25">
      <c r="A5" s="8" t="s">
        <v>17</v>
      </c>
      <c r="B5" s="5">
        <f>+B3-B4</f>
        <v>-5660</v>
      </c>
      <c r="C5" s="5">
        <f t="shared" ref="C5:AF5" si="3">+C3-C4</f>
        <v>-5660</v>
      </c>
      <c r="D5" s="5">
        <f t="shared" si="3"/>
        <v>-5660</v>
      </c>
      <c r="E5" s="5">
        <f t="shared" si="3"/>
        <v>-5660</v>
      </c>
      <c r="F5" s="199">
        <v>-11171</v>
      </c>
      <c r="G5" s="5">
        <v>-10155</v>
      </c>
      <c r="H5" s="5">
        <v>-9140</v>
      </c>
      <c r="I5" s="5">
        <v>-8124</v>
      </c>
      <c r="J5" s="5">
        <v>-7109</v>
      </c>
      <c r="K5" s="5">
        <v>-6093</v>
      </c>
      <c r="L5" s="5">
        <v>-5078</v>
      </c>
      <c r="M5" s="5">
        <v>-4062</v>
      </c>
      <c r="N5" s="5">
        <v>-3047</v>
      </c>
      <c r="O5" s="5">
        <v>-2031</v>
      </c>
      <c r="P5" s="5">
        <v>-1016</v>
      </c>
      <c r="Q5" s="5">
        <f t="shared" si="3"/>
        <v>0</v>
      </c>
      <c r="R5" s="5">
        <f t="shared" si="3"/>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row>
    <row r="6" spans="1:158" ht="31.5" x14ac:dyDescent="0.25">
      <c r="A6" s="10" t="s">
        <v>18</v>
      </c>
      <c r="B6">
        <v>84</v>
      </c>
      <c r="C6">
        <v>84</v>
      </c>
      <c r="D6">
        <v>84</v>
      </c>
      <c r="E6">
        <v>84</v>
      </c>
      <c r="F6" s="198">
        <v>85</v>
      </c>
      <c r="G6">
        <v>84</v>
      </c>
      <c r="H6">
        <v>84</v>
      </c>
      <c r="I6">
        <v>84</v>
      </c>
      <c r="J6">
        <v>84</v>
      </c>
      <c r="K6">
        <v>84</v>
      </c>
      <c r="L6">
        <v>84</v>
      </c>
      <c r="M6">
        <v>84</v>
      </c>
      <c r="N6">
        <v>84</v>
      </c>
      <c r="O6">
        <v>84</v>
      </c>
      <c r="P6">
        <v>84</v>
      </c>
      <c r="Q6">
        <v>84</v>
      </c>
      <c r="R6">
        <v>84</v>
      </c>
      <c r="S6">
        <v>84</v>
      </c>
      <c r="T6">
        <v>84</v>
      </c>
      <c r="U6">
        <v>84</v>
      </c>
      <c r="V6">
        <v>84</v>
      </c>
      <c r="W6">
        <v>84</v>
      </c>
      <c r="X6">
        <v>84</v>
      </c>
      <c r="Y6">
        <v>84</v>
      </c>
      <c r="Z6">
        <v>84</v>
      </c>
      <c r="AA6">
        <v>84</v>
      </c>
      <c r="AB6">
        <v>84</v>
      </c>
      <c r="AC6">
        <v>84</v>
      </c>
      <c r="AD6">
        <v>84</v>
      </c>
      <c r="AE6">
        <v>84</v>
      </c>
      <c r="AF6">
        <v>84</v>
      </c>
    </row>
    <row r="9" spans="1:158" ht="15.75" x14ac:dyDescent="0.25">
      <c r="B9" s="186"/>
    </row>
    <row r="13" spans="1:158" ht="39" x14ac:dyDescent="0.25">
      <c r="D13" t="s">
        <v>85</v>
      </c>
      <c r="E13" t="s">
        <v>82</v>
      </c>
      <c r="F13" s="187" t="s">
        <v>86</v>
      </c>
      <c r="G13" s="188">
        <v>84</v>
      </c>
    </row>
    <row r="14" spans="1:158" x14ac:dyDescent="0.25">
      <c r="E14" s="189" t="s">
        <v>87</v>
      </c>
      <c r="G14" s="190">
        <v>-5660</v>
      </c>
    </row>
    <row r="15" spans="1:158" x14ac:dyDescent="0.25">
      <c r="E15" s="189" t="s">
        <v>88</v>
      </c>
      <c r="G15" s="191">
        <v>0.78160209908936595</v>
      </c>
    </row>
    <row r="16" spans="1:158" x14ac:dyDescent="0.25">
      <c r="F16" s="189"/>
      <c r="G16" s="192"/>
    </row>
    <row r="17" spans="6:7" x14ac:dyDescent="0.25">
      <c r="F17" s="187" t="s">
        <v>89</v>
      </c>
      <c r="G17" s="193">
        <f>+G14+G18</f>
        <v>20256.000000000036</v>
      </c>
    </row>
    <row r="18" spans="6:7" x14ac:dyDescent="0.25">
      <c r="F18" s="189" t="s">
        <v>90</v>
      </c>
      <c r="G18" s="193">
        <f>+G14/(G15-1)</f>
        <v>25916.000000000036</v>
      </c>
    </row>
    <row r="19" spans="6:7" x14ac:dyDescent="0.25">
      <c r="F19" t="s">
        <v>91</v>
      </c>
      <c r="G19" s="194">
        <f>(G17-G18)/1000</f>
        <v>-5.66</v>
      </c>
    </row>
    <row r="40" spans="3:18" x14ac:dyDescent="0.25">
      <c r="C40" t="s">
        <v>92</v>
      </c>
    </row>
    <row r="42" spans="3:18" x14ac:dyDescent="0.25">
      <c r="C42" s="195" t="s">
        <v>93</v>
      </c>
      <c r="D42" s="195">
        <v>2000</v>
      </c>
      <c r="E42" s="195">
        <v>2001</v>
      </c>
      <c r="F42" s="195">
        <v>2002</v>
      </c>
      <c r="G42" s="195">
        <v>2003</v>
      </c>
      <c r="H42" s="195">
        <v>2004</v>
      </c>
      <c r="I42" s="195">
        <v>2005</v>
      </c>
      <c r="J42" s="195">
        <v>2006</v>
      </c>
      <c r="K42" s="195">
        <v>2007</v>
      </c>
      <c r="L42" s="195">
        <v>2008</v>
      </c>
      <c r="M42" s="195">
        <v>2009</v>
      </c>
      <c r="N42" s="195">
        <v>2010</v>
      </c>
      <c r="O42" s="195">
        <v>2011</v>
      </c>
      <c r="P42" s="195">
        <v>2012</v>
      </c>
      <c r="Q42" s="195">
        <v>2013</v>
      </c>
      <c r="R42" s="195">
        <v>2014</v>
      </c>
    </row>
    <row r="43" spans="3:18" x14ac:dyDescent="0.25">
      <c r="C43" s="196" t="s">
        <v>14</v>
      </c>
      <c r="D43" s="197">
        <v>-0.09</v>
      </c>
      <c r="E43" s="197">
        <v>-0.09</v>
      </c>
      <c r="F43" s="197">
        <v>-0.09</v>
      </c>
      <c r="G43" s="197">
        <v>-0.08</v>
      </c>
      <c r="H43" s="197">
        <v>-0.08</v>
      </c>
      <c r="I43" s="197">
        <v>-0.08</v>
      </c>
      <c r="J43" s="197">
        <v>-0.08</v>
      </c>
      <c r="K43" s="197">
        <v>-0.08</v>
      </c>
      <c r="L43" s="197">
        <v>-7.0000000000000007E-2</v>
      </c>
      <c r="M43" s="197">
        <v>-7.0000000000000007E-2</v>
      </c>
      <c r="N43" s="197">
        <v>-0.08</v>
      </c>
      <c r="O43" s="197">
        <v>-0.08</v>
      </c>
      <c r="P43" s="197">
        <v>-0.08</v>
      </c>
      <c r="Q43" s="197">
        <v>-0.08</v>
      </c>
      <c r="R43" s="197">
        <v>-0.08</v>
      </c>
    </row>
    <row r="44" spans="3:18" x14ac:dyDescent="0.25">
      <c r="R44">
        <f>R43*1000</f>
        <v>-80</v>
      </c>
    </row>
  </sheetData>
  <mergeCells count="1">
    <mergeCell ref="B1:AF1"/>
  </mergeCells>
  <hyperlinks>
    <hyperlink ref="C43" r:id="rId1" display="http://www.indexmundi.com/es/paraguay/tasa_de_migracion_neta.html"/>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opLeftCell="B1" workbookViewId="0">
      <selection activeCell="I3" sqref="I3"/>
    </sheetView>
  </sheetViews>
  <sheetFormatPr baseColWidth="10" defaultRowHeight="15" x14ac:dyDescent="0.25"/>
  <sheetData>
    <row r="1" spans="1:32" ht="15.75" x14ac:dyDescent="0.25">
      <c r="A1" s="9" t="s">
        <v>40</v>
      </c>
      <c r="B1" s="9"/>
      <c r="C1" s="9"/>
    </row>
    <row r="2" spans="1:32" ht="15.75" x14ac:dyDescent="0.25">
      <c r="A2" s="9" t="s">
        <v>41</v>
      </c>
      <c r="B2" s="9">
        <v>2010</v>
      </c>
      <c r="C2" s="9">
        <v>2011</v>
      </c>
      <c r="D2" s="9">
        <v>2012</v>
      </c>
      <c r="E2" s="9">
        <v>2013</v>
      </c>
      <c r="F2" s="9">
        <v>2014</v>
      </c>
      <c r="G2" s="9">
        <v>2015</v>
      </c>
      <c r="H2" s="9">
        <v>2016</v>
      </c>
      <c r="I2" s="9">
        <v>2017</v>
      </c>
      <c r="J2" s="9">
        <v>2018</v>
      </c>
      <c r="K2" s="9">
        <v>2019</v>
      </c>
      <c r="L2" s="9">
        <v>2020</v>
      </c>
      <c r="M2" s="9">
        <v>2021</v>
      </c>
      <c r="N2" s="9">
        <v>2022</v>
      </c>
      <c r="O2" s="9">
        <v>2023</v>
      </c>
      <c r="P2" s="9">
        <v>2024</v>
      </c>
      <c r="Q2" s="9">
        <v>2025</v>
      </c>
      <c r="R2" s="9">
        <v>2026</v>
      </c>
      <c r="S2" s="9">
        <v>2027</v>
      </c>
      <c r="T2" s="9">
        <v>2028</v>
      </c>
      <c r="U2" s="9">
        <v>2029</v>
      </c>
      <c r="V2" s="9">
        <v>2030</v>
      </c>
      <c r="W2" s="9">
        <v>2031</v>
      </c>
      <c r="X2" s="9">
        <v>2032</v>
      </c>
      <c r="Y2" s="9">
        <v>2033</v>
      </c>
      <c r="Z2" s="9">
        <v>2034</v>
      </c>
      <c r="AA2" s="9">
        <v>2035</v>
      </c>
      <c r="AB2" s="9">
        <v>2036</v>
      </c>
      <c r="AC2" s="9">
        <v>2037</v>
      </c>
      <c r="AD2" s="9">
        <v>2038</v>
      </c>
      <c r="AE2" s="9">
        <v>2039</v>
      </c>
      <c r="AF2" s="9">
        <v>2040</v>
      </c>
    </row>
    <row r="3" spans="1:32" ht="15.75" x14ac:dyDescent="0.25">
      <c r="A3" s="9" t="s">
        <v>42</v>
      </c>
      <c r="B3" s="200">
        <f>G16</f>
        <v>1.0207881591213066</v>
      </c>
      <c r="C3" s="200">
        <f>G17</f>
        <v>0.99026041613972415</v>
      </c>
      <c r="D3" s="200">
        <f>G18</f>
        <v>1.0259942292344526</v>
      </c>
      <c r="E3" s="200">
        <f>G19</f>
        <v>0.98471853133200971</v>
      </c>
      <c r="F3" s="201">
        <f>G20</f>
        <v>0.97444714740805094</v>
      </c>
      <c r="G3" s="6">
        <v>1.018336574858314</v>
      </c>
      <c r="H3" s="6">
        <v>1.0177191603599467</v>
      </c>
      <c r="I3" s="6">
        <v>1.0170673353050586</v>
      </c>
      <c r="J3" s="6">
        <v>1.0163806665993871</v>
      </c>
      <c r="K3" s="6">
        <v>1.015658992585178</v>
      </c>
      <c r="L3" s="6">
        <v>1.0149020034915806</v>
      </c>
      <c r="M3" s="6">
        <v>1.0141129595552485</v>
      </c>
      <c r="N3" s="6">
        <v>1.0132889530901226</v>
      </c>
      <c r="O3" s="6">
        <v>1.0124329359592186</v>
      </c>
      <c r="P3" s="6">
        <v>1.0115431907391741</v>
      </c>
      <c r="Q3" s="6">
        <f t="shared" ref="Q3:AF3" si="0">P3</f>
        <v>1.0115431907391741</v>
      </c>
      <c r="R3" s="6">
        <f t="shared" si="0"/>
        <v>1.0115431907391741</v>
      </c>
      <c r="S3" s="6">
        <f t="shared" si="0"/>
        <v>1.0115431907391741</v>
      </c>
      <c r="T3" s="6">
        <f t="shared" si="0"/>
        <v>1.0115431907391741</v>
      </c>
      <c r="U3" s="6">
        <f t="shared" si="0"/>
        <v>1.0115431907391741</v>
      </c>
      <c r="V3" s="6">
        <f t="shared" si="0"/>
        <v>1.0115431907391741</v>
      </c>
      <c r="W3" s="6">
        <f t="shared" si="0"/>
        <v>1.0115431907391741</v>
      </c>
      <c r="X3" s="6">
        <f t="shared" si="0"/>
        <v>1.0115431907391741</v>
      </c>
      <c r="Y3" s="6">
        <f t="shared" si="0"/>
        <v>1.0115431907391741</v>
      </c>
      <c r="Z3" s="6">
        <f t="shared" si="0"/>
        <v>1.0115431907391741</v>
      </c>
      <c r="AA3" s="6">
        <f t="shared" si="0"/>
        <v>1.0115431907391741</v>
      </c>
      <c r="AB3" s="6">
        <f t="shared" si="0"/>
        <v>1.0115431907391741</v>
      </c>
      <c r="AC3" s="6">
        <f t="shared" si="0"/>
        <v>1.0115431907391741</v>
      </c>
      <c r="AD3" s="6">
        <f t="shared" si="0"/>
        <v>1.0115431907391741</v>
      </c>
      <c r="AE3" s="6">
        <f t="shared" si="0"/>
        <v>1.0115431907391741</v>
      </c>
      <c r="AF3" s="6">
        <f t="shared" si="0"/>
        <v>1.0115431907391741</v>
      </c>
    </row>
    <row r="7" spans="1:32" x14ac:dyDescent="0.25">
      <c r="D7" t="s">
        <v>20</v>
      </c>
      <c r="E7" t="s">
        <v>21</v>
      </c>
      <c r="F7" t="s">
        <v>35</v>
      </c>
      <c r="G7" s="5" t="s">
        <v>94</v>
      </c>
    </row>
    <row r="8" spans="1:32" x14ac:dyDescent="0.25">
      <c r="C8">
        <v>2002</v>
      </c>
      <c r="D8">
        <v>2733523</v>
      </c>
      <c r="E8">
        <v>2782868</v>
      </c>
      <c r="F8">
        <v>5516391</v>
      </c>
      <c r="G8">
        <f>D8/E8</f>
        <v>0.9822682929984462</v>
      </c>
    </row>
    <row r="9" spans="1:32" x14ac:dyDescent="0.25">
      <c r="C9">
        <v>2003</v>
      </c>
      <c r="D9">
        <v>2810765</v>
      </c>
      <c r="E9">
        <v>2859475</v>
      </c>
      <c r="F9">
        <v>5670240</v>
      </c>
      <c r="G9">
        <f t="shared" ref="G9:G20" si="1">D9/E9</f>
        <v>0.98296540448858616</v>
      </c>
    </row>
    <row r="10" spans="1:32" x14ac:dyDescent="0.25">
      <c r="C10">
        <v>2004</v>
      </c>
      <c r="D10">
        <v>2859374</v>
      </c>
      <c r="E10">
        <v>2842092</v>
      </c>
      <c r="F10">
        <v>5701466</v>
      </c>
      <c r="G10">
        <f t="shared" si="1"/>
        <v>1.0060807320804535</v>
      </c>
    </row>
    <row r="11" spans="1:32" x14ac:dyDescent="0.25">
      <c r="C11">
        <v>2005</v>
      </c>
      <c r="D11">
        <v>2916060</v>
      </c>
      <c r="E11">
        <v>2921193</v>
      </c>
      <c r="F11">
        <v>5837253</v>
      </c>
      <c r="G11">
        <f t="shared" si="1"/>
        <v>0.99824284119536089</v>
      </c>
    </row>
    <row r="12" spans="1:32" x14ac:dyDescent="0.25">
      <c r="C12">
        <v>2006</v>
      </c>
      <c r="D12">
        <v>2939734</v>
      </c>
      <c r="E12">
        <v>3006370</v>
      </c>
      <c r="F12">
        <v>5946104</v>
      </c>
      <c r="G12">
        <f t="shared" si="1"/>
        <v>0.97783506354839889</v>
      </c>
    </row>
    <row r="13" spans="1:32" x14ac:dyDescent="0.25">
      <c r="C13">
        <v>2007</v>
      </c>
      <c r="D13">
        <v>3017060</v>
      </c>
      <c r="E13">
        <v>3038034</v>
      </c>
      <c r="F13">
        <v>6055094</v>
      </c>
      <c r="G13">
        <f t="shared" si="1"/>
        <v>0.99309619313016251</v>
      </c>
    </row>
    <row r="14" spans="1:32" x14ac:dyDescent="0.25">
      <c r="C14">
        <v>2008</v>
      </c>
      <c r="D14">
        <v>3059503</v>
      </c>
      <c r="E14">
        <v>3104579</v>
      </c>
      <c r="F14">
        <v>6164082</v>
      </c>
      <c r="G14">
        <f t="shared" si="1"/>
        <v>0.9854808011005679</v>
      </c>
    </row>
    <row r="15" spans="1:32" x14ac:dyDescent="0.25">
      <c r="C15">
        <v>2009</v>
      </c>
      <c r="D15">
        <v>3153489</v>
      </c>
      <c r="E15">
        <v>3119614</v>
      </c>
      <c r="F15">
        <v>6273103</v>
      </c>
      <c r="G15">
        <f t="shared" si="1"/>
        <v>1.0108587152128437</v>
      </c>
    </row>
    <row r="16" spans="1:32" x14ac:dyDescent="0.25">
      <c r="C16">
        <v>2010</v>
      </c>
      <c r="D16">
        <v>3223796</v>
      </c>
      <c r="E16">
        <v>3158144</v>
      </c>
      <c r="F16">
        <v>6381940</v>
      </c>
      <c r="G16">
        <f t="shared" si="1"/>
        <v>1.0207881591213066</v>
      </c>
    </row>
    <row r="17" spans="3:7" x14ac:dyDescent="0.25">
      <c r="C17">
        <v>2011</v>
      </c>
      <c r="D17">
        <v>3229973</v>
      </c>
      <c r="E17">
        <v>3261741</v>
      </c>
      <c r="F17">
        <v>6491714</v>
      </c>
      <c r="G17">
        <f t="shared" si="1"/>
        <v>0.99026041613972415</v>
      </c>
    </row>
    <row r="18" spans="3:7" x14ac:dyDescent="0.25">
      <c r="C18">
        <v>2012</v>
      </c>
      <c r="D18">
        <v>3342484</v>
      </c>
      <c r="E18">
        <v>3257800</v>
      </c>
      <c r="F18">
        <v>6600284</v>
      </c>
      <c r="G18">
        <f t="shared" si="1"/>
        <v>1.0259942292344526</v>
      </c>
    </row>
    <row r="19" spans="3:7" x14ac:dyDescent="0.25">
      <c r="C19">
        <v>2013</v>
      </c>
      <c r="D19">
        <v>3329034</v>
      </c>
      <c r="E19">
        <v>3380696</v>
      </c>
      <c r="F19">
        <v>6709730</v>
      </c>
      <c r="G19">
        <f t="shared" si="1"/>
        <v>0.98471853133200971</v>
      </c>
    </row>
    <row r="20" spans="3:7" x14ac:dyDescent="0.25">
      <c r="C20">
        <v>2014</v>
      </c>
      <c r="D20">
        <v>3364766</v>
      </c>
      <c r="E20">
        <v>3453000</v>
      </c>
      <c r="F20">
        <v>6817766</v>
      </c>
      <c r="G20">
        <f t="shared" si="1"/>
        <v>0.97444714740805094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pane xSplit="1" ySplit="1" topLeftCell="B26" activePane="bottomRight" state="frozen"/>
      <selection pane="topRight" activeCell="B1" sqref="B1"/>
      <selection pane="bottomLeft" activeCell="A2" sqref="A2"/>
      <selection pane="bottomRight" activeCell="M26" sqref="M26"/>
    </sheetView>
  </sheetViews>
  <sheetFormatPr baseColWidth="10" defaultRowHeight="15" x14ac:dyDescent="0.25"/>
  <sheetData>
    <row r="1" spans="1:12" s="247" customFormat="1" ht="15.75" thickBot="1" x14ac:dyDescent="0.3">
      <c r="A1" s="246" t="s">
        <v>64</v>
      </c>
      <c r="B1" s="247">
        <v>2006</v>
      </c>
      <c r="C1" s="247">
        <v>2007</v>
      </c>
      <c r="D1" s="247">
        <v>2008</v>
      </c>
      <c r="E1" s="247">
        <v>2009</v>
      </c>
      <c r="F1" s="247">
        <v>2010</v>
      </c>
      <c r="G1" s="247">
        <v>2011</v>
      </c>
      <c r="H1" s="247">
        <v>2012</v>
      </c>
      <c r="I1" s="247">
        <v>2013</v>
      </c>
      <c r="J1" s="247">
        <v>2014</v>
      </c>
      <c r="K1" s="247">
        <v>2015</v>
      </c>
      <c r="L1" s="247">
        <v>2016</v>
      </c>
    </row>
    <row r="2" spans="1:12" ht="15.75" thickTop="1" x14ac:dyDescent="0.25">
      <c r="A2" t="s">
        <v>143</v>
      </c>
      <c r="B2">
        <v>301219</v>
      </c>
      <c r="C2">
        <v>315733</v>
      </c>
      <c r="D2">
        <v>335983</v>
      </c>
      <c r="E2">
        <v>333307</v>
      </c>
      <c r="F2">
        <v>315746</v>
      </c>
      <c r="G2">
        <v>332735</v>
      </c>
      <c r="H2">
        <v>351079</v>
      </c>
      <c r="I2">
        <v>349684</v>
      </c>
      <c r="J2">
        <v>360271</v>
      </c>
      <c r="K2">
        <v>351027</v>
      </c>
      <c r="L2">
        <v>358206</v>
      </c>
    </row>
    <row r="3" spans="1:12" x14ac:dyDescent="0.25">
      <c r="A3">
        <v>43348</v>
      </c>
      <c r="B3">
        <v>337839</v>
      </c>
      <c r="C3">
        <v>346975</v>
      </c>
      <c r="D3">
        <v>373187</v>
      </c>
      <c r="E3">
        <v>353037</v>
      </c>
      <c r="F3">
        <v>375736</v>
      </c>
      <c r="G3">
        <v>389573</v>
      </c>
      <c r="H3">
        <v>362682</v>
      </c>
      <c r="I3">
        <v>376379</v>
      </c>
      <c r="J3">
        <v>358018</v>
      </c>
      <c r="K3">
        <v>386216</v>
      </c>
      <c r="L3">
        <v>356721</v>
      </c>
    </row>
    <row r="4" spans="1:12" x14ac:dyDescent="0.25">
      <c r="A4">
        <v>41913</v>
      </c>
      <c r="B4">
        <v>373870</v>
      </c>
      <c r="C4">
        <v>375304</v>
      </c>
      <c r="D4">
        <v>380830</v>
      </c>
      <c r="E4">
        <v>392863</v>
      </c>
      <c r="F4">
        <v>400884</v>
      </c>
      <c r="G4">
        <v>376295</v>
      </c>
      <c r="H4">
        <v>362222</v>
      </c>
      <c r="I4">
        <v>361396</v>
      </c>
      <c r="J4">
        <v>360962</v>
      </c>
      <c r="K4">
        <v>335341</v>
      </c>
      <c r="L4">
        <v>360808</v>
      </c>
    </row>
    <row r="5" spans="1:12" x14ac:dyDescent="0.25">
      <c r="A5" t="s">
        <v>1</v>
      </c>
      <c r="B5">
        <v>330911</v>
      </c>
      <c r="C5">
        <v>353234</v>
      </c>
      <c r="D5">
        <v>349377</v>
      </c>
      <c r="E5">
        <v>361952</v>
      </c>
      <c r="F5">
        <v>364834</v>
      </c>
      <c r="G5">
        <v>350086</v>
      </c>
      <c r="H5">
        <v>378784</v>
      </c>
      <c r="I5">
        <v>354112</v>
      </c>
      <c r="J5">
        <v>350116</v>
      </c>
      <c r="K5">
        <v>372431</v>
      </c>
      <c r="L5">
        <v>366273</v>
      </c>
    </row>
    <row r="6" spans="1:12" x14ac:dyDescent="0.25">
      <c r="A6" t="s">
        <v>2</v>
      </c>
      <c r="B6">
        <v>268676</v>
      </c>
      <c r="C6">
        <v>254542</v>
      </c>
      <c r="D6">
        <v>248874</v>
      </c>
      <c r="E6">
        <v>277958</v>
      </c>
      <c r="F6">
        <v>255909</v>
      </c>
      <c r="G6">
        <v>276239</v>
      </c>
      <c r="H6">
        <v>283054</v>
      </c>
      <c r="I6">
        <v>295684</v>
      </c>
      <c r="J6">
        <v>310310</v>
      </c>
      <c r="K6">
        <v>329379</v>
      </c>
      <c r="L6">
        <v>311454</v>
      </c>
    </row>
    <row r="7" spans="1:12" x14ac:dyDescent="0.25">
      <c r="A7" t="s">
        <v>3</v>
      </c>
      <c r="B7">
        <v>189894</v>
      </c>
      <c r="C7">
        <v>202595</v>
      </c>
      <c r="D7">
        <v>227987</v>
      </c>
      <c r="E7">
        <v>223874</v>
      </c>
      <c r="F7">
        <v>232582</v>
      </c>
      <c r="G7">
        <v>246261</v>
      </c>
      <c r="H7">
        <v>233312</v>
      </c>
      <c r="I7">
        <v>259955</v>
      </c>
      <c r="J7">
        <v>261119</v>
      </c>
      <c r="K7">
        <v>259255</v>
      </c>
      <c r="L7">
        <v>271306</v>
      </c>
    </row>
    <row r="8" spans="1:12" x14ac:dyDescent="0.25">
      <c r="A8" t="s">
        <v>4</v>
      </c>
      <c r="B8">
        <v>157116</v>
      </c>
      <c r="C8">
        <v>165923</v>
      </c>
      <c r="D8">
        <v>190661</v>
      </c>
      <c r="E8">
        <v>183703</v>
      </c>
      <c r="F8">
        <v>209641</v>
      </c>
      <c r="G8">
        <v>199409</v>
      </c>
      <c r="H8">
        <v>226749</v>
      </c>
      <c r="I8">
        <v>230706</v>
      </c>
      <c r="J8">
        <v>249597</v>
      </c>
      <c r="K8">
        <v>241142</v>
      </c>
      <c r="L8">
        <v>249432</v>
      </c>
    </row>
    <row r="9" spans="1:12" x14ac:dyDescent="0.25">
      <c r="A9" t="s">
        <v>5</v>
      </c>
      <c r="B9">
        <v>163025</v>
      </c>
      <c r="C9">
        <v>161686</v>
      </c>
      <c r="D9">
        <v>190148</v>
      </c>
      <c r="E9">
        <v>184922</v>
      </c>
      <c r="F9">
        <v>164924</v>
      </c>
      <c r="G9">
        <v>178068</v>
      </c>
      <c r="H9">
        <v>180305</v>
      </c>
      <c r="I9">
        <v>194226</v>
      </c>
      <c r="J9">
        <v>200484</v>
      </c>
      <c r="K9">
        <v>196130</v>
      </c>
      <c r="L9">
        <v>215152</v>
      </c>
    </row>
    <row r="10" spans="1:12" x14ac:dyDescent="0.25">
      <c r="A10" t="s">
        <v>6</v>
      </c>
      <c r="B10">
        <v>161173</v>
      </c>
      <c r="C10">
        <v>159828</v>
      </c>
      <c r="D10">
        <v>163944</v>
      </c>
      <c r="E10">
        <v>169814</v>
      </c>
      <c r="F10">
        <v>180026</v>
      </c>
      <c r="G10">
        <v>177455</v>
      </c>
      <c r="H10">
        <v>185411</v>
      </c>
      <c r="I10">
        <v>172164</v>
      </c>
      <c r="J10">
        <v>174595</v>
      </c>
      <c r="K10">
        <v>176892</v>
      </c>
      <c r="L10">
        <v>180828</v>
      </c>
    </row>
    <row r="11" spans="1:12" x14ac:dyDescent="0.25">
      <c r="A11" t="s">
        <v>7</v>
      </c>
      <c r="B11">
        <v>138562</v>
      </c>
      <c r="C11">
        <v>149628</v>
      </c>
      <c r="D11">
        <v>142342</v>
      </c>
      <c r="E11">
        <v>158512</v>
      </c>
      <c r="F11">
        <v>149129</v>
      </c>
      <c r="G11">
        <v>152302</v>
      </c>
      <c r="H11">
        <v>160990</v>
      </c>
      <c r="I11">
        <v>157583</v>
      </c>
      <c r="J11">
        <v>164408</v>
      </c>
      <c r="K11">
        <v>166622</v>
      </c>
      <c r="L11">
        <v>175223</v>
      </c>
    </row>
    <row r="12" spans="1:12" x14ac:dyDescent="0.25">
      <c r="A12" t="s">
        <v>25</v>
      </c>
      <c r="B12">
        <v>119393</v>
      </c>
      <c r="C12">
        <v>140739</v>
      </c>
      <c r="D12">
        <v>120918</v>
      </c>
      <c r="E12">
        <v>114161</v>
      </c>
      <c r="F12">
        <v>139215</v>
      </c>
      <c r="G12">
        <v>139198</v>
      </c>
      <c r="H12">
        <v>138584</v>
      </c>
      <c r="I12">
        <v>134160</v>
      </c>
      <c r="J12">
        <v>135258</v>
      </c>
      <c r="K12">
        <v>147988</v>
      </c>
      <c r="L12">
        <v>151581</v>
      </c>
    </row>
    <row r="13" spans="1:12" x14ac:dyDescent="0.25">
      <c r="A13" t="s">
        <v>26</v>
      </c>
      <c r="B13">
        <v>99767</v>
      </c>
      <c r="C13">
        <v>90183</v>
      </c>
      <c r="D13">
        <v>88277</v>
      </c>
      <c r="E13">
        <v>103638</v>
      </c>
      <c r="F13">
        <v>106056</v>
      </c>
      <c r="G13">
        <v>113282</v>
      </c>
      <c r="H13">
        <v>110047</v>
      </c>
      <c r="I13">
        <v>115662</v>
      </c>
      <c r="J13">
        <v>125086</v>
      </c>
      <c r="K13">
        <v>122428</v>
      </c>
      <c r="L13">
        <v>122763</v>
      </c>
    </row>
    <row r="14" spans="1:12" x14ac:dyDescent="0.25">
      <c r="A14" t="s">
        <v>27</v>
      </c>
      <c r="B14">
        <v>75386</v>
      </c>
      <c r="C14">
        <v>75051</v>
      </c>
      <c r="D14">
        <v>83409</v>
      </c>
      <c r="E14">
        <v>75710</v>
      </c>
      <c r="F14">
        <v>79963</v>
      </c>
      <c r="G14">
        <v>80023</v>
      </c>
      <c r="H14">
        <v>78825</v>
      </c>
      <c r="I14">
        <v>94088</v>
      </c>
      <c r="J14">
        <v>92823</v>
      </c>
      <c r="K14">
        <v>94514</v>
      </c>
      <c r="L14">
        <v>103341</v>
      </c>
    </row>
    <row r="15" spans="1:12" x14ac:dyDescent="0.25">
      <c r="A15" t="s">
        <v>28</v>
      </c>
      <c r="B15">
        <v>49916</v>
      </c>
      <c r="C15">
        <v>54726</v>
      </c>
      <c r="D15">
        <v>50603</v>
      </c>
      <c r="E15">
        <v>56389</v>
      </c>
      <c r="F15">
        <v>55143</v>
      </c>
      <c r="G15">
        <v>57097</v>
      </c>
      <c r="H15">
        <v>59786</v>
      </c>
      <c r="I15">
        <v>65967</v>
      </c>
      <c r="J15">
        <v>68239</v>
      </c>
      <c r="K15">
        <v>70893</v>
      </c>
      <c r="L15">
        <v>68692</v>
      </c>
    </row>
    <row r="16" spans="1:12" x14ac:dyDescent="0.25">
      <c r="A16" t="s">
        <v>29</v>
      </c>
      <c r="B16">
        <v>38349</v>
      </c>
      <c r="C16">
        <v>41903</v>
      </c>
      <c r="D16">
        <v>33174</v>
      </c>
      <c r="E16">
        <v>37996</v>
      </c>
      <c r="F16">
        <v>38294</v>
      </c>
      <c r="G16">
        <v>44896</v>
      </c>
      <c r="H16">
        <v>43385</v>
      </c>
      <c r="I16">
        <v>48387</v>
      </c>
      <c r="J16">
        <v>43926</v>
      </c>
      <c r="K16">
        <v>46917</v>
      </c>
      <c r="L16">
        <v>53550</v>
      </c>
    </row>
    <row r="17" spans="1:13" x14ac:dyDescent="0.25">
      <c r="A17" t="s">
        <v>30</v>
      </c>
      <c r="B17">
        <v>36328</v>
      </c>
      <c r="C17">
        <v>26614</v>
      </c>
      <c r="D17">
        <v>26113</v>
      </c>
      <c r="E17">
        <v>27255</v>
      </c>
      <c r="F17">
        <v>28247</v>
      </c>
      <c r="G17">
        <v>30187</v>
      </c>
      <c r="H17">
        <v>31429</v>
      </c>
      <c r="I17">
        <v>28318</v>
      </c>
      <c r="J17">
        <v>29977</v>
      </c>
      <c r="K17">
        <v>31915</v>
      </c>
      <c r="L17">
        <v>33213</v>
      </c>
    </row>
    <row r="18" spans="1:13" x14ac:dyDescent="0.25">
      <c r="A18" t="s">
        <v>31</v>
      </c>
      <c r="B18">
        <v>17515</v>
      </c>
      <c r="C18">
        <v>18154</v>
      </c>
      <c r="D18">
        <v>16516</v>
      </c>
      <c r="E18">
        <v>13584</v>
      </c>
      <c r="F18">
        <v>19728</v>
      </c>
      <c r="G18">
        <v>18032</v>
      </c>
      <c r="H18">
        <v>21566</v>
      </c>
      <c r="I18">
        <v>18377</v>
      </c>
      <c r="J18">
        <v>18113</v>
      </c>
      <c r="K18">
        <v>19717</v>
      </c>
      <c r="L18">
        <v>22097</v>
      </c>
    </row>
    <row r="19" spans="1:13" x14ac:dyDescent="0.25">
      <c r="A19" t="s">
        <v>32</v>
      </c>
      <c r="B19">
        <v>12367</v>
      </c>
      <c r="C19">
        <v>8708</v>
      </c>
      <c r="D19">
        <v>6091</v>
      </c>
      <c r="E19">
        <v>7650</v>
      </c>
      <c r="F19">
        <v>6473</v>
      </c>
      <c r="G19">
        <v>9886</v>
      </c>
      <c r="H19">
        <v>9207</v>
      </c>
      <c r="I19">
        <v>11790</v>
      </c>
      <c r="J19">
        <v>11126</v>
      </c>
      <c r="K19">
        <v>12924</v>
      </c>
      <c r="L19">
        <v>11018</v>
      </c>
    </row>
    <row r="20" spans="1:13" x14ac:dyDescent="0.25">
      <c r="A20" t="s">
        <v>33</v>
      </c>
      <c r="B20">
        <v>2656</v>
      </c>
      <c r="C20">
        <v>4524</v>
      </c>
      <c r="D20">
        <v>4208</v>
      </c>
      <c r="E20">
        <v>3653</v>
      </c>
      <c r="F20">
        <v>4452</v>
      </c>
      <c r="G20">
        <v>4700</v>
      </c>
      <c r="H20">
        <v>5841</v>
      </c>
      <c r="I20">
        <v>3509</v>
      </c>
      <c r="J20">
        <v>4138</v>
      </c>
      <c r="K20">
        <v>4122</v>
      </c>
      <c r="L20">
        <v>3198</v>
      </c>
    </row>
    <row r="21" spans="1:13" x14ac:dyDescent="0.25">
      <c r="A21" t="s">
        <v>34</v>
      </c>
      <c r="B21">
        <v>1234</v>
      </c>
      <c r="C21">
        <v>443</v>
      </c>
      <c r="D21">
        <v>1139</v>
      </c>
      <c r="E21">
        <v>1425</v>
      </c>
      <c r="F21">
        <v>2223</v>
      </c>
      <c r="G21">
        <v>1036</v>
      </c>
      <c r="H21">
        <v>1410</v>
      </c>
      <c r="I21">
        <v>387</v>
      </c>
      <c r="J21">
        <v>1882</v>
      </c>
      <c r="K21">
        <v>2454</v>
      </c>
      <c r="L21">
        <v>1342</v>
      </c>
    </row>
    <row r="22" spans="1:13" x14ac:dyDescent="0.25">
      <c r="B22">
        <v>33772</v>
      </c>
      <c r="C22">
        <v>31829</v>
      </c>
      <c r="D22">
        <v>27954</v>
      </c>
      <c r="E22">
        <v>26312</v>
      </c>
      <c r="F22">
        <v>32876</v>
      </c>
      <c r="G22">
        <v>33654</v>
      </c>
      <c r="H22">
        <v>38024</v>
      </c>
      <c r="I22">
        <v>34063</v>
      </c>
      <c r="J22">
        <v>35259</v>
      </c>
      <c r="K22">
        <v>39217</v>
      </c>
      <c r="L22">
        <v>37655</v>
      </c>
    </row>
    <row r="23" spans="1:13" x14ac:dyDescent="0.25">
      <c r="M23" t="s">
        <v>144</v>
      </c>
    </row>
    <row r="24" spans="1:13" x14ac:dyDescent="0.25">
      <c r="A24" t="s">
        <v>31</v>
      </c>
      <c r="B24">
        <v>0.51862489636385167</v>
      </c>
      <c r="C24">
        <v>0.57036036319080086</v>
      </c>
      <c r="D24">
        <v>0.59082778850969453</v>
      </c>
      <c r="E24">
        <v>0.51626634235329882</v>
      </c>
      <c r="F24">
        <v>0.60007300158170096</v>
      </c>
      <c r="G24">
        <v>0.53580555060319723</v>
      </c>
      <c r="H24">
        <v>0.56716810435514409</v>
      </c>
      <c r="I24">
        <v>0.53950033760972316</v>
      </c>
      <c r="J24">
        <v>0.51371281091352561</v>
      </c>
      <c r="K24">
        <v>0.50276665731697989</v>
      </c>
      <c r="L24">
        <v>0.58682777851546941</v>
      </c>
      <c r="M24" s="245">
        <v>0.54926669375576243</v>
      </c>
    </row>
    <row r="25" spans="1:13" x14ac:dyDescent="0.25">
      <c r="A25" t="s">
        <v>32</v>
      </c>
      <c r="B25">
        <v>0.36619092739547554</v>
      </c>
      <c r="C25">
        <v>0.27358698042665491</v>
      </c>
      <c r="D25">
        <v>0.2178936824783573</v>
      </c>
      <c r="E25">
        <v>0.29074186682882336</v>
      </c>
      <c r="F25">
        <v>0.19689134931256844</v>
      </c>
      <c r="G25">
        <v>0.29375408569560824</v>
      </c>
      <c r="H25">
        <v>0.2421365453397854</v>
      </c>
      <c r="I25">
        <v>0.34612335965710594</v>
      </c>
      <c r="J25">
        <v>0.31555063955302193</v>
      </c>
      <c r="K25">
        <v>0.32955096004283857</v>
      </c>
      <c r="L25">
        <v>0.29260390386402868</v>
      </c>
      <c r="M25" s="245">
        <v>0.28772948187220621</v>
      </c>
    </row>
    <row r="26" spans="1:13" x14ac:dyDescent="0.25">
      <c r="A26" t="s">
        <v>33</v>
      </c>
      <c r="B26">
        <v>7.864503138694777E-2</v>
      </c>
      <c r="C26">
        <v>0.14213453140218041</v>
      </c>
      <c r="D26">
        <v>0.15053301853044287</v>
      </c>
      <c r="E26">
        <v>0.13883399209486166</v>
      </c>
      <c r="F26">
        <v>0.13541793405523786</v>
      </c>
      <c r="G26">
        <v>0.13965650442740835</v>
      </c>
      <c r="H26">
        <v>0.15361350725857353</v>
      </c>
      <c r="I26">
        <v>0.1030150016146552</v>
      </c>
      <c r="J26">
        <v>0.11736010663943958</v>
      </c>
      <c r="K26">
        <v>0.10510747889945687</v>
      </c>
      <c r="L26">
        <v>8.4928960297437253E-2</v>
      </c>
      <c r="M26" s="245">
        <v>0.12265873332787648</v>
      </c>
    </row>
    <row r="27" spans="1:13" x14ac:dyDescent="0.25">
      <c r="A27" t="s">
        <v>34</v>
      </c>
      <c r="B27">
        <v>3.6539144853724982E-2</v>
      </c>
      <c r="C27">
        <v>1.3918124980363818E-2</v>
      </c>
      <c r="D27">
        <v>4.0745510481505327E-2</v>
      </c>
      <c r="E27">
        <v>5.4157798723016112E-2</v>
      </c>
      <c r="F27">
        <v>6.7617715050492758E-2</v>
      </c>
      <c r="G27">
        <v>3.0783859273786178E-2</v>
      </c>
      <c r="H27">
        <v>3.7081843046496948E-2</v>
      </c>
      <c r="I27">
        <v>1.1361301118515691E-2</v>
      </c>
      <c r="J27">
        <v>5.3376442894012874E-2</v>
      </c>
      <c r="K27">
        <v>6.2574903740724691E-2</v>
      </c>
      <c r="L27">
        <v>3.5639357323064669E-2</v>
      </c>
      <c r="M27" s="245">
        <v>4.0345091044154908E-2</v>
      </c>
    </row>
    <row r="29" spans="1:13" s="249" customFormat="1" ht="15.75" thickBot="1" x14ac:dyDescent="0.3">
      <c r="A29" s="248" t="s">
        <v>65</v>
      </c>
    </row>
    <row r="30" spans="1:13" ht="15.75" thickTop="1" x14ac:dyDescent="0.25">
      <c r="A30" t="s">
        <v>143</v>
      </c>
      <c r="B30">
        <v>300698</v>
      </c>
      <c r="C30">
        <v>291271</v>
      </c>
      <c r="D30">
        <v>291995</v>
      </c>
      <c r="E30">
        <v>310647</v>
      </c>
      <c r="F30">
        <v>336920</v>
      </c>
      <c r="G30">
        <v>308183</v>
      </c>
      <c r="H30">
        <v>317529</v>
      </c>
      <c r="I30">
        <v>297481</v>
      </c>
      <c r="J30">
        <v>325503</v>
      </c>
      <c r="K30">
        <v>318564</v>
      </c>
      <c r="L30">
        <v>337113</v>
      </c>
    </row>
    <row r="31" spans="1:13" x14ac:dyDescent="0.25">
      <c r="A31">
        <v>43348</v>
      </c>
      <c r="B31">
        <v>350110</v>
      </c>
      <c r="C31">
        <v>330262</v>
      </c>
      <c r="D31">
        <v>353659</v>
      </c>
      <c r="E31">
        <v>358945</v>
      </c>
      <c r="F31">
        <v>329835</v>
      </c>
      <c r="G31">
        <v>330301</v>
      </c>
      <c r="H31">
        <v>332555</v>
      </c>
      <c r="I31">
        <v>343572</v>
      </c>
      <c r="J31">
        <v>326531</v>
      </c>
      <c r="K31">
        <v>317761</v>
      </c>
      <c r="L31">
        <v>324712</v>
      </c>
    </row>
    <row r="32" spans="1:13" x14ac:dyDescent="0.25">
      <c r="A32">
        <v>41913</v>
      </c>
      <c r="B32">
        <v>354853</v>
      </c>
      <c r="C32">
        <v>352340</v>
      </c>
      <c r="D32">
        <v>352085</v>
      </c>
      <c r="E32">
        <v>336482</v>
      </c>
      <c r="F32">
        <v>356564</v>
      </c>
      <c r="G32">
        <v>343976</v>
      </c>
      <c r="H32">
        <v>330027</v>
      </c>
      <c r="I32">
        <v>334206</v>
      </c>
      <c r="J32">
        <v>315531</v>
      </c>
      <c r="K32">
        <v>312574</v>
      </c>
      <c r="L32">
        <v>327460</v>
      </c>
    </row>
    <row r="33" spans="1:12" x14ac:dyDescent="0.25">
      <c r="A33" t="s">
        <v>1</v>
      </c>
      <c r="B33">
        <v>329164</v>
      </c>
      <c r="C33">
        <v>350289</v>
      </c>
      <c r="D33">
        <v>332937</v>
      </c>
      <c r="E33">
        <v>326450</v>
      </c>
      <c r="F33">
        <v>338381</v>
      </c>
      <c r="G33">
        <v>336408</v>
      </c>
      <c r="H33">
        <v>347241</v>
      </c>
      <c r="I33">
        <v>339541</v>
      </c>
      <c r="J33">
        <v>349483</v>
      </c>
      <c r="K33">
        <v>354955</v>
      </c>
      <c r="L33">
        <v>336724</v>
      </c>
    </row>
    <row r="34" spans="1:12" x14ac:dyDescent="0.25">
      <c r="A34" t="s">
        <v>2</v>
      </c>
      <c r="B34">
        <v>263497</v>
      </c>
      <c r="C34">
        <v>255932</v>
      </c>
      <c r="D34">
        <v>256225</v>
      </c>
      <c r="E34">
        <v>274007</v>
      </c>
      <c r="F34">
        <v>255717</v>
      </c>
      <c r="G34">
        <v>284138</v>
      </c>
      <c r="H34">
        <v>307057</v>
      </c>
      <c r="I34">
        <v>305546</v>
      </c>
      <c r="J34">
        <v>309637</v>
      </c>
      <c r="K34">
        <v>313830</v>
      </c>
      <c r="L34">
        <v>312871</v>
      </c>
    </row>
    <row r="35" spans="1:12" x14ac:dyDescent="0.25">
      <c r="A35" t="s">
        <v>3</v>
      </c>
      <c r="B35">
        <v>215511</v>
      </c>
      <c r="C35">
        <v>234560</v>
      </c>
      <c r="D35">
        <v>239412</v>
      </c>
      <c r="E35">
        <v>228900</v>
      </c>
      <c r="F35">
        <v>247996</v>
      </c>
      <c r="G35">
        <v>265689</v>
      </c>
      <c r="H35">
        <v>260024</v>
      </c>
      <c r="I35">
        <v>270784</v>
      </c>
      <c r="J35">
        <v>281488</v>
      </c>
      <c r="K35">
        <v>276890</v>
      </c>
      <c r="L35">
        <v>282263</v>
      </c>
    </row>
    <row r="36" spans="1:12" x14ac:dyDescent="0.25">
      <c r="A36" t="s">
        <v>4</v>
      </c>
      <c r="B36">
        <v>173990</v>
      </c>
      <c r="C36">
        <v>168244</v>
      </c>
      <c r="D36">
        <v>196394</v>
      </c>
      <c r="E36">
        <v>199577</v>
      </c>
      <c r="F36">
        <v>216312</v>
      </c>
      <c r="G36">
        <v>211160</v>
      </c>
      <c r="H36">
        <v>242127</v>
      </c>
      <c r="I36">
        <v>251828</v>
      </c>
      <c r="J36">
        <v>258569</v>
      </c>
      <c r="K36">
        <v>252451</v>
      </c>
      <c r="L36">
        <v>265867</v>
      </c>
    </row>
    <row r="37" spans="1:12" x14ac:dyDescent="0.25">
      <c r="A37" t="s">
        <v>5</v>
      </c>
      <c r="B37">
        <v>161257</v>
      </c>
      <c r="C37">
        <v>169877</v>
      </c>
      <c r="D37">
        <v>184428</v>
      </c>
      <c r="E37">
        <v>175447</v>
      </c>
      <c r="F37">
        <v>173354</v>
      </c>
      <c r="G37">
        <v>195528</v>
      </c>
      <c r="H37">
        <v>176250</v>
      </c>
      <c r="I37">
        <v>210025</v>
      </c>
      <c r="J37">
        <v>203864</v>
      </c>
      <c r="K37">
        <v>227409</v>
      </c>
      <c r="L37">
        <v>233774</v>
      </c>
    </row>
    <row r="38" spans="1:12" x14ac:dyDescent="0.25">
      <c r="A38" t="s">
        <v>6</v>
      </c>
      <c r="B38">
        <v>156293</v>
      </c>
      <c r="C38">
        <v>173849</v>
      </c>
      <c r="D38">
        <v>159389</v>
      </c>
      <c r="E38">
        <v>170558</v>
      </c>
      <c r="F38">
        <v>181278</v>
      </c>
      <c r="G38">
        <v>179936</v>
      </c>
      <c r="H38">
        <v>179614</v>
      </c>
      <c r="I38">
        <v>172630</v>
      </c>
      <c r="J38">
        <v>171024</v>
      </c>
      <c r="K38">
        <v>192379</v>
      </c>
      <c r="L38">
        <v>181373</v>
      </c>
    </row>
    <row r="39" spans="1:12" x14ac:dyDescent="0.25">
      <c r="A39" t="s">
        <v>7</v>
      </c>
      <c r="B39">
        <v>144880</v>
      </c>
      <c r="C39">
        <v>159756</v>
      </c>
      <c r="D39">
        <v>144156</v>
      </c>
      <c r="E39">
        <v>157410</v>
      </c>
      <c r="F39">
        <v>156825</v>
      </c>
      <c r="G39">
        <v>172462</v>
      </c>
      <c r="H39">
        <v>152979</v>
      </c>
      <c r="I39">
        <v>155922</v>
      </c>
      <c r="J39">
        <v>164646</v>
      </c>
      <c r="K39">
        <v>176998</v>
      </c>
      <c r="L39">
        <v>172126</v>
      </c>
    </row>
    <row r="40" spans="1:12" x14ac:dyDescent="0.25">
      <c r="A40" t="s">
        <v>25</v>
      </c>
      <c r="B40">
        <v>127264</v>
      </c>
      <c r="C40">
        <v>118952</v>
      </c>
      <c r="D40">
        <v>115180</v>
      </c>
      <c r="E40">
        <v>124933</v>
      </c>
      <c r="F40">
        <v>123287</v>
      </c>
      <c r="G40">
        <v>123216</v>
      </c>
      <c r="H40">
        <v>145934</v>
      </c>
      <c r="I40">
        <v>143356</v>
      </c>
      <c r="J40">
        <v>135696</v>
      </c>
      <c r="K40">
        <v>148910</v>
      </c>
      <c r="L40">
        <v>155179</v>
      </c>
    </row>
    <row r="41" spans="1:12" x14ac:dyDescent="0.25">
      <c r="A41" t="s">
        <v>26</v>
      </c>
      <c r="B41">
        <v>92006</v>
      </c>
      <c r="C41">
        <v>91011</v>
      </c>
      <c r="D41">
        <v>93249</v>
      </c>
      <c r="E41">
        <v>106735</v>
      </c>
      <c r="F41">
        <v>96250</v>
      </c>
      <c r="G41">
        <v>109556</v>
      </c>
      <c r="H41">
        <v>115245</v>
      </c>
      <c r="I41">
        <v>114239</v>
      </c>
      <c r="J41">
        <v>119749</v>
      </c>
      <c r="K41">
        <v>116110</v>
      </c>
      <c r="L41">
        <v>113211</v>
      </c>
    </row>
    <row r="42" spans="1:12" x14ac:dyDescent="0.25">
      <c r="A42" t="s">
        <v>27</v>
      </c>
      <c r="B42">
        <v>75576</v>
      </c>
      <c r="C42">
        <v>78422</v>
      </c>
      <c r="D42">
        <v>76055</v>
      </c>
      <c r="E42">
        <v>73542</v>
      </c>
      <c r="F42">
        <v>75662</v>
      </c>
      <c r="G42">
        <v>76865</v>
      </c>
      <c r="H42">
        <v>75184</v>
      </c>
      <c r="I42">
        <v>83754</v>
      </c>
      <c r="J42">
        <v>97796</v>
      </c>
      <c r="K42">
        <v>97073</v>
      </c>
      <c r="L42">
        <v>101136</v>
      </c>
    </row>
    <row r="43" spans="1:12" x14ac:dyDescent="0.25">
      <c r="A43" t="s">
        <v>28</v>
      </c>
      <c r="B43">
        <v>60682</v>
      </c>
      <c r="C43">
        <v>64786</v>
      </c>
      <c r="D43">
        <v>56932</v>
      </c>
      <c r="E43">
        <v>59913</v>
      </c>
      <c r="F43">
        <v>58907</v>
      </c>
      <c r="G43">
        <v>58797</v>
      </c>
      <c r="H43">
        <v>55986</v>
      </c>
      <c r="I43">
        <v>65747</v>
      </c>
      <c r="J43">
        <v>70824</v>
      </c>
      <c r="K43">
        <v>73040</v>
      </c>
      <c r="L43">
        <v>74559</v>
      </c>
    </row>
    <row r="44" spans="1:12" x14ac:dyDescent="0.25">
      <c r="A44" t="s">
        <v>29</v>
      </c>
      <c r="B44">
        <v>46000</v>
      </c>
      <c r="C44">
        <v>46442</v>
      </c>
      <c r="D44">
        <v>46870</v>
      </c>
      <c r="E44">
        <v>34779</v>
      </c>
      <c r="F44">
        <v>42326</v>
      </c>
      <c r="G44">
        <v>49609</v>
      </c>
      <c r="H44">
        <v>48833</v>
      </c>
      <c r="I44">
        <v>44010</v>
      </c>
      <c r="J44">
        <v>55228</v>
      </c>
      <c r="K44">
        <v>53096</v>
      </c>
      <c r="L44">
        <v>49601</v>
      </c>
    </row>
    <row r="45" spans="1:12" x14ac:dyDescent="0.25">
      <c r="A45" t="s">
        <v>30</v>
      </c>
      <c r="B45">
        <v>42313</v>
      </c>
      <c r="C45">
        <v>41594</v>
      </c>
      <c r="D45">
        <v>34923</v>
      </c>
      <c r="E45">
        <v>39800</v>
      </c>
      <c r="F45">
        <v>33416</v>
      </c>
      <c r="G45">
        <v>31179</v>
      </c>
      <c r="H45">
        <v>27633</v>
      </c>
      <c r="I45">
        <v>32724</v>
      </c>
      <c r="J45">
        <v>31092</v>
      </c>
      <c r="K45">
        <v>37865</v>
      </c>
      <c r="L45">
        <v>38313</v>
      </c>
    </row>
    <row r="46" spans="1:12" x14ac:dyDescent="0.25">
      <c r="A46" t="s">
        <v>31</v>
      </c>
      <c r="B46">
        <v>26419</v>
      </c>
      <c r="C46">
        <v>20636</v>
      </c>
      <c r="D46">
        <v>19446</v>
      </c>
      <c r="E46">
        <v>22319</v>
      </c>
      <c r="F46">
        <v>24094</v>
      </c>
      <c r="G46">
        <v>19361</v>
      </c>
      <c r="H46">
        <v>27305</v>
      </c>
      <c r="I46">
        <v>22807</v>
      </c>
      <c r="J46">
        <v>25753</v>
      </c>
      <c r="K46">
        <v>17591</v>
      </c>
      <c r="L46">
        <v>26699</v>
      </c>
    </row>
    <row r="47" spans="1:12" x14ac:dyDescent="0.25">
      <c r="A47" t="s">
        <v>32</v>
      </c>
      <c r="B47">
        <v>12670</v>
      </c>
      <c r="C47">
        <v>10451</v>
      </c>
      <c r="D47">
        <v>13389</v>
      </c>
      <c r="E47">
        <v>13807</v>
      </c>
      <c r="F47">
        <v>11002</v>
      </c>
      <c r="G47">
        <v>11705</v>
      </c>
      <c r="H47">
        <v>13132</v>
      </c>
      <c r="I47">
        <v>14875</v>
      </c>
      <c r="J47">
        <v>13706</v>
      </c>
      <c r="K47">
        <v>13164</v>
      </c>
      <c r="L47">
        <v>16579</v>
      </c>
    </row>
    <row r="48" spans="1:12" x14ac:dyDescent="0.25">
      <c r="A48" t="s">
        <v>33</v>
      </c>
      <c r="B48">
        <v>4357</v>
      </c>
      <c r="C48">
        <v>3384</v>
      </c>
      <c r="D48">
        <v>3855</v>
      </c>
      <c r="E48">
        <v>3289</v>
      </c>
      <c r="F48">
        <v>7509</v>
      </c>
      <c r="G48">
        <v>6552</v>
      </c>
      <c r="H48">
        <v>6715</v>
      </c>
      <c r="I48">
        <v>6690</v>
      </c>
      <c r="J48">
        <v>4769</v>
      </c>
      <c r="K48">
        <v>7417</v>
      </c>
      <c r="L48">
        <v>7809</v>
      </c>
    </row>
    <row r="49" spans="1:13" x14ac:dyDescent="0.25">
      <c r="A49" t="s">
        <v>34</v>
      </c>
      <c r="B49">
        <v>1642</v>
      </c>
      <c r="C49">
        <v>1931</v>
      </c>
      <c r="D49">
        <v>1663</v>
      </c>
      <c r="E49">
        <v>2394</v>
      </c>
      <c r="F49">
        <v>2263</v>
      </c>
      <c r="G49">
        <v>1271</v>
      </c>
      <c r="H49">
        <v>2859</v>
      </c>
      <c r="I49">
        <v>3106</v>
      </c>
      <c r="J49">
        <v>634</v>
      </c>
      <c r="K49">
        <v>2347</v>
      </c>
      <c r="L49">
        <v>2219</v>
      </c>
    </row>
    <row r="50" spans="1:13" x14ac:dyDescent="0.25">
      <c r="B50">
        <v>45088</v>
      </c>
      <c r="C50">
        <v>36402</v>
      </c>
      <c r="D50">
        <v>38353</v>
      </c>
      <c r="E50">
        <v>41809</v>
      </c>
      <c r="F50">
        <v>44868</v>
      </c>
      <c r="G50">
        <v>38889</v>
      </c>
      <c r="H50">
        <v>50011</v>
      </c>
      <c r="I50">
        <v>47478</v>
      </c>
      <c r="J50">
        <v>44862</v>
      </c>
      <c r="K50">
        <v>40519</v>
      </c>
      <c r="L50">
        <v>53306</v>
      </c>
    </row>
    <row r="51" spans="1:13" x14ac:dyDescent="0.25">
      <c r="M51" t="s">
        <v>144</v>
      </c>
    </row>
    <row r="52" spans="1:13" x14ac:dyDescent="0.25">
      <c r="A52" t="s">
        <v>31</v>
      </c>
      <c r="B52">
        <v>0.58594304471256209</v>
      </c>
      <c r="C52">
        <v>0.56689192901488927</v>
      </c>
      <c r="D52">
        <v>0.50702682971345137</v>
      </c>
      <c r="E52">
        <v>0.53383242842450185</v>
      </c>
      <c r="F52">
        <v>0.53699741463849515</v>
      </c>
      <c r="G52">
        <v>0.49785286327753348</v>
      </c>
      <c r="H52">
        <v>0.54597988442542644</v>
      </c>
      <c r="I52">
        <v>0.4803698555120266</v>
      </c>
      <c r="J52">
        <v>0.57404930676296195</v>
      </c>
      <c r="K52">
        <v>0.43414200745329351</v>
      </c>
      <c r="L52">
        <v>0.50086294225790717</v>
      </c>
      <c r="M52" s="245">
        <v>0.52399531874482264</v>
      </c>
    </row>
    <row r="53" spans="1:13" x14ac:dyDescent="0.25">
      <c r="A53" t="s">
        <v>32</v>
      </c>
      <c r="B53">
        <v>0.28100603264726759</v>
      </c>
      <c r="C53">
        <v>0.28709960991154332</v>
      </c>
      <c r="D53">
        <v>0.34909915782337758</v>
      </c>
      <c r="E53">
        <v>0.33023990049989238</v>
      </c>
      <c r="F53">
        <v>0.24520816617633948</v>
      </c>
      <c r="G53">
        <v>0.30098485432898764</v>
      </c>
      <c r="H53">
        <v>0.26258223190898</v>
      </c>
      <c r="I53">
        <v>0.3133030034963562</v>
      </c>
      <c r="J53">
        <v>0.3055146894922206</v>
      </c>
      <c r="K53">
        <v>0.32488462202917151</v>
      </c>
      <c r="L53">
        <v>0.31101564551832817</v>
      </c>
      <c r="M53" s="245">
        <v>0.30099435580295136</v>
      </c>
    </row>
    <row r="54" spans="1:13" x14ac:dyDescent="0.25">
      <c r="A54" t="s">
        <v>33</v>
      </c>
      <c r="B54">
        <v>9.6633250532292408E-2</v>
      </c>
      <c r="C54">
        <v>9.296192516894676E-2</v>
      </c>
      <c r="D54">
        <v>0.10051364951894246</v>
      </c>
      <c r="E54">
        <v>7.8667272596809293E-2</v>
      </c>
      <c r="F54">
        <v>0.16735758224124098</v>
      </c>
      <c r="G54">
        <v>0.16847951862994678</v>
      </c>
      <c r="H54">
        <v>0.13427046049869029</v>
      </c>
      <c r="I54">
        <v>0.14090736762289902</v>
      </c>
      <c r="J54">
        <v>0.10630377602425214</v>
      </c>
      <c r="K54">
        <v>0.18304992719464944</v>
      </c>
      <c r="L54">
        <v>0.14649382808689454</v>
      </c>
      <c r="M54" s="245">
        <v>0.12869441437414222</v>
      </c>
    </row>
    <row r="55" spans="1:13" x14ac:dyDescent="0.25">
      <c r="A55" t="s">
        <v>34</v>
      </c>
      <c r="B55">
        <v>3.6417672107877927E-2</v>
      </c>
      <c r="C55">
        <v>5.3046535904620627E-2</v>
      </c>
      <c r="D55">
        <v>4.3360362944228611E-2</v>
      </c>
      <c r="E55">
        <v>5.726039847879643E-2</v>
      </c>
      <c r="F55">
        <v>5.0436836943924403E-2</v>
      </c>
      <c r="G55">
        <v>3.2682763763532102E-2</v>
      </c>
      <c r="H55">
        <v>5.7167423166903278E-2</v>
      </c>
      <c r="I55">
        <v>6.541977336871814E-2</v>
      </c>
      <c r="J55">
        <v>1.4132227720565289E-2</v>
      </c>
      <c r="K55">
        <v>5.7923443322885557E-2</v>
      </c>
      <c r="L55">
        <v>4.1627584136870149E-2</v>
      </c>
      <c r="M55" s="245">
        <v>4.631591107808386E-2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7"/>
  <sheetViews>
    <sheetView workbookViewId="0">
      <pane xSplit="1" ySplit="1" topLeftCell="B74" activePane="bottomRight" state="frozen"/>
      <selection pane="topRight" activeCell="B1" sqref="B1"/>
      <selection pane="bottomLeft" activeCell="A2" sqref="A2"/>
      <selection pane="bottomRight" activeCell="M2" sqref="M2"/>
    </sheetView>
  </sheetViews>
  <sheetFormatPr baseColWidth="10" defaultRowHeight="15" x14ac:dyDescent="0.25"/>
  <sheetData>
    <row r="1" spans="1:13" s="247" customFormat="1" ht="15.75" thickBot="1" x14ac:dyDescent="0.3">
      <c r="A1" s="180" t="s">
        <v>64</v>
      </c>
      <c r="B1" s="247">
        <v>2006</v>
      </c>
      <c r="C1" s="247">
        <v>2007</v>
      </c>
      <c r="D1" s="247">
        <v>2008</v>
      </c>
      <c r="E1" s="247">
        <v>2009</v>
      </c>
      <c r="F1" s="247">
        <v>2010</v>
      </c>
      <c r="G1" s="247">
        <v>2011</v>
      </c>
      <c r="H1" s="247">
        <v>2012</v>
      </c>
      <c r="I1" s="247">
        <v>2013</v>
      </c>
      <c r="J1" s="247">
        <v>2014</v>
      </c>
      <c r="K1" s="247">
        <v>2015</v>
      </c>
      <c r="L1" s="247">
        <v>2016</v>
      </c>
      <c r="M1" s="247">
        <v>2017</v>
      </c>
    </row>
    <row r="2" spans="1:13" s="180" customFormat="1" ht="15.75" thickTop="1" x14ac:dyDescent="0.25">
      <c r="A2" s="180" t="s">
        <v>35</v>
      </c>
      <c r="B2" s="180">
        <f>+SUM(B3:B103)</f>
        <v>0</v>
      </c>
      <c r="C2" s="180">
        <f t="shared" ref="C2:M2" si="0">+SUM(C3:C103)</f>
        <v>0</v>
      </c>
      <c r="D2" s="180">
        <f t="shared" si="0"/>
        <v>0</v>
      </c>
      <c r="E2" s="180">
        <f t="shared" si="0"/>
        <v>0</v>
      </c>
      <c r="F2" s="180">
        <f t="shared" si="0"/>
        <v>0</v>
      </c>
      <c r="G2" s="180">
        <f t="shared" si="0"/>
        <v>0</v>
      </c>
      <c r="H2" s="180">
        <f t="shared" si="0"/>
        <v>0</v>
      </c>
      <c r="I2" s="180">
        <f t="shared" si="0"/>
        <v>0</v>
      </c>
      <c r="J2" s="180">
        <f t="shared" si="0"/>
        <v>0</v>
      </c>
      <c r="K2" s="180">
        <f t="shared" si="0"/>
        <v>0</v>
      </c>
      <c r="L2" s="180">
        <f t="shared" si="0"/>
        <v>0</v>
      </c>
      <c r="M2" s="106">
        <f t="shared" si="0"/>
        <v>3464451</v>
      </c>
    </row>
    <row r="3" spans="1:13" x14ac:dyDescent="0.25">
      <c r="A3" s="250">
        <v>0</v>
      </c>
      <c r="M3" s="106">
        <v>76057</v>
      </c>
    </row>
    <row r="4" spans="1:13" x14ac:dyDescent="0.25">
      <c r="A4" s="250">
        <v>1</v>
      </c>
      <c r="M4" s="106">
        <v>72105</v>
      </c>
    </row>
    <row r="5" spans="1:13" x14ac:dyDescent="0.25">
      <c r="A5" s="250">
        <v>2</v>
      </c>
      <c r="M5" s="106">
        <v>71587</v>
      </c>
    </row>
    <row r="6" spans="1:13" x14ac:dyDescent="0.25">
      <c r="A6" s="250">
        <v>3</v>
      </c>
      <c r="M6" s="106">
        <v>77859</v>
      </c>
    </row>
    <row r="7" spans="1:13" x14ac:dyDescent="0.25">
      <c r="A7" s="250">
        <v>4</v>
      </c>
      <c r="M7" s="106">
        <v>71467</v>
      </c>
    </row>
    <row r="8" spans="1:13" x14ac:dyDescent="0.25">
      <c r="A8" s="250">
        <v>5</v>
      </c>
      <c r="M8" s="106">
        <v>76918</v>
      </c>
    </row>
    <row r="9" spans="1:13" x14ac:dyDescent="0.25">
      <c r="A9" s="250">
        <v>6</v>
      </c>
      <c r="M9" s="106">
        <v>73818</v>
      </c>
    </row>
    <row r="10" spans="1:13" x14ac:dyDescent="0.25">
      <c r="A10" s="250">
        <v>7</v>
      </c>
      <c r="M10" s="106">
        <v>63465</v>
      </c>
    </row>
    <row r="11" spans="1:13" x14ac:dyDescent="0.25">
      <c r="A11" s="250">
        <v>8</v>
      </c>
      <c r="M11" s="106">
        <v>68924</v>
      </c>
    </row>
    <row r="12" spans="1:13" x14ac:dyDescent="0.25">
      <c r="A12" s="250">
        <v>9</v>
      </c>
      <c r="M12" s="106">
        <v>62168</v>
      </c>
    </row>
    <row r="13" spans="1:13" x14ac:dyDescent="0.25">
      <c r="A13" s="250">
        <v>10</v>
      </c>
      <c r="M13" s="106">
        <v>65569</v>
      </c>
    </row>
    <row r="14" spans="1:13" x14ac:dyDescent="0.25">
      <c r="A14" s="250">
        <v>11</v>
      </c>
      <c r="M14" s="106">
        <v>66529</v>
      </c>
    </row>
    <row r="15" spans="1:13" x14ac:dyDescent="0.25">
      <c r="A15" s="250">
        <v>12</v>
      </c>
      <c r="M15" s="106">
        <v>67824</v>
      </c>
    </row>
    <row r="16" spans="1:13" x14ac:dyDescent="0.25">
      <c r="A16" s="250">
        <v>13</v>
      </c>
      <c r="M16" s="106">
        <v>72712</v>
      </c>
    </row>
    <row r="17" spans="1:13" x14ac:dyDescent="0.25">
      <c r="A17" s="250">
        <v>14</v>
      </c>
      <c r="M17" s="106">
        <v>75881</v>
      </c>
    </row>
    <row r="18" spans="1:13" x14ac:dyDescent="0.25">
      <c r="A18" s="250">
        <v>15</v>
      </c>
      <c r="M18" s="106">
        <v>73320</v>
      </c>
    </row>
    <row r="19" spans="1:13" x14ac:dyDescent="0.25">
      <c r="A19" s="250">
        <v>16</v>
      </c>
      <c r="M19" s="106">
        <v>74300</v>
      </c>
    </row>
    <row r="20" spans="1:13" x14ac:dyDescent="0.25">
      <c r="A20" s="250">
        <v>17</v>
      </c>
      <c r="M20" s="106">
        <v>84447</v>
      </c>
    </row>
    <row r="21" spans="1:13" x14ac:dyDescent="0.25">
      <c r="A21" s="250">
        <v>18</v>
      </c>
      <c r="M21" s="106">
        <v>78886</v>
      </c>
    </row>
    <row r="22" spans="1:13" x14ac:dyDescent="0.25">
      <c r="A22" s="250">
        <v>19</v>
      </c>
      <c r="M22" s="106">
        <v>59724</v>
      </c>
    </row>
    <row r="23" spans="1:13" x14ac:dyDescent="0.25">
      <c r="A23" s="250">
        <v>20</v>
      </c>
      <c r="M23" s="106">
        <v>77291</v>
      </c>
    </row>
    <row r="24" spans="1:13" x14ac:dyDescent="0.25">
      <c r="A24" s="250">
        <v>21</v>
      </c>
      <c r="M24" s="106">
        <v>56260</v>
      </c>
    </row>
    <row r="25" spans="1:13" x14ac:dyDescent="0.25">
      <c r="A25" s="250">
        <v>22</v>
      </c>
      <c r="M25" s="106">
        <v>66863</v>
      </c>
    </row>
    <row r="26" spans="1:13" x14ac:dyDescent="0.25">
      <c r="A26" s="250">
        <v>23</v>
      </c>
      <c r="M26" s="106">
        <v>64310</v>
      </c>
    </row>
    <row r="27" spans="1:13" x14ac:dyDescent="0.25">
      <c r="A27" s="250">
        <v>24</v>
      </c>
      <c r="M27" s="106">
        <v>65668</v>
      </c>
    </row>
    <row r="28" spans="1:13" x14ac:dyDescent="0.25">
      <c r="A28" s="250">
        <v>25</v>
      </c>
      <c r="M28" s="106">
        <v>67592</v>
      </c>
    </row>
    <row r="29" spans="1:13" x14ac:dyDescent="0.25">
      <c r="A29" s="250">
        <v>26</v>
      </c>
      <c r="M29" s="106">
        <v>49640</v>
      </c>
    </row>
    <row r="30" spans="1:13" x14ac:dyDescent="0.25">
      <c r="A30" s="250">
        <v>27</v>
      </c>
      <c r="M30" s="106">
        <v>58138</v>
      </c>
    </row>
    <row r="31" spans="1:13" x14ac:dyDescent="0.25">
      <c r="A31" s="250">
        <v>28</v>
      </c>
      <c r="M31" s="106">
        <v>56751</v>
      </c>
    </row>
    <row r="32" spans="1:13" x14ac:dyDescent="0.25">
      <c r="A32" s="250">
        <v>29</v>
      </c>
      <c r="M32" s="106">
        <v>46868</v>
      </c>
    </row>
    <row r="33" spans="1:13" x14ac:dyDescent="0.25">
      <c r="A33" s="250">
        <v>30</v>
      </c>
      <c r="M33" s="106">
        <v>61041</v>
      </c>
    </row>
    <row r="34" spans="1:13" x14ac:dyDescent="0.25">
      <c r="A34" s="250">
        <v>31</v>
      </c>
      <c r="M34" s="106">
        <v>43253</v>
      </c>
    </row>
    <row r="35" spans="1:13" x14ac:dyDescent="0.25">
      <c r="A35" s="250">
        <v>32</v>
      </c>
      <c r="M35" s="106">
        <v>53394</v>
      </c>
    </row>
    <row r="36" spans="1:13" x14ac:dyDescent="0.25">
      <c r="A36" s="250">
        <v>33</v>
      </c>
      <c r="M36" s="106">
        <v>50679</v>
      </c>
    </row>
    <row r="37" spans="1:13" x14ac:dyDescent="0.25">
      <c r="A37" s="250">
        <v>34</v>
      </c>
      <c r="M37" s="106">
        <v>46441</v>
      </c>
    </row>
    <row r="38" spans="1:13" x14ac:dyDescent="0.25">
      <c r="A38" s="250">
        <v>35</v>
      </c>
      <c r="M38" s="106">
        <v>53917</v>
      </c>
    </row>
    <row r="39" spans="1:13" x14ac:dyDescent="0.25">
      <c r="A39" s="250">
        <v>36</v>
      </c>
      <c r="M39" s="106">
        <v>47570</v>
      </c>
    </row>
    <row r="40" spans="1:13" x14ac:dyDescent="0.25">
      <c r="A40" s="250">
        <v>37</v>
      </c>
      <c r="M40" s="106">
        <v>46107</v>
      </c>
    </row>
    <row r="41" spans="1:13" x14ac:dyDescent="0.25">
      <c r="A41" s="250">
        <v>38</v>
      </c>
      <c r="M41" s="106">
        <v>47946</v>
      </c>
    </row>
    <row r="42" spans="1:13" x14ac:dyDescent="0.25">
      <c r="A42" s="250">
        <v>39</v>
      </c>
      <c r="M42" s="106">
        <v>37326</v>
      </c>
    </row>
    <row r="43" spans="1:13" x14ac:dyDescent="0.25">
      <c r="A43" s="250">
        <v>40</v>
      </c>
      <c r="M43" s="106">
        <v>45199</v>
      </c>
    </row>
    <row r="44" spans="1:13" x14ac:dyDescent="0.25">
      <c r="A44" s="250">
        <v>41</v>
      </c>
      <c r="M44" s="106">
        <v>28127</v>
      </c>
    </row>
    <row r="45" spans="1:13" x14ac:dyDescent="0.25">
      <c r="A45" s="250">
        <v>42</v>
      </c>
      <c r="M45" s="106">
        <v>44858</v>
      </c>
    </row>
    <row r="46" spans="1:13" x14ac:dyDescent="0.25">
      <c r="A46" s="250">
        <v>43</v>
      </c>
      <c r="M46" s="106">
        <v>36250</v>
      </c>
    </row>
    <row r="47" spans="1:13" x14ac:dyDescent="0.25">
      <c r="A47" s="250">
        <v>44</v>
      </c>
      <c r="M47" s="106">
        <v>34724</v>
      </c>
    </row>
    <row r="48" spans="1:13" x14ac:dyDescent="0.25">
      <c r="A48" s="250">
        <v>45</v>
      </c>
      <c r="M48" s="106">
        <v>34631</v>
      </c>
    </row>
    <row r="49" spans="1:13" x14ac:dyDescent="0.25">
      <c r="A49" s="250">
        <v>46</v>
      </c>
      <c r="M49" s="106">
        <v>34464</v>
      </c>
    </row>
    <row r="50" spans="1:13" x14ac:dyDescent="0.25">
      <c r="A50" s="250">
        <v>47</v>
      </c>
      <c r="M50" s="106">
        <v>35437</v>
      </c>
    </row>
    <row r="51" spans="1:13" x14ac:dyDescent="0.25">
      <c r="A51" s="250">
        <v>48</v>
      </c>
      <c r="M51" s="106">
        <v>30979</v>
      </c>
    </row>
    <row r="52" spans="1:13" x14ac:dyDescent="0.25">
      <c r="A52" s="250">
        <v>49</v>
      </c>
      <c r="M52" s="106">
        <v>29494</v>
      </c>
    </row>
    <row r="53" spans="1:13" x14ac:dyDescent="0.25">
      <c r="A53" s="250">
        <v>50</v>
      </c>
      <c r="M53" s="106">
        <v>32121</v>
      </c>
    </row>
    <row r="54" spans="1:13" x14ac:dyDescent="0.25">
      <c r="A54" s="250">
        <v>51</v>
      </c>
      <c r="M54" s="106">
        <v>21849</v>
      </c>
    </row>
    <row r="55" spans="1:13" x14ac:dyDescent="0.25">
      <c r="A55" s="250">
        <v>52</v>
      </c>
      <c r="M55" s="106">
        <v>35626</v>
      </c>
    </row>
    <row r="56" spans="1:13" x14ac:dyDescent="0.25">
      <c r="A56" s="250">
        <v>53</v>
      </c>
      <c r="M56" s="106">
        <v>29458</v>
      </c>
    </row>
    <row r="57" spans="1:13" x14ac:dyDescent="0.25">
      <c r="A57" s="250">
        <v>54</v>
      </c>
      <c r="M57" s="106">
        <v>26896</v>
      </c>
    </row>
    <row r="58" spans="1:13" x14ac:dyDescent="0.25">
      <c r="A58" s="250">
        <v>55</v>
      </c>
      <c r="M58" s="106">
        <v>23928</v>
      </c>
    </row>
    <row r="59" spans="1:13" x14ac:dyDescent="0.25">
      <c r="A59" s="250">
        <v>56</v>
      </c>
      <c r="M59" s="106">
        <v>25597</v>
      </c>
    </row>
    <row r="60" spans="1:13" x14ac:dyDescent="0.25">
      <c r="A60" s="250">
        <v>57</v>
      </c>
      <c r="M60" s="106">
        <v>27549</v>
      </c>
    </row>
    <row r="61" spans="1:13" x14ac:dyDescent="0.25">
      <c r="A61" s="250">
        <v>58</v>
      </c>
      <c r="M61" s="106">
        <v>29273</v>
      </c>
    </row>
    <row r="62" spans="1:13" x14ac:dyDescent="0.25">
      <c r="A62" s="250">
        <v>59</v>
      </c>
      <c r="M62" s="106">
        <v>24686</v>
      </c>
    </row>
    <row r="63" spans="1:13" x14ac:dyDescent="0.25">
      <c r="A63" s="250">
        <v>60</v>
      </c>
      <c r="M63" s="106">
        <v>25657</v>
      </c>
    </row>
    <row r="64" spans="1:13" x14ac:dyDescent="0.25">
      <c r="A64" s="250">
        <v>61</v>
      </c>
      <c r="M64" s="106">
        <v>16654</v>
      </c>
    </row>
    <row r="65" spans="1:13" x14ac:dyDescent="0.25">
      <c r="A65" s="250">
        <v>62</v>
      </c>
      <c r="M65" s="106">
        <v>20166</v>
      </c>
    </row>
    <row r="66" spans="1:13" x14ac:dyDescent="0.25">
      <c r="A66" s="250">
        <v>63</v>
      </c>
      <c r="M66" s="106">
        <v>21335</v>
      </c>
    </row>
    <row r="67" spans="1:13" x14ac:dyDescent="0.25">
      <c r="A67" s="250">
        <v>64</v>
      </c>
      <c r="M67" s="106">
        <v>19476</v>
      </c>
    </row>
    <row r="68" spans="1:13" x14ac:dyDescent="0.25">
      <c r="A68" s="250">
        <v>65</v>
      </c>
      <c r="M68" s="106">
        <v>17600</v>
      </c>
    </row>
    <row r="69" spans="1:13" x14ac:dyDescent="0.25">
      <c r="A69" s="250">
        <v>66</v>
      </c>
      <c r="M69" s="106">
        <v>13916</v>
      </c>
    </row>
    <row r="70" spans="1:13" x14ac:dyDescent="0.25">
      <c r="A70" s="250">
        <v>67</v>
      </c>
      <c r="M70" s="106">
        <v>17691</v>
      </c>
    </row>
    <row r="71" spans="1:13" x14ac:dyDescent="0.25">
      <c r="A71" s="250">
        <v>68</v>
      </c>
      <c r="M71" s="106">
        <v>14912</v>
      </c>
    </row>
    <row r="72" spans="1:13" x14ac:dyDescent="0.25">
      <c r="A72" s="250">
        <v>69</v>
      </c>
      <c r="M72" s="106">
        <v>12617</v>
      </c>
    </row>
    <row r="73" spans="1:13" x14ac:dyDescent="0.25">
      <c r="A73" s="250">
        <v>70</v>
      </c>
      <c r="M73" s="106">
        <v>14562</v>
      </c>
    </row>
    <row r="74" spans="1:13" x14ac:dyDescent="0.25">
      <c r="A74" s="250">
        <v>71</v>
      </c>
      <c r="M74" s="106">
        <v>10497</v>
      </c>
    </row>
    <row r="75" spans="1:13" x14ac:dyDescent="0.25">
      <c r="A75" s="250">
        <v>72</v>
      </c>
      <c r="M75" s="106">
        <v>10679</v>
      </c>
    </row>
    <row r="76" spans="1:13" x14ac:dyDescent="0.25">
      <c r="A76" s="250">
        <v>73</v>
      </c>
      <c r="M76" s="106">
        <v>8035</v>
      </c>
    </row>
    <row r="77" spans="1:13" x14ac:dyDescent="0.25">
      <c r="A77" s="250">
        <v>74</v>
      </c>
      <c r="M77" s="106">
        <v>6449</v>
      </c>
    </row>
    <row r="78" spans="1:13" x14ac:dyDescent="0.25">
      <c r="A78" s="250">
        <v>75</v>
      </c>
      <c r="M78" s="106">
        <v>7457</v>
      </c>
    </row>
    <row r="79" spans="1:13" x14ac:dyDescent="0.25">
      <c r="A79" s="250">
        <v>76</v>
      </c>
      <c r="M79" s="106">
        <v>6636</v>
      </c>
    </row>
    <row r="80" spans="1:13" x14ac:dyDescent="0.25">
      <c r="A80" s="250">
        <v>77</v>
      </c>
      <c r="M80" s="106">
        <v>7545</v>
      </c>
    </row>
    <row r="81" spans="1:13" x14ac:dyDescent="0.25">
      <c r="A81" s="250">
        <v>78</v>
      </c>
      <c r="M81" s="106">
        <v>5559</v>
      </c>
    </row>
    <row r="82" spans="1:13" x14ac:dyDescent="0.25">
      <c r="A82" s="250">
        <v>79</v>
      </c>
      <c r="M82" s="106">
        <v>6404</v>
      </c>
    </row>
    <row r="83" spans="1:13" x14ac:dyDescent="0.25">
      <c r="A83" s="250">
        <v>80</v>
      </c>
      <c r="M83" s="106">
        <v>7754</v>
      </c>
    </row>
    <row r="84" spans="1:13" x14ac:dyDescent="0.25">
      <c r="A84" s="250">
        <v>81</v>
      </c>
      <c r="M84" s="106">
        <v>3694</v>
      </c>
    </row>
    <row r="85" spans="1:13" x14ac:dyDescent="0.25">
      <c r="A85" s="250">
        <v>82</v>
      </c>
      <c r="M85" s="106">
        <v>4507</v>
      </c>
    </row>
    <row r="86" spans="1:13" x14ac:dyDescent="0.25">
      <c r="A86" s="250">
        <v>83</v>
      </c>
      <c r="M86" s="106">
        <v>2692</v>
      </c>
    </row>
    <row r="87" spans="1:13" x14ac:dyDescent="0.25">
      <c r="A87" s="250">
        <v>84</v>
      </c>
      <c r="M87" s="106">
        <v>2977</v>
      </c>
    </row>
    <row r="88" spans="1:13" x14ac:dyDescent="0.25">
      <c r="A88" s="250">
        <v>85</v>
      </c>
      <c r="M88" s="106">
        <v>3438</v>
      </c>
    </row>
    <row r="89" spans="1:13" x14ac:dyDescent="0.25">
      <c r="A89" s="250">
        <v>86</v>
      </c>
      <c r="M89" s="106">
        <v>3136</v>
      </c>
    </row>
    <row r="90" spans="1:13" x14ac:dyDescent="0.25">
      <c r="A90" s="250">
        <v>87</v>
      </c>
      <c r="M90" s="106">
        <v>1318</v>
      </c>
    </row>
    <row r="91" spans="1:13" x14ac:dyDescent="0.25">
      <c r="A91" s="250">
        <v>88</v>
      </c>
      <c r="M91" s="106">
        <v>1463</v>
      </c>
    </row>
    <row r="92" spans="1:13" x14ac:dyDescent="0.25">
      <c r="A92" s="250">
        <v>89</v>
      </c>
      <c r="M92" s="106">
        <v>1497</v>
      </c>
    </row>
    <row r="93" spans="1:13" x14ac:dyDescent="0.25">
      <c r="A93" s="250">
        <v>90</v>
      </c>
      <c r="M93" s="106">
        <v>2190</v>
      </c>
    </row>
    <row r="94" spans="1:13" x14ac:dyDescent="0.25">
      <c r="A94" s="250">
        <v>91</v>
      </c>
      <c r="M94" s="106">
        <v>1766</v>
      </c>
    </row>
    <row r="95" spans="1:13" x14ac:dyDescent="0.25">
      <c r="A95" s="250">
        <v>92</v>
      </c>
      <c r="M95" s="106">
        <v>647</v>
      </c>
    </row>
    <row r="96" spans="1:13" x14ac:dyDescent="0.25">
      <c r="A96" s="250">
        <v>93</v>
      </c>
      <c r="M96" s="106">
        <v>384</v>
      </c>
    </row>
    <row r="97" spans="1:13" x14ac:dyDescent="0.25">
      <c r="A97" s="250">
        <v>94</v>
      </c>
      <c r="M97" s="106">
        <v>349</v>
      </c>
    </row>
    <row r="98" spans="1:13" x14ac:dyDescent="0.25">
      <c r="A98" s="250">
        <v>95</v>
      </c>
      <c r="M98" s="106">
        <v>311</v>
      </c>
    </row>
    <row r="99" spans="1:13" x14ac:dyDescent="0.25">
      <c r="A99" s="250">
        <v>96</v>
      </c>
      <c r="M99" s="106">
        <v>109</v>
      </c>
    </row>
    <row r="100" spans="1:13" x14ac:dyDescent="0.25">
      <c r="A100" s="250">
        <v>97</v>
      </c>
      <c r="M100" s="106">
        <v>0</v>
      </c>
    </row>
    <row r="101" spans="1:13" x14ac:dyDescent="0.25">
      <c r="A101" s="250">
        <v>98</v>
      </c>
      <c r="M101" s="106">
        <v>85</v>
      </c>
    </row>
    <row r="102" spans="1:13" x14ac:dyDescent="0.25">
      <c r="A102" s="250">
        <v>99</v>
      </c>
      <c r="M102" s="106">
        <v>323</v>
      </c>
    </row>
    <row r="103" spans="1:13" x14ac:dyDescent="0.25">
      <c r="A103" s="250">
        <v>100</v>
      </c>
      <c r="M103" s="106">
        <v>203</v>
      </c>
    </row>
    <row r="105" spans="1:13" s="249" customFormat="1" ht="15.75" thickBot="1" x14ac:dyDescent="0.3">
      <c r="A105" s="248" t="s">
        <v>65</v>
      </c>
      <c r="B105" s="249">
        <v>2006</v>
      </c>
      <c r="C105" s="249">
        <v>2007</v>
      </c>
      <c r="D105" s="249">
        <v>2008</v>
      </c>
      <c r="E105" s="249">
        <v>2009</v>
      </c>
      <c r="F105" s="249">
        <v>2010</v>
      </c>
      <c r="G105" s="249">
        <v>2011</v>
      </c>
      <c r="H105" s="249">
        <v>2012</v>
      </c>
      <c r="I105" s="249">
        <v>2013</v>
      </c>
      <c r="J105" s="249">
        <v>2014</v>
      </c>
      <c r="K105" s="249">
        <v>2015</v>
      </c>
      <c r="L105" s="249">
        <v>2016</v>
      </c>
      <c r="M105" s="249">
        <v>2017</v>
      </c>
    </row>
    <row r="106" spans="1:13" s="180" customFormat="1" ht="15.75" thickTop="1" x14ac:dyDescent="0.25">
      <c r="A106" t="s">
        <v>35</v>
      </c>
      <c r="B106" s="180">
        <f>+SUM(B107:B207)</f>
        <v>0</v>
      </c>
      <c r="C106" s="180">
        <f t="shared" ref="C106:M106" si="1">+SUM(C107:C207)</f>
        <v>0</v>
      </c>
      <c r="D106" s="180">
        <f t="shared" si="1"/>
        <v>0</v>
      </c>
      <c r="E106" s="180">
        <f t="shared" si="1"/>
        <v>0</v>
      </c>
      <c r="F106" s="180">
        <f t="shared" si="1"/>
        <v>0</v>
      </c>
      <c r="G106" s="180">
        <f t="shared" si="1"/>
        <v>0</v>
      </c>
      <c r="H106" s="180">
        <f t="shared" si="1"/>
        <v>0</v>
      </c>
      <c r="I106" s="180">
        <f t="shared" si="1"/>
        <v>0</v>
      </c>
      <c r="J106" s="180">
        <f t="shared" si="1"/>
        <v>0</v>
      </c>
      <c r="K106" s="180">
        <f t="shared" si="1"/>
        <v>0</v>
      </c>
      <c r="L106" s="180">
        <f t="shared" si="1"/>
        <v>0</v>
      </c>
      <c r="M106" s="106">
        <f t="shared" si="1"/>
        <v>3409045</v>
      </c>
    </row>
    <row r="107" spans="1:13" x14ac:dyDescent="0.25">
      <c r="A107" s="250">
        <v>0</v>
      </c>
      <c r="M107" s="106">
        <v>57607</v>
      </c>
    </row>
    <row r="108" spans="1:13" x14ac:dyDescent="0.25">
      <c r="A108" s="250">
        <v>1</v>
      </c>
      <c r="M108" s="106">
        <v>71467</v>
      </c>
    </row>
    <row r="109" spans="1:13" x14ac:dyDescent="0.25">
      <c r="A109" s="250">
        <v>2</v>
      </c>
      <c r="M109" s="106">
        <v>65000</v>
      </c>
    </row>
    <row r="110" spans="1:13" x14ac:dyDescent="0.25">
      <c r="A110" s="250">
        <v>3</v>
      </c>
      <c r="M110" s="106">
        <v>70975</v>
      </c>
    </row>
    <row r="111" spans="1:13" x14ac:dyDescent="0.25">
      <c r="A111" s="250">
        <v>4</v>
      </c>
      <c r="M111" s="106">
        <v>72684</v>
      </c>
    </row>
    <row r="112" spans="1:13" x14ac:dyDescent="0.25">
      <c r="A112" s="250">
        <v>5</v>
      </c>
      <c r="M112" s="106">
        <v>59652</v>
      </c>
    </row>
    <row r="113" spans="1:13" x14ac:dyDescent="0.25">
      <c r="A113" s="250">
        <v>6</v>
      </c>
      <c r="M113" s="106">
        <v>71757</v>
      </c>
    </row>
    <row r="114" spans="1:13" x14ac:dyDescent="0.25">
      <c r="A114" s="250">
        <v>7</v>
      </c>
      <c r="M114" s="106">
        <v>68004</v>
      </c>
    </row>
    <row r="115" spans="1:13" x14ac:dyDescent="0.25">
      <c r="A115" s="250">
        <v>8</v>
      </c>
      <c r="M115" s="106">
        <v>59109</v>
      </c>
    </row>
    <row r="116" spans="1:13" x14ac:dyDescent="0.25">
      <c r="A116" s="250">
        <v>9</v>
      </c>
      <c r="M116" s="106">
        <v>69212</v>
      </c>
    </row>
    <row r="117" spans="1:13" x14ac:dyDescent="0.25">
      <c r="A117" s="250">
        <v>10</v>
      </c>
      <c r="M117" s="106">
        <v>63851</v>
      </c>
    </row>
    <row r="118" spans="1:13" x14ac:dyDescent="0.25">
      <c r="A118" s="250">
        <v>11</v>
      </c>
      <c r="M118" s="106">
        <v>61712</v>
      </c>
    </row>
    <row r="119" spans="1:13" x14ac:dyDescent="0.25">
      <c r="A119" s="250">
        <v>12</v>
      </c>
      <c r="M119" s="106">
        <v>74653</v>
      </c>
    </row>
    <row r="120" spans="1:13" x14ac:dyDescent="0.25">
      <c r="A120" s="250">
        <v>13</v>
      </c>
      <c r="M120" s="106">
        <v>68944</v>
      </c>
    </row>
    <row r="121" spans="1:13" x14ac:dyDescent="0.25">
      <c r="A121" s="250">
        <v>14</v>
      </c>
      <c r="M121" s="106">
        <v>54416</v>
      </c>
    </row>
    <row r="122" spans="1:13" x14ac:dyDescent="0.25">
      <c r="A122" s="250">
        <v>15</v>
      </c>
      <c r="M122" s="106">
        <v>72413</v>
      </c>
    </row>
    <row r="123" spans="1:13" x14ac:dyDescent="0.25">
      <c r="A123" s="250">
        <v>16</v>
      </c>
      <c r="M123" s="106">
        <v>56027</v>
      </c>
    </row>
    <row r="124" spans="1:13" x14ac:dyDescent="0.25">
      <c r="A124" s="250">
        <v>17</v>
      </c>
      <c r="M124" s="106">
        <v>67434</v>
      </c>
    </row>
    <row r="125" spans="1:13" x14ac:dyDescent="0.25">
      <c r="A125" s="250">
        <v>18</v>
      </c>
      <c r="M125" s="106">
        <v>67208</v>
      </c>
    </row>
    <row r="126" spans="1:13" x14ac:dyDescent="0.25">
      <c r="A126" s="250">
        <v>19</v>
      </c>
      <c r="M126" s="106">
        <v>65326</v>
      </c>
    </row>
    <row r="127" spans="1:13" x14ac:dyDescent="0.25">
      <c r="A127" s="250">
        <v>20</v>
      </c>
      <c r="M127" s="106">
        <v>64162</v>
      </c>
    </row>
    <row r="128" spans="1:13" x14ac:dyDescent="0.25">
      <c r="A128" s="250">
        <v>21</v>
      </c>
      <c r="M128" s="106">
        <v>64680</v>
      </c>
    </row>
    <row r="129" spans="1:13" x14ac:dyDescent="0.25">
      <c r="A129" s="250">
        <v>22</v>
      </c>
      <c r="M129" s="106">
        <v>60273</v>
      </c>
    </row>
    <row r="130" spans="1:13" x14ac:dyDescent="0.25">
      <c r="A130" s="250">
        <v>23</v>
      </c>
      <c r="M130" s="106">
        <v>59904</v>
      </c>
    </row>
    <row r="131" spans="1:13" x14ac:dyDescent="0.25">
      <c r="A131" s="250">
        <v>24</v>
      </c>
      <c r="M131" s="106">
        <v>62325</v>
      </c>
    </row>
    <row r="132" spans="1:13" x14ac:dyDescent="0.25">
      <c r="A132" s="250">
        <v>25</v>
      </c>
      <c r="M132" s="106">
        <v>60146</v>
      </c>
    </row>
    <row r="133" spans="1:13" x14ac:dyDescent="0.25">
      <c r="A133" s="250">
        <v>26</v>
      </c>
      <c r="M133" s="106">
        <v>61412</v>
      </c>
    </row>
    <row r="134" spans="1:13" x14ac:dyDescent="0.25">
      <c r="A134" s="250">
        <v>27</v>
      </c>
      <c r="M134" s="106">
        <v>59991</v>
      </c>
    </row>
    <row r="135" spans="1:13" x14ac:dyDescent="0.25">
      <c r="A135" s="250">
        <v>28</v>
      </c>
      <c r="M135" s="106">
        <v>54364</v>
      </c>
    </row>
    <row r="136" spans="1:13" x14ac:dyDescent="0.25">
      <c r="A136" s="250">
        <v>29</v>
      </c>
      <c r="M136" s="106">
        <v>54224</v>
      </c>
    </row>
    <row r="137" spans="1:13" x14ac:dyDescent="0.25">
      <c r="A137" s="250">
        <v>30</v>
      </c>
      <c r="M137" s="106">
        <v>52747</v>
      </c>
    </row>
    <row r="138" spans="1:13" x14ac:dyDescent="0.25">
      <c r="A138" s="250">
        <v>31</v>
      </c>
      <c r="M138" s="106">
        <v>58629</v>
      </c>
    </row>
    <row r="139" spans="1:13" x14ac:dyDescent="0.25">
      <c r="A139" s="250">
        <v>32</v>
      </c>
      <c r="M139" s="106">
        <v>54297</v>
      </c>
    </row>
    <row r="140" spans="1:13" x14ac:dyDescent="0.25">
      <c r="A140" s="250">
        <v>33</v>
      </c>
      <c r="M140" s="106">
        <v>45502</v>
      </c>
    </row>
    <row r="141" spans="1:13" x14ac:dyDescent="0.25">
      <c r="A141" s="250">
        <v>34</v>
      </c>
      <c r="M141" s="106">
        <v>52519</v>
      </c>
    </row>
    <row r="142" spans="1:13" x14ac:dyDescent="0.25">
      <c r="A142" s="250">
        <v>35</v>
      </c>
      <c r="M142" s="106">
        <v>51751</v>
      </c>
    </row>
    <row r="143" spans="1:13" x14ac:dyDescent="0.25">
      <c r="A143" s="250">
        <v>36</v>
      </c>
      <c r="M143" s="106">
        <v>55224</v>
      </c>
    </row>
    <row r="144" spans="1:13" x14ac:dyDescent="0.25">
      <c r="A144" s="250">
        <v>37</v>
      </c>
      <c r="M144" s="106">
        <v>42512</v>
      </c>
    </row>
    <row r="145" spans="1:13" x14ac:dyDescent="0.25">
      <c r="A145" s="250">
        <v>38</v>
      </c>
      <c r="M145" s="106">
        <v>48481</v>
      </c>
    </row>
    <row r="146" spans="1:13" x14ac:dyDescent="0.25">
      <c r="A146" s="250">
        <v>39</v>
      </c>
      <c r="M146" s="106">
        <v>39996</v>
      </c>
    </row>
    <row r="147" spans="1:13" x14ac:dyDescent="0.25">
      <c r="A147" s="250">
        <v>40</v>
      </c>
      <c r="M147" s="106">
        <v>49889</v>
      </c>
    </row>
    <row r="148" spans="1:13" x14ac:dyDescent="0.25">
      <c r="A148" s="250">
        <v>41</v>
      </c>
      <c r="M148" s="106">
        <v>38337</v>
      </c>
    </row>
    <row r="149" spans="1:13" x14ac:dyDescent="0.25">
      <c r="A149" s="250">
        <v>42</v>
      </c>
      <c r="M149" s="106">
        <v>45822</v>
      </c>
    </row>
    <row r="150" spans="1:13" x14ac:dyDescent="0.25">
      <c r="A150" s="250">
        <v>43</v>
      </c>
      <c r="M150" s="106">
        <v>34821</v>
      </c>
    </row>
    <row r="151" spans="1:13" x14ac:dyDescent="0.25">
      <c r="A151" s="250">
        <v>44</v>
      </c>
      <c r="M151" s="106">
        <v>37659</v>
      </c>
    </row>
    <row r="152" spans="1:13" x14ac:dyDescent="0.25">
      <c r="A152" s="250">
        <v>45</v>
      </c>
      <c r="M152" s="106">
        <v>38621</v>
      </c>
    </row>
    <row r="153" spans="1:13" x14ac:dyDescent="0.25">
      <c r="A153" s="250">
        <v>46</v>
      </c>
      <c r="M153" s="106">
        <v>31356</v>
      </c>
    </row>
    <row r="154" spans="1:13" x14ac:dyDescent="0.25">
      <c r="A154" s="250">
        <v>47</v>
      </c>
      <c r="M154" s="106">
        <v>34465</v>
      </c>
    </row>
    <row r="155" spans="1:13" x14ac:dyDescent="0.25">
      <c r="A155" s="250">
        <v>48</v>
      </c>
      <c r="M155" s="106">
        <v>33957</v>
      </c>
    </row>
    <row r="156" spans="1:13" x14ac:dyDescent="0.25">
      <c r="A156" s="250">
        <v>49</v>
      </c>
      <c r="M156" s="106">
        <v>30605</v>
      </c>
    </row>
    <row r="157" spans="1:13" x14ac:dyDescent="0.25">
      <c r="A157" s="250">
        <v>50</v>
      </c>
      <c r="M157" s="106">
        <v>32490</v>
      </c>
    </row>
    <row r="158" spans="1:13" x14ac:dyDescent="0.25">
      <c r="A158" s="250">
        <v>51</v>
      </c>
      <c r="M158" s="106">
        <v>29030</v>
      </c>
    </row>
    <row r="159" spans="1:13" x14ac:dyDescent="0.25">
      <c r="A159" s="250">
        <v>52</v>
      </c>
      <c r="M159" s="106">
        <v>31358</v>
      </c>
    </row>
    <row r="160" spans="1:13" x14ac:dyDescent="0.25">
      <c r="A160" s="250">
        <v>53</v>
      </c>
      <c r="M160" s="106">
        <v>28166</v>
      </c>
    </row>
    <row r="161" spans="1:13" x14ac:dyDescent="0.25">
      <c r="A161" s="250">
        <v>54</v>
      </c>
      <c r="M161" s="106">
        <v>27617</v>
      </c>
    </row>
    <row r="162" spans="1:13" x14ac:dyDescent="0.25">
      <c r="A162" s="250">
        <v>55</v>
      </c>
      <c r="M162" s="106">
        <v>25426</v>
      </c>
    </row>
    <row r="163" spans="1:13" x14ac:dyDescent="0.25">
      <c r="A163" s="250">
        <v>56</v>
      </c>
      <c r="M163" s="106">
        <v>24953</v>
      </c>
    </row>
    <row r="164" spans="1:13" x14ac:dyDescent="0.25">
      <c r="A164" s="250">
        <v>57</v>
      </c>
      <c r="M164" s="106">
        <v>32471</v>
      </c>
    </row>
    <row r="165" spans="1:13" x14ac:dyDescent="0.25">
      <c r="A165" s="250">
        <v>58</v>
      </c>
      <c r="M165" s="106">
        <v>24250</v>
      </c>
    </row>
    <row r="166" spans="1:13" x14ac:dyDescent="0.25">
      <c r="A166" s="250">
        <v>59</v>
      </c>
      <c r="M166" s="106">
        <v>20028</v>
      </c>
    </row>
    <row r="167" spans="1:13" x14ac:dyDescent="0.25">
      <c r="A167" s="250">
        <v>60</v>
      </c>
      <c r="M167" s="106">
        <v>25685</v>
      </c>
    </row>
    <row r="168" spans="1:13" x14ac:dyDescent="0.25">
      <c r="A168" s="250">
        <v>61</v>
      </c>
      <c r="M168" s="106">
        <v>17922</v>
      </c>
    </row>
    <row r="169" spans="1:13" x14ac:dyDescent="0.25">
      <c r="A169" s="250">
        <v>62</v>
      </c>
      <c r="M169" s="106">
        <v>20596</v>
      </c>
    </row>
    <row r="170" spans="1:13" x14ac:dyDescent="0.25">
      <c r="A170" s="250">
        <v>63</v>
      </c>
      <c r="M170" s="106">
        <v>22008</v>
      </c>
    </row>
    <row r="171" spans="1:13" x14ac:dyDescent="0.25">
      <c r="A171" s="250">
        <v>64</v>
      </c>
      <c r="M171" s="106">
        <v>24738</v>
      </c>
    </row>
    <row r="172" spans="1:13" x14ac:dyDescent="0.25">
      <c r="A172" s="250">
        <v>65</v>
      </c>
      <c r="M172" s="106">
        <v>20252</v>
      </c>
    </row>
    <row r="173" spans="1:13" x14ac:dyDescent="0.25">
      <c r="A173" s="250">
        <v>66</v>
      </c>
      <c r="M173" s="106">
        <v>14927</v>
      </c>
    </row>
    <row r="174" spans="1:13" x14ac:dyDescent="0.25">
      <c r="A174" s="250">
        <v>67</v>
      </c>
      <c r="M174" s="106">
        <v>17261</v>
      </c>
    </row>
    <row r="175" spans="1:13" x14ac:dyDescent="0.25">
      <c r="A175" s="250">
        <v>68</v>
      </c>
      <c r="M175" s="106">
        <v>13602</v>
      </c>
    </row>
    <row r="176" spans="1:13" x14ac:dyDescent="0.25">
      <c r="A176" s="250">
        <v>69</v>
      </c>
      <c r="M176" s="106">
        <v>11828</v>
      </c>
    </row>
    <row r="177" spans="1:13" x14ac:dyDescent="0.25">
      <c r="A177" s="250">
        <v>70</v>
      </c>
      <c r="M177" s="106">
        <v>17493</v>
      </c>
    </row>
    <row r="178" spans="1:13" x14ac:dyDescent="0.25">
      <c r="A178" s="250">
        <v>71</v>
      </c>
      <c r="M178" s="106">
        <v>9405</v>
      </c>
    </row>
    <row r="179" spans="1:13" x14ac:dyDescent="0.25">
      <c r="A179" s="250">
        <v>72</v>
      </c>
      <c r="M179" s="106">
        <v>12842</v>
      </c>
    </row>
    <row r="180" spans="1:13" x14ac:dyDescent="0.25">
      <c r="A180" s="250">
        <v>73</v>
      </c>
      <c r="M180" s="106">
        <v>11432</v>
      </c>
    </row>
    <row r="181" spans="1:13" x14ac:dyDescent="0.25">
      <c r="A181" s="250">
        <v>74</v>
      </c>
      <c r="M181" s="106">
        <v>8807</v>
      </c>
    </row>
    <row r="182" spans="1:13" x14ac:dyDescent="0.25">
      <c r="A182" s="250">
        <v>75</v>
      </c>
      <c r="M182" s="106">
        <v>10042</v>
      </c>
    </row>
    <row r="183" spans="1:13" x14ac:dyDescent="0.25">
      <c r="A183" s="250">
        <v>76</v>
      </c>
      <c r="M183" s="106">
        <v>8204</v>
      </c>
    </row>
    <row r="184" spans="1:13" x14ac:dyDescent="0.25">
      <c r="A184" s="250">
        <v>77</v>
      </c>
      <c r="M184" s="106">
        <v>6961</v>
      </c>
    </row>
    <row r="185" spans="1:13" x14ac:dyDescent="0.25">
      <c r="A185" s="250">
        <v>78</v>
      </c>
      <c r="M185" s="106">
        <v>8673</v>
      </c>
    </row>
    <row r="186" spans="1:13" x14ac:dyDescent="0.25">
      <c r="A186" s="250">
        <v>79</v>
      </c>
      <c r="M186" s="106">
        <v>5753</v>
      </c>
    </row>
    <row r="187" spans="1:13" x14ac:dyDescent="0.25">
      <c r="A187" s="250">
        <v>80</v>
      </c>
      <c r="M187" s="106">
        <v>7669</v>
      </c>
    </row>
    <row r="188" spans="1:13" x14ac:dyDescent="0.25">
      <c r="A188" s="250">
        <v>81</v>
      </c>
      <c r="M188" s="106">
        <v>4333</v>
      </c>
    </row>
    <row r="189" spans="1:13" x14ac:dyDescent="0.25">
      <c r="A189" s="250">
        <v>82</v>
      </c>
      <c r="M189" s="106">
        <v>4769</v>
      </c>
    </row>
    <row r="190" spans="1:13" x14ac:dyDescent="0.25">
      <c r="A190" s="250">
        <v>83</v>
      </c>
      <c r="M190" s="106">
        <v>3844</v>
      </c>
    </row>
    <row r="191" spans="1:13" x14ac:dyDescent="0.25">
      <c r="A191" s="250">
        <v>84</v>
      </c>
      <c r="M191" s="106">
        <v>3191</v>
      </c>
    </row>
    <row r="192" spans="1:13" x14ac:dyDescent="0.25">
      <c r="A192" s="250">
        <v>85</v>
      </c>
      <c r="M192" s="106">
        <v>4289</v>
      </c>
    </row>
    <row r="193" spans="1:13" x14ac:dyDescent="0.25">
      <c r="A193" s="250">
        <v>86</v>
      </c>
      <c r="M193" s="106">
        <v>3063</v>
      </c>
    </row>
    <row r="194" spans="1:13" x14ac:dyDescent="0.25">
      <c r="A194" s="250">
        <v>87</v>
      </c>
      <c r="M194" s="106">
        <v>3018</v>
      </c>
    </row>
    <row r="195" spans="1:13" x14ac:dyDescent="0.25">
      <c r="A195" s="250">
        <v>88</v>
      </c>
      <c r="M195" s="106">
        <v>2179</v>
      </c>
    </row>
    <row r="196" spans="1:13" x14ac:dyDescent="0.25">
      <c r="A196" s="250">
        <v>89</v>
      </c>
      <c r="M196" s="106">
        <v>2544</v>
      </c>
    </row>
    <row r="197" spans="1:13" x14ac:dyDescent="0.25">
      <c r="A197" s="250">
        <v>90</v>
      </c>
      <c r="M197" s="106">
        <v>2497</v>
      </c>
    </row>
    <row r="198" spans="1:13" x14ac:dyDescent="0.25">
      <c r="A198" s="250">
        <v>91</v>
      </c>
      <c r="M198" s="106">
        <v>1203</v>
      </c>
    </row>
    <row r="199" spans="1:13" x14ac:dyDescent="0.25">
      <c r="A199" s="250">
        <v>92</v>
      </c>
      <c r="M199" s="106">
        <v>2259</v>
      </c>
    </row>
    <row r="200" spans="1:13" x14ac:dyDescent="0.25">
      <c r="A200" s="250">
        <v>93</v>
      </c>
      <c r="M200" s="106">
        <v>183</v>
      </c>
    </row>
    <row r="201" spans="1:13" x14ac:dyDescent="0.25">
      <c r="A201" s="250">
        <v>94</v>
      </c>
      <c r="M201" s="106">
        <v>1435</v>
      </c>
    </row>
    <row r="202" spans="1:13" x14ac:dyDescent="0.25">
      <c r="A202" s="250">
        <v>95</v>
      </c>
      <c r="M202" s="106">
        <v>802</v>
      </c>
    </row>
    <row r="203" spans="1:13" x14ac:dyDescent="0.25">
      <c r="A203" s="250">
        <v>96</v>
      </c>
      <c r="M203" s="106">
        <v>161</v>
      </c>
    </row>
    <row r="204" spans="1:13" x14ac:dyDescent="0.25">
      <c r="A204" s="250">
        <v>97</v>
      </c>
      <c r="M204" s="106">
        <v>186</v>
      </c>
    </row>
    <row r="205" spans="1:13" x14ac:dyDescent="0.25">
      <c r="A205" s="250">
        <v>98</v>
      </c>
      <c r="M205" s="106">
        <v>231</v>
      </c>
    </row>
    <row r="206" spans="1:13" x14ac:dyDescent="0.25">
      <c r="A206" s="250">
        <v>99</v>
      </c>
      <c r="M206" s="106">
        <v>503</v>
      </c>
    </row>
    <row r="207" spans="1:13" x14ac:dyDescent="0.25">
      <c r="A207" s="250">
        <v>100</v>
      </c>
      <c r="M207" s="106">
        <v>344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4"/>
  <sheetViews>
    <sheetView topLeftCell="F28" workbookViewId="0">
      <selection activeCell="K52" sqref="K52"/>
    </sheetView>
  </sheetViews>
  <sheetFormatPr baseColWidth="10" defaultRowHeight="15" x14ac:dyDescent="0.25"/>
  <cols>
    <col min="1" max="1" width="13.140625" customWidth="1"/>
    <col min="2" max="2" width="13.42578125" customWidth="1"/>
    <col min="3" max="3" width="13.140625" customWidth="1"/>
    <col min="4" max="4" width="12.42578125" customWidth="1"/>
    <col min="5" max="5" width="12.28515625" customWidth="1"/>
    <col min="6" max="6" width="12.5703125" customWidth="1"/>
    <col min="7" max="7" width="14.7109375" customWidth="1"/>
    <col min="9" max="9" width="12.5703125" bestFit="1" customWidth="1"/>
    <col min="16" max="16" width="12.5703125" bestFit="1" customWidth="1"/>
  </cols>
  <sheetData>
    <row r="1" spans="1:32" ht="16.5" thickBot="1" x14ac:dyDescent="0.3">
      <c r="A1" s="274" t="s">
        <v>36</v>
      </c>
      <c r="B1" s="275"/>
      <c r="C1" s="276"/>
      <c r="E1" s="278"/>
      <c r="F1" s="279"/>
      <c r="G1" s="280"/>
    </row>
    <row r="2" spans="1:32" ht="15.75" x14ac:dyDescent="0.25">
      <c r="A2" s="69" t="s">
        <v>20</v>
      </c>
      <c r="C2" s="12"/>
      <c r="E2" s="11"/>
      <c r="F2" s="23"/>
      <c r="G2" s="11"/>
    </row>
    <row r="3" spans="1:32" ht="15.75" x14ac:dyDescent="0.25">
      <c r="A3" s="59" t="s">
        <v>19</v>
      </c>
      <c r="B3" s="24">
        <v>2010</v>
      </c>
      <c r="C3" s="24">
        <f>+B3+1</f>
        <v>2011</v>
      </c>
      <c r="D3" s="24">
        <f t="shared" ref="D3:AF3" si="0">+C3+1</f>
        <v>2012</v>
      </c>
      <c r="E3" s="24">
        <f t="shared" si="0"/>
        <v>2013</v>
      </c>
      <c r="F3" s="24">
        <f t="shared" si="0"/>
        <v>2014</v>
      </c>
      <c r="G3" s="24">
        <f t="shared" si="0"/>
        <v>2015</v>
      </c>
      <c r="H3" s="24">
        <f t="shared" si="0"/>
        <v>2016</v>
      </c>
      <c r="I3" s="24">
        <f t="shared" si="0"/>
        <v>2017</v>
      </c>
      <c r="J3" s="24">
        <f t="shared" si="0"/>
        <v>2018</v>
      </c>
      <c r="K3" s="24">
        <f t="shared" si="0"/>
        <v>2019</v>
      </c>
      <c r="L3" s="24">
        <f t="shared" si="0"/>
        <v>2020</v>
      </c>
      <c r="M3" s="24">
        <f t="shared" si="0"/>
        <v>2021</v>
      </c>
      <c r="N3" s="24">
        <f t="shared" si="0"/>
        <v>2022</v>
      </c>
      <c r="O3" s="24">
        <f t="shared" si="0"/>
        <v>2023</v>
      </c>
      <c r="P3" s="24">
        <f t="shared" si="0"/>
        <v>2024</v>
      </c>
      <c r="Q3" s="24">
        <f t="shared" si="0"/>
        <v>2025</v>
      </c>
      <c r="R3" s="24">
        <f t="shared" si="0"/>
        <v>2026</v>
      </c>
      <c r="S3" s="24">
        <f t="shared" si="0"/>
        <v>2027</v>
      </c>
      <c r="T3" s="24">
        <f t="shared" si="0"/>
        <v>2028</v>
      </c>
      <c r="U3" s="24">
        <f t="shared" si="0"/>
        <v>2029</v>
      </c>
      <c r="V3" s="24">
        <f t="shared" si="0"/>
        <v>2030</v>
      </c>
      <c r="W3" s="24">
        <f t="shared" si="0"/>
        <v>2031</v>
      </c>
      <c r="X3" s="24">
        <f t="shared" si="0"/>
        <v>2032</v>
      </c>
      <c r="Y3" s="24">
        <f t="shared" si="0"/>
        <v>2033</v>
      </c>
      <c r="Z3" s="24">
        <f t="shared" si="0"/>
        <v>2034</v>
      </c>
      <c r="AA3" s="24">
        <f t="shared" si="0"/>
        <v>2035</v>
      </c>
      <c r="AB3" s="24">
        <f t="shared" si="0"/>
        <v>2036</v>
      </c>
      <c r="AC3" s="24">
        <f t="shared" si="0"/>
        <v>2037</v>
      </c>
      <c r="AD3" s="24">
        <f t="shared" si="0"/>
        <v>2038</v>
      </c>
      <c r="AE3" s="24">
        <f t="shared" si="0"/>
        <v>2039</v>
      </c>
      <c r="AF3" s="24">
        <f t="shared" si="0"/>
        <v>2040</v>
      </c>
    </row>
    <row r="4" spans="1:32" ht="15.75" x14ac:dyDescent="0.25">
      <c r="A4" s="15" t="s">
        <v>22</v>
      </c>
      <c r="B4" s="64">
        <v>371147</v>
      </c>
      <c r="C4" s="75">
        <v>1</v>
      </c>
      <c r="D4" s="13">
        <v>371147</v>
      </c>
      <c r="E4" s="13">
        <v>371147</v>
      </c>
      <c r="F4" s="13">
        <v>378373</v>
      </c>
      <c r="G4" s="13">
        <v>371147</v>
      </c>
      <c r="H4" s="13">
        <v>371147</v>
      </c>
      <c r="I4" s="238">
        <v>358794.15930817701</v>
      </c>
      <c r="J4" s="13">
        <v>371147</v>
      </c>
      <c r="K4" s="13">
        <v>371147</v>
      </c>
      <c r="L4" s="13">
        <v>371147</v>
      </c>
      <c r="M4" s="13">
        <v>371147</v>
      </c>
      <c r="N4" s="13">
        <v>371147</v>
      </c>
      <c r="O4" s="13">
        <v>371147</v>
      </c>
      <c r="P4" s="238">
        <v>361819.12053396372</v>
      </c>
      <c r="Q4" s="13">
        <v>371147</v>
      </c>
      <c r="R4" s="13">
        <v>371147</v>
      </c>
      <c r="S4" s="13">
        <v>371147</v>
      </c>
      <c r="T4" s="13">
        <v>371147</v>
      </c>
      <c r="U4" s="13">
        <v>371147</v>
      </c>
      <c r="V4" s="13">
        <v>371147</v>
      </c>
      <c r="W4" s="13">
        <v>371147</v>
      </c>
      <c r="X4" s="13">
        <v>371147</v>
      </c>
      <c r="Y4" s="13">
        <v>371147</v>
      </c>
      <c r="Z4" s="13">
        <v>371147</v>
      </c>
      <c r="AA4" s="13">
        <v>371147</v>
      </c>
      <c r="AB4" s="13">
        <v>371147</v>
      </c>
      <c r="AC4" s="13">
        <v>371147</v>
      </c>
      <c r="AD4" s="13">
        <v>371147</v>
      </c>
      <c r="AE4" s="13">
        <v>371147</v>
      </c>
      <c r="AF4" s="13">
        <v>371147</v>
      </c>
    </row>
    <row r="5" spans="1:32" ht="15.75" x14ac:dyDescent="0.25">
      <c r="A5" s="15" t="s">
        <v>23</v>
      </c>
      <c r="B5" s="65">
        <v>359302</v>
      </c>
      <c r="C5" s="76">
        <v>1</v>
      </c>
      <c r="D5" s="16">
        <v>359302</v>
      </c>
      <c r="E5" s="16">
        <v>359302</v>
      </c>
      <c r="F5" s="16">
        <v>373032</v>
      </c>
      <c r="G5" s="16">
        <v>359302</v>
      </c>
      <c r="H5" s="16">
        <v>359302</v>
      </c>
      <c r="I5" s="239">
        <v>353616.03943166108</v>
      </c>
      <c r="J5" s="16">
        <v>359302</v>
      </c>
      <c r="K5" s="16">
        <v>359302</v>
      </c>
      <c r="L5" s="16">
        <v>359302</v>
      </c>
      <c r="M5" s="16">
        <v>359302</v>
      </c>
      <c r="N5" s="16">
        <v>359302</v>
      </c>
      <c r="O5" s="16">
        <v>359302</v>
      </c>
      <c r="P5" s="239">
        <v>359297.05730714393</v>
      </c>
      <c r="Q5" s="16">
        <v>359302</v>
      </c>
      <c r="R5" s="16">
        <v>359302</v>
      </c>
      <c r="S5" s="16">
        <v>359302</v>
      </c>
      <c r="T5" s="16">
        <v>359302</v>
      </c>
      <c r="U5" s="16">
        <v>359302</v>
      </c>
      <c r="V5" s="16">
        <v>359302</v>
      </c>
      <c r="W5" s="16">
        <v>359302</v>
      </c>
      <c r="X5" s="16">
        <v>359302</v>
      </c>
      <c r="Y5" s="16">
        <v>359302</v>
      </c>
      <c r="Z5" s="16">
        <v>359302</v>
      </c>
      <c r="AA5" s="16">
        <v>359302</v>
      </c>
      <c r="AB5" s="16">
        <v>359302</v>
      </c>
      <c r="AC5" s="16">
        <v>359302</v>
      </c>
      <c r="AD5" s="16">
        <v>359302</v>
      </c>
      <c r="AE5" s="16">
        <v>359302</v>
      </c>
      <c r="AF5" s="16">
        <v>359302</v>
      </c>
    </row>
    <row r="6" spans="1:32" ht="15.75" x14ac:dyDescent="0.25">
      <c r="A6" s="15" t="s">
        <v>24</v>
      </c>
      <c r="B6" s="65">
        <v>345932</v>
      </c>
      <c r="C6" s="76">
        <v>1</v>
      </c>
      <c r="D6" s="16">
        <v>345932</v>
      </c>
      <c r="E6" s="16">
        <v>345932</v>
      </c>
      <c r="F6" s="16">
        <v>365801</v>
      </c>
      <c r="G6" s="16">
        <v>345932</v>
      </c>
      <c r="H6" s="16">
        <v>345932</v>
      </c>
      <c r="I6" s="239">
        <v>348714.94869969843</v>
      </c>
      <c r="J6" s="16">
        <v>345932</v>
      </c>
      <c r="K6" s="16">
        <v>345932</v>
      </c>
      <c r="L6" s="16">
        <v>345932</v>
      </c>
      <c r="M6" s="16">
        <v>345932</v>
      </c>
      <c r="N6" s="16">
        <v>345932</v>
      </c>
      <c r="O6" s="16">
        <v>345932</v>
      </c>
      <c r="P6" s="239">
        <v>356099.17411771667</v>
      </c>
      <c r="Q6" s="16">
        <v>345932</v>
      </c>
      <c r="R6" s="16">
        <v>345932</v>
      </c>
      <c r="S6" s="16">
        <v>345932</v>
      </c>
      <c r="T6" s="16">
        <v>345932</v>
      </c>
      <c r="U6" s="16">
        <v>345932</v>
      </c>
      <c r="V6" s="16">
        <v>345932</v>
      </c>
      <c r="W6" s="16">
        <v>345932</v>
      </c>
      <c r="X6" s="16">
        <v>345932</v>
      </c>
      <c r="Y6" s="16">
        <v>345932</v>
      </c>
      <c r="Z6" s="16">
        <v>345932</v>
      </c>
      <c r="AA6" s="16">
        <v>345932</v>
      </c>
      <c r="AB6" s="16">
        <v>345932</v>
      </c>
      <c r="AC6" s="16">
        <v>345932</v>
      </c>
      <c r="AD6" s="16">
        <v>345932</v>
      </c>
      <c r="AE6" s="16">
        <v>345932</v>
      </c>
      <c r="AF6" s="16">
        <v>345932</v>
      </c>
    </row>
    <row r="7" spans="1:32" ht="15.75" x14ac:dyDescent="0.25">
      <c r="A7" s="15" t="s">
        <v>1</v>
      </c>
      <c r="B7" s="65">
        <v>326320</v>
      </c>
      <c r="C7" s="76">
        <v>1</v>
      </c>
      <c r="D7" s="16">
        <v>326320</v>
      </c>
      <c r="E7" s="16">
        <v>326320</v>
      </c>
      <c r="F7" s="16">
        <v>353337</v>
      </c>
      <c r="G7" s="16">
        <v>326320</v>
      </c>
      <c r="H7" s="16">
        <v>326320</v>
      </c>
      <c r="I7" s="239">
        <v>342988.91608579824</v>
      </c>
      <c r="J7" s="16">
        <v>326320</v>
      </c>
      <c r="K7" s="16">
        <v>326320</v>
      </c>
      <c r="L7" s="16">
        <v>326320</v>
      </c>
      <c r="M7" s="16">
        <v>326320</v>
      </c>
      <c r="N7" s="16">
        <v>326320</v>
      </c>
      <c r="O7" s="16">
        <v>326320</v>
      </c>
      <c r="P7" s="239">
        <v>348166.79181049997</v>
      </c>
      <c r="Q7" s="16">
        <v>326320</v>
      </c>
      <c r="R7" s="16">
        <v>326320</v>
      </c>
      <c r="S7" s="16">
        <v>326320</v>
      </c>
      <c r="T7" s="16">
        <v>326320</v>
      </c>
      <c r="U7" s="16">
        <v>326320</v>
      </c>
      <c r="V7" s="16">
        <v>326320</v>
      </c>
      <c r="W7" s="16">
        <v>326320</v>
      </c>
      <c r="X7" s="16">
        <v>326320</v>
      </c>
      <c r="Y7" s="16">
        <v>326320</v>
      </c>
      <c r="Z7" s="16">
        <v>326320</v>
      </c>
      <c r="AA7" s="16">
        <v>326320</v>
      </c>
      <c r="AB7" s="16">
        <v>326320</v>
      </c>
      <c r="AC7" s="16">
        <v>326320</v>
      </c>
      <c r="AD7" s="16">
        <v>326320</v>
      </c>
      <c r="AE7" s="16">
        <v>326320</v>
      </c>
      <c r="AF7" s="16">
        <v>326320</v>
      </c>
    </row>
    <row r="8" spans="1:32" ht="15.75" x14ac:dyDescent="0.25">
      <c r="A8" s="15" t="s">
        <v>2</v>
      </c>
      <c r="B8" s="65">
        <v>294518</v>
      </c>
      <c r="C8" s="76">
        <v>1</v>
      </c>
      <c r="D8" s="16">
        <v>294518</v>
      </c>
      <c r="E8" s="16">
        <v>294518</v>
      </c>
      <c r="F8" s="16">
        <v>335017</v>
      </c>
      <c r="G8" s="16">
        <v>294518</v>
      </c>
      <c r="H8" s="16">
        <v>294518</v>
      </c>
      <c r="I8" s="239">
        <v>328931.31459181913</v>
      </c>
      <c r="J8" s="16">
        <v>294518</v>
      </c>
      <c r="K8" s="16">
        <v>294518</v>
      </c>
      <c r="L8" s="16">
        <v>294518</v>
      </c>
      <c r="M8" s="16">
        <v>294518</v>
      </c>
      <c r="N8" s="16">
        <v>294518</v>
      </c>
      <c r="O8" s="16">
        <v>294518</v>
      </c>
      <c r="P8" s="239">
        <v>336364.49678688199</v>
      </c>
      <c r="Q8" s="16">
        <v>294518</v>
      </c>
      <c r="R8" s="16">
        <v>294518</v>
      </c>
      <c r="S8" s="16">
        <v>294518</v>
      </c>
      <c r="T8" s="16">
        <v>294518</v>
      </c>
      <c r="U8" s="16">
        <v>294518</v>
      </c>
      <c r="V8" s="16">
        <v>294518</v>
      </c>
      <c r="W8" s="16">
        <v>294518</v>
      </c>
      <c r="X8" s="16">
        <v>294518</v>
      </c>
      <c r="Y8" s="16">
        <v>294518</v>
      </c>
      <c r="Z8" s="16">
        <v>294518</v>
      </c>
      <c r="AA8" s="16">
        <v>294518</v>
      </c>
      <c r="AB8" s="16">
        <v>294518</v>
      </c>
      <c r="AC8" s="16">
        <v>294518</v>
      </c>
      <c r="AD8" s="16">
        <v>294518</v>
      </c>
      <c r="AE8" s="16">
        <v>294518</v>
      </c>
      <c r="AF8" s="16">
        <v>294518</v>
      </c>
    </row>
    <row r="9" spans="1:32" ht="15.75" x14ac:dyDescent="0.25">
      <c r="A9" s="15" t="s">
        <v>3</v>
      </c>
      <c r="B9" s="65">
        <v>235224</v>
      </c>
      <c r="C9" s="76">
        <v>1</v>
      </c>
      <c r="D9" s="16">
        <v>235224</v>
      </c>
      <c r="E9" s="16">
        <v>235224</v>
      </c>
      <c r="F9" s="16">
        <v>307963</v>
      </c>
      <c r="G9" s="16">
        <v>235224</v>
      </c>
      <c r="H9" s="16">
        <v>235224</v>
      </c>
      <c r="I9" s="239">
        <v>308437.44261442032</v>
      </c>
      <c r="J9" s="16">
        <v>235224</v>
      </c>
      <c r="K9" s="16">
        <v>235224</v>
      </c>
      <c r="L9" s="16">
        <v>235224</v>
      </c>
      <c r="M9" s="16">
        <v>235224</v>
      </c>
      <c r="N9" s="16">
        <v>235224</v>
      </c>
      <c r="O9" s="16">
        <v>235224</v>
      </c>
      <c r="P9" s="239">
        <v>326211.40990768583</v>
      </c>
      <c r="Q9" s="16">
        <v>235224</v>
      </c>
      <c r="R9" s="16">
        <v>235224</v>
      </c>
      <c r="S9" s="16">
        <v>235224</v>
      </c>
      <c r="T9" s="16">
        <v>235224</v>
      </c>
      <c r="U9" s="16">
        <v>235224</v>
      </c>
      <c r="V9" s="16">
        <v>235224</v>
      </c>
      <c r="W9" s="16">
        <v>235224</v>
      </c>
      <c r="X9" s="16">
        <v>235224</v>
      </c>
      <c r="Y9" s="16">
        <v>235224</v>
      </c>
      <c r="Z9" s="16">
        <v>235224</v>
      </c>
      <c r="AA9" s="16">
        <v>235224</v>
      </c>
      <c r="AB9" s="16">
        <v>235224</v>
      </c>
      <c r="AC9" s="16">
        <v>235224</v>
      </c>
      <c r="AD9" s="16">
        <v>235224</v>
      </c>
      <c r="AE9" s="16">
        <v>235224</v>
      </c>
      <c r="AF9" s="16">
        <v>235224</v>
      </c>
    </row>
    <row r="10" spans="1:32" ht="15.75" x14ac:dyDescent="0.25">
      <c r="A10" s="15" t="s">
        <v>4</v>
      </c>
      <c r="B10" s="65">
        <v>188940</v>
      </c>
      <c r="C10" s="76">
        <v>1</v>
      </c>
      <c r="D10" s="16">
        <v>188940</v>
      </c>
      <c r="E10" s="16">
        <v>188940</v>
      </c>
      <c r="F10" s="16">
        <v>267895</v>
      </c>
      <c r="G10" s="16">
        <v>188940</v>
      </c>
      <c r="H10" s="16">
        <v>188940</v>
      </c>
      <c r="I10" s="239">
        <v>277164.58351172938</v>
      </c>
      <c r="J10" s="16">
        <v>188940</v>
      </c>
      <c r="K10" s="16">
        <v>188940</v>
      </c>
      <c r="L10" s="16">
        <v>188940</v>
      </c>
      <c r="M10" s="16">
        <v>188940</v>
      </c>
      <c r="N10" s="16">
        <v>188940</v>
      </c>
      <c r="O10" s="16">
        <v>188940</v>
      </c>
      <c r="P10" s="239">
        <v>309875.41730499244</v>
      </c>
      <c r="Q10" s="16">
        <v>188940</v>
      </c>
      <c r="R10" s="16">
        <v>188940</v>
      </c>
      <c r="S10" s="16">
        <v>188940</v>
      </c>
      <c r="T10" s="16">
        <v>188940</v>
      </c>
      <c r="U10" s="16">
        <v>188940</v>
      </c>
      <c r="V10" s="16">
        <v>188940</v>
      </c>
      <c r="W10" s="16">
        <v>188940</v>
      </c>
      <c r="X10" s="16">
        <v>188940</v>
      </c>
      <c r="Y10" s="16">
        <v>188940</v>
      </c>
      <c r="Z10" s="16">
        <v>188940</v>
      </c>
      <c r="AA10" s="16">
        <v>188940</v>
      </c>
      <c r="AB10" s="16">
        <v>188940</v>
      </c>
      <c r="AC10" s="16">
        <v>188940</v>
      </c>
      <c r="AD10" s="16">
        <v>188940</v>
      </c>
      <c r="AE10" s="16">
        <v>188940</v>
      </c>
      <c r="AF10" s="16">
        <v>188940</v>
      </c>
    </row>
    <row r="11" spans="1:32" ht="15.75" x14ac:dyDescent="0.25">
      <c r="A11" s="15" t="s">
        <v>5</v>
      </c>
      <c r="B11" s="65">
        <v>172409</v>
      </c>
      <c r="C11" s="76">
        <v>1</v>
      </c>
      <c r="D11" s="16">
        <v>172409</v>
      </c>
      <c r="E11" s="16">
        <v>172409</v>
      </c>
      <c r="F11" s="16">
        <v>211739</v>
      </c>
      <c r="G11" s="16">
        <v>172409</v>
      </c>
      <c r="H11" s="16">
        <v>172409</v>
      </c>
      <c r="I11" s="239">
        <v>227785.53599080065</v>
      </c>
      <c r="J11" s="16">
        <v>172409</v>
      </c>
      <c r="K11" s="16">
        <v>172409</v>
      </c>
      <c r="L11" s="16">
        <v>172409</v>
      </c>
      <c r="M11" s="16">
        <v>172409</v>
      </c>
      <c r="N11" s="16">
        <v>172409</v>
      </c>
      <c r="O11" s="16">
        <v>172409</v>
      </c>
      <c r="P11" s="239">
        <v>286549.52544210042</v>
      </c>
      <c r="Q11" s="16">
        <v>172409</v>
      </c>
      <c r="R11" s="16">
        <v>172409</v>
      </c>
      <c r="S11" s="16">
        <v>172409</v>
      </c>
      <c r="T11" s="16">
        <v>172409</v>
      </c>
      <c r="U11" s="16">
        <v>172409</v>
      </c>
      <c r="V11" s="16">
        <v>172409</v>
      </c>
      <c r="W11" s="16">
        <v>172409</v>
      </c>
      <c r="X11" s="16">
        <v>172409</v>
      </c>
      <c r="Y11" s="16">
        <v>172409</v>
      </c>
      <c r="Z11" s="16">
        <v>172409</v>
      </c>
      <c r="AA11" s="16">
        <v>172409</v>
      </c>
      <c r="AB11" s="16">
        <v>172409</v>
      </c>
      <c r="AC11" s="16">
        <v>172409</v>
      </c>
      <c r="AD11" s="16">
        <v>172409</v>
      </c>
      <c r="AE11" s="16">
        <v>172409</v>
      </c>
      <c r="AF11" s="16">
        <v>172409</v>
      </c>
    </row>
    <row r="12" spans="1:32" ht="15.75" x14ac:dyDescent="0.25">
      <c r="A12" s="15" t="s">
        <v>6</v>
      </c>
      <c r="B12" s="65">
        <v>154902</v>
      </c>
      <c r="C12" s="76">
        <v>1</v>
      </c>
      <c r="D12" s="16">
        <v>154902</v>
      </c>
      <c r="E12" s="16">
        <v>154902</v>
      </c>
      <c r="F12" s="16">
        <v>176306</v>
      </c>
      <c r="G12" s="16">
        <v>154902</v>
      </c>
      <c r="H12" s="16">
        <v>154902</v>
      </c>
      <c r="I12" s="239">
        <v>193214.09933741571</v>
      </c>
      <c r="J12" s="16">
        <v>154902</v>
      </c>
      <c r="K12" s="16">
        <v>154902</v>
      </c>
      <c r="L12" s="16">
        <v>154902</v>
      </c>
      <c r="M12" s="16">
        <v>154902</v>
      </c>
      <c r="N12" s="16">
        <v>154902</v>
      </c>
      <c r="O12" s="16">
        <v>154902</v>
      </c>
      <c r="P12" s="239">
        <v>244984.67330117649</v>
      </c>
      <c r="Q12" s="16">
        <v>154902</v>
      </c>
      <c r="R12" s="16">
        <v>154902</v>
      </c>
      <c r="S12" s="16">
        <v>154902</v>
      </c>
      <c r="T12" s="16">
        <v>154902</v>
      </c>
      <c r="U12" s="16">
        <v>154902</v>
      </c>
      <c r="V12" s="16">
        <v>154902</v>
      </c>
      <c r="W12" s="16">
        <v>154902</v>
      </c>
      <c r="X12" s="16">
        <v>154902</v>
      </c>
      <c r="Y12" s="16">
        <v>154902</v>
      </c>
      <c r="Z12" s="16">
        <v>154902</v>
      </c>
      <c r="AA12" s="16">
        <v>154902</v>
      </c>
      <c r="AB12" s="16">
        <v>154902</v>
      </c>
      <c r="AC12" s="16">
        <v>154902</v>
      </c>
      <c r="AD12" s="16">
        <v>154902</v>
      </c>
      <c r="AE12" s="16">
        <v>154902</v>
      </c>
      <c r="AF12" s="16">
        <v>154902</v>
      </c>
    </row>
    <row r="13" spans="1:32" ht="15.75" x14ac:dyDescent="0.25">
      <c r="A13" s="15" t="s">
        <v>7</v>
      </c>
      <c r="B13" s="65">
        <v>135737</v>
      </c>
      <c r="C13" s="76">
        <v>1</v>
      </c>
      <c r="D13" s="16">
        <v>135737</v>
      </c>
      <c r="E13" s="16">
        <v>135737</v>
      </c>
      <c r="F13" s="16">
        <v>162786</v>
      </c>
      <c r="G13" s="16">
        <v>135737</v>
      </c>
      <c r="H13" s="16">
        <v>135737</v>
      </c>
      <c r="I13" s="239">
        <v>173079.16764753443</v>
      </c>
      <c r="J13" s="16">
        <v>135737</v>
      </c>
      <c r="K13" s="16">
        <v>135737</v>
      </c>
      <c r="L13" s="16">
        <v>135737</v>
      </c>
      <c r="M13" s="16">
        <v>135737</v>
      </c>
      <c r="N13" s="16">
        <v>135737</v>
      </c>
      <c r="O13" s="16">
        <v>135737</v>
      </c>
      <c r="P13" s="239">
        <v>197245.22511177318</v>
      </c>
      <c r="Q13" s="16">
        <v>135737</v>
      </c>
      <c r="R13" s="16">
        <v>135737</v>
      </c>
      <c r="S13" s="16">
        <v>135737</v>
      </c>
      <c r="T13" s="16">
        <v>135737</v>
      </c>
      <c r="U13" s="16">
        <v>135737</v>
      </c>
      <c r="V13" s="16">
        <v>135737</v>
      </c>
      <c r="W13" s="16">
        <v>135737</v>
      </c>
      <c r="X13" s="16">
        <v>135737</v>
      </c>
      <c r="Y13" s="16">
        <v>135737</v>
      </c>
      <c r="Z13" s="16">
        <v>135737</v>
      </c>
      <c r="AA13" s="16">
        <v>135737</v>
      </c>
      <c r="AB13" s="16">
        <v>135737</v>
      </c>
      <c r="AC13" s="16">
        <v>135737</v>
      </c>
      <c r="AD13" s="16">
        <v>135737</v>
      </c>
      <c r="AE13" s="16">
        <v>135737</v>
      </c>
      <c r="AF13" s="16">
        <v>135737</v>
      </c>
    </row>
    <row r="14" spans="1:32" ht="15.75" x14ac:dyDescent="0.25">
      <c r="A14" s="15" t="s">
        <v>25</v>
      </c>
      <c r="B14" s="65">
        <v>115789</v>
      </c>
      <c r="C14" s="76">
        <v>1</v>
      </c>
      <c r="D14" s="16">
        <v>115789</v>
      </c>
      <c r="E14" s="16">
        <v>115789</v>
      </c>
      <c r="F14" s="16">
        <v>143859</v>
      </c>
      <c r="G14" s="16">
        <v>115789</v>
      </c>
      <c r="H14" s="16">
        <v>115789</v>
      </c>
      <c r="I14" s="239">
        <v>151206.222056297</v>
      </c>
      <c r="J14" s="16">
        <v>115789</v>
      </c>
      <c r="K14" s="16">
        <v>115789</v>
      </c>
      <c r="L14" s="16">
        <v>115789</v>
      </c>
      <c r="M14" s="16">
        <v>115789</v>
      </c>
      <c r="N14" s="16">
        <v>115789</v>
      </c>
      <c r="O14" s="16">
        <v>115789</v>
      </c>
      <c r="P14" s="239">
        <v>174150.48138736919</v>
      </c>
      <c r="Q14" s="16">
        <v>115789</v>
      </c>
      <c r="R14" s="16">
        <v>115789</v>
      </c>
      <c r="S14" s="16">
        <v>115789</v>
      </c>
      <c r="T14" s="16">
        <v>115789</v>
      </c>
      <c r="U14" s="16">
        <v>115789</v>
      </c>
      <c r="V14" s="16">
        <v>115789</v>
      </c>
      <c r="W14" s="16">
        <v>115789</v>
      </c>
      <c r="X14" s="16">
        <v>115789</v>
      </c>
      <c r="Y14" s="16">
        <v>115789</v>
      </c>
      <c r="Z14" s="16">
        <v>115789</v>
      </c>
      <c r="AA14" s="16">
        <v>115789</v>
      </c>
      <c r="AB14" s="16">
        <v>115789</v>
      </c>
      <c r="AC14" s="16">
        <v>115789</v>
      </c>
      <c r="AD14" s="16">
        <v>115789</v>
      </c>
      <c r="AE14" s="16">
        <v>115789</v>
      </c>
      <c r="AF14" s="16">
        <v>115789</v>
      </c>
    </row>
    <row r="15" spans="1:32" ht="15.75" x14ac:dyDescent="0.25">
      <c r="A15" s="15" t="s">
        <v>26</v>
      </c>
      <c r="B15" s="65">
        <v>87607</v>
      </c>
      <c r="C15" s="76">
        <v>1</v>
      </c>
      <c r="D15" s="16">
        <v>87607</v>
      </c>
      <c r="E15" s="16">
        <v>87607</v>
      </c>
      <c r="F15" s="16">
        <v>123235</v>
      </c>
      <c r="G15" s="16">
        <v>87607</v>
      </c>
      <c r="H15" s="16">
        <v>87607</v>
      </c>
      <c r="I15" s="239">
        <v>131202.91339421028</v>
      </c>
      <c r="J15" s="16">
        <v>87607</v>
      </c>
      <c r="K15" s="16">
        <v>87607</v>
      </c>
      <c r="L15" s="16">
        <v>87607</v>
      </c>
      <c r="M15" s="16">
        <v>87607</v>
      </c>
      <c r="N15" s="16">
        <v>87607</v>
      </c>
      <c r="O15" s="16">
        <v>87607</v>
      </c>
      <c r="P15" s="239">
        <v>151298.34542130504</v>
      </c>
      <c r="Q15" s="16">
        <v>87607</v>
      </c>
      <c r="R15" s="16">
        <v>87607</v>
      </c>
      <c r="S15" s="16">
        <v>87607</v>
      </c>
      <c r="T15" s="16">
        <v>87607</v>
      </c>
      <c r="U15" s="16">
        <v>87607</v>
      </c>
      <c r="V15" s="16">
        <v>87607</v>
      </c>
      <c r="W15" s="16">
        <v>87607</v>
      </c>
      <c r="X15" s="16">
        <v>87607</v>
      </c>
      <c r="Y15" s="16">
        <v>87607</v>
      </c>
      <c r="Z15" s="16">
        <v>87607</v>
      </c>
      <c r="AA15" s="16">
        <v>87607</v>
      </c>
      <c r="AB15" s="16">
        <v>87607</v>
      </c>
      <c r="AC15" s="16">
        <v>87607</v>
      </c>
      <c r="AD15" s="16">
        <v>87607</v>
      </c>
      <c r="AE15" s="16">
        <v>87607</v>
      </c>
      <c r="AF15" s="16">
        <v>87607</v>
      </c>
    </row>
    <row r="16" spans="1:32" ht="15.75" x14ac:dyDescent="0.25">
      <c r="A16" s="15" t="s">
        <v>27</v>
      </c>
      <c r="B16" s="65">
        <v>65794</v>
      </c>
      <c r="C16" s="76">
        <v>1</v>
      </c>
      <c r="D16" s="16">
        <v>65794</v>
      </c>
      <c r="E16" s="16">
        <v>65794</v>
      </c>
      <c r="F16" s="16">
        <v>99963</v>
      </c>
      <c r="G16" s="16">
        <v>65794</v>
      </c>
      <c r="H16" s="16">
        <v>65794</v>
      </c>
      <c r="I16" s="239">
        <v>108360.70156127466</v>
      </c>
      <c r="J16" s="16">
        <v>65794</v>
      </c>
      <c r="K16" s="16">
        <v>65794</v>
      </c>
      <c r="L16" s="16">
        <v>65794</v>
      </c>
      <c r="M16" s="16">
        <v>65794</v>
      </c>
      <c r="N16" s="16">
        <v>65794</v>
      </c>
      <c r="O16" s="16">
        <v>65794</v>
      </c>
      <c r="P16" s="239">
        <v>127084.78769242433</v>
      </c>
      <c r="Q16" s="16">
        <v>65794</v>
      </c>
      <c r="R16" s="16">
        <v>65794</v>
      </c>
      <c r="S16" s="16">
        <v>65794</v>
      </c>
      <c r="T16" s="16">
        <v>65794</v>
      </c>
      <c r="U16" s="16">
        <v>65794</v>
      </c>
      <c r="V16" s="16">
        <v>65794</v>
      </c>
      <c r="W16" s="16">
        <v>65794</v>
      </c>
      <c r="X16" s="16">
        <v>65794</v>
      </c>
      <c r="Y16" s="16">
        <v>65794</v>
      </c>
      <c r="Z16" s="16">
        <v>65794</v>
      </c>
      <c r="AA16" s="16">
        <v>65794</v>
      </c>
      <c r="AB16" s="16">
        <v>65794</v>
      </c>
      <c r="AC16" s="16">
        <v>65794</v>
      </c>
      <c r="AD16" s="16">
        <v>65794</v>
      </c>
      <c r="AE16" s="16">
        <v>65794</v>
      </c>
      <c r="AF16" s="16">
        <v>65794</v>
      </c>
    </row>
    <row r="17" spans="1:32" ht="15.75" x14ac:dyDescent="0.25">
      <c r="A17" s="15" t="s">
        <v>28</v>
      </c>
      <c r="B17" s="65">
        <v>50515</v>
      </c>
      <c r="C17" s="76">
        <v>1</v>
      </c>
      <c r="D17" s="16">
        <v>50515</v>
      </c>
      <c r="E17" s="16">
        <v>50515</v>
      </c>
      <c r="F17" s="16">
        <v>70841</v>
      </c>
      <c r="G17" s="16">
        <v>50515</v>
      </c>
      <c r="H17" s="16">
        <v>50515</v>
      </c>
      <c r="I17" s="239">
        <v>78475.20973259036</v>
      </c>
      <c r="J17" s="16">
        <v>50515</v>
      </c>
      <c r="K17" s="16">
        <v>50515</v>
      </c>
      <c r="L17" s="16">
        <v>50515</v>
      </c>
      <c r="M17" s="16">
        <v>50515</v>
      </c>
      <c r="N17" s="16">
        <v>50515</v>
      </c>
      <c r="O17" s="16">
        <v>50515</v>
      </c>
      <c r="P17" s="239">
        <v>103991.24740056488</v>
      </c>
      <c r="Q17" s="16">
        <v>50515</v>
      </c>
      <c r="R17" s="16">
        <v>50515</v>
      </c>
      <c r="S17" s="16">
        <v>50515</v>
      </c>
      <c r="T17" s="16">
        <v>50515</v>
      </c>
      <c r="U17" s="16">
        <v>50515</v>
      </c>
      <c r="V17" s="16">
        <v>50515</v>
      </c>
      <c r="W17" s="16">
        <v>50515</v>
      </c>
      <c r="X17" s="16">
        <v>50515</v>
      </c>
      <c r="Y17" s="16">
        <v>50515</v>
      </c>
      <c r="Z17" s="16">
        <v>50515</v>
      </c>
      <c r="AA17" s="16">
        <v>50515</v>
      </c>
      <c r="AB17" s="16">
        <v>50515</v>
      </c>
      <c r="AC17" s="16">
        <v>50515</v>
      </c>
      <c r="AD17" s="16">
        <v>50515</v>
      </c>
      <c r="AE17" s="16">
        <v>50515</v>
      </c>
      <c r="AF17" s="16">
        <v>50515</v>
      </c>
    </row>
    <row r="18" spans="1:32" ht="15.75" x14ac:dyDescent="0.25">
      <c r="A18" s="15" t="s">
        <v>29</v>
      </c>
      <c r="B18" s="65">
        <v>33775</v>
      </c>
      <c r="C18" s="76">
        <v>1</v>
      </c>
      <c r="D18" s="16">
        <v>33775</v>
      </c>
      <c r="E18" s="16">
        <v>33775</v>
      </c>
      <c r="F18" s="16">
        <v>49351</v>
      </c>
      <c r="G18" s="16">
        <v>33775</v>
      </c>
      <c r="H18" s="16">
        <v>33775</v>
      </c>
      <c r="I18" s="239">
        <v>53526.733524845105</v>
      </c>
      <c r="J18" s="16">
        <v>33775</v>
      </c>
      <c r="K18" s="16">
        <v>33775</v>
      </c>
      <c r="L18" s="16">
        <v>33775</v>
      </c>
      <c r="M18" s="16">
        <v>33775</v>
      </c>
      <c r="N18" s="16">
        <v>33775</v>
      </c>
      <c r="O18" s="16">
        <v>33775</v>
      </c>
      <c r="P18" s="239">
        <v>74817.301816042527</v>
      </c>
      <c r="Q18" s="16">
        <v>33775</v>
      </c>
      <c r="R18" s="16">
        <v>33775</v>
      </c>
      <c r="S18" s="16">
        <v>33775</v>
      </c>
      <c r="T18" s="16">
        <v>33775</v>
      </c>
      <c r="U18" s="16">
        <v>33775</v>
      </c>
      <c r="V18" s="16">
        <v>33775</v>
      </c>
      <c r="W18" s="16">
        <v>33775</v>
      </c>
      <c r="X18" s="16">
        <v>33775</v>
      </c>
      <c r="Y18" s="16">
        <v>33775</v>
      </c>
      <c r="Z18" s="16">
        <v>33775</v>
      </c>
      <c r="AA18" s="16">
        <v>33775</v>
      </c>
      <c r="AB18" s="16">
        <v>33775</v>
      </c>
      <c r="AC18" s="16">
        <v>33775</v>
      </c>
      <c r="AD18" s="16">
        <v>33775</v>
      </c>
      <c r="AE18" s="16">
        <v>33775</v>
      </c>
      <c r="AF18" s="16">
        <v>33775</v>
      </c>
    </row>
    <row r="19" spans="1:32" ht="15.75" x14ac:dyDescent="0.25">
      <c r="A19" s="15" t="s">
        <v>30</v>
      </c>
      <c r="B19" s="65">
        <v>25250</v>
      </c>
      <c r="C19" s="76">
        <v>1</v>
      </c>
      <c r="D19" s="16">
        <v>25250</v>
      </c>
      <c r="E19" s="16">
        <v>25250</v>
      </c>
      <c r="F19" s="16">
        <v>33466</v>
      </c>
      <c r="G19" s="16">
        <v>25250</v>
      </c>
      <c r="H19" s="16">
        <v>25250</v>
      </c>
      <c r="I19" s="239">
        <v>34973.010458016375</v>
      </c>
      <c r="J19" s="16">
        <v>25250</v>
      </c>
      <c r="K19" s="16">
        <v>25250</v>
      </c>
      <c r="L19" s="16">
        <v>25250</v>
      </c>
      <c r="M19" s="16">
        <v>25250</v>
      </c>
      <c r="N19" s="16">
        <v>25250</v>
      </c>
      <c r="O19" s="16">
        <v>25250</v>
      </c>
      <c r="P19" s="239">
        <v>46285.069725549329</v>
      </c>
      <c r="Q19" s="16">
        <v>25250</v>
      </c>
      <c r="R19" s="16">
        <v>25250</v>
      </c>
      <c r="S19" s="16">
        <v>25250</v>
      </c>
      <c r="T19" s="16">
        <v>25250</v>
      </c>
      <c r="U19" s="16">
        <v>25250</v>
      </c>
      <c r="V19" s="16">
        <v>25250</v>
      </c>
      <c r="W19" s="16">
        <v>25250</v>
      </c>
      <c r="X19" s="16">
        <v>25250</v>
      </c>
      <c r="Y19" s="16">
        <v>25250</v>
      </c>
      <c r="Z19" s="16">
        <v>25250</v>
      </c>
      <c r="AA19" s="16">
        <v>25250</v>
      </c>
      <c r="AB19" s="16">
        <v>25250</v>
      </c>
      <c r="AC19" s="16">
        <v>25250</v>
      </c>
      <c r="AD19" s="16">
        <v>25250</v>
      </c>
      <c r="AE19" s="16">
        <v>25250</v>
      </c>
      <c r="AF19" s="16">
        <v>25250</v>
      </c>
    </row>
    <row r="20" spans="1:32" ht="15.75" x14ac:dyDescent="0.25">
      <c r="A20" s="15" t="s">
        <v>31</v>
      </c>
      <c r="B20" s="65">
        <v>25062.96418212471</v>
      </c>
      <c r="C20" s="76">
        <v>1</v>
      </c>
      <c r="D20" s="16">
        <v>25062.96418212471</v>
      </c>
      <c r="E20" s="16">
        <v>25062.96418212471</v>
      </c>
      <c r="F20" s="16">
        <v>14848.842656007904</v>
      </c>
      <c r="G20" s="16">
        <v>25062.96418212471</v>
      </c>
      <c r="H20" s="16">
        <v>25062.96418212471</v>
      </c>
      <c r="I20" s="239">
        <v>19647.992097609353</v>
      </c>
      <c r="J20" s="16">
        <v>25062.96418212471</v>
      </c>
      <c r="K20" s="16">
        <v>25062.96418212471</v>
      </c>
      <c r="L20" s="16">
        <v>25062.96418212471</v>
      </c>
      <c r="M20" s="16">
        <v>25062.96418212471</v>
      </c>
      <c r="N20" s="16">
        <v>25062.96418212471</v>
      </c>
      <c r="O20" s="16">
        <v>25062.96418212471</v>
      </c>
      <c r="P20" s="239">
        <v>25175.509821426953</v>
      </c>
      <c r="Q20" s="16">
        <v>25062.96418212471</v>
      </c>
      <c r="R20" s="16">
        <v>25062.96418212471</v>
      </c>
      <c r="S20" s="16">
        <v>25062.96418212471</v>
      </c>
      <c r="T20" s="16">
        <v>25062.96418212471</v>
      </c>
      <c r="U20" s="16">
        <v>25062.96418212471</v>
      </c>
      <c r="V20" s="16">
        <v>25062.96418212471</v>
      </c>
      <c r="W20" s="16">
        <v>25062.96418212471</v>
      </c>
      <c r="X20" s="16">
        <v>25062.96418212471</v>
      </c>
      <c r="Y20" s="16">
        <v>25062.96418212471</v>
      </c>
      <c r="Z20" s="16">
        <v>25062.96418212471</v>
      </c>
      <c r="AA20" s="16">
        <v>25062.96418212471</v>
      </c>
      <c r="AB20" s="16">
        <v>25062.96418212471</v>
      </c>
      <c r="AC20" s="16">
        <v>25062.96418212471</v>
      </c>
      <c r="AD20" s="16">
        <v>25062.96418212471</v>
      </c>
      <c r="AE20" s="16">
        <v>25062.96418212471</v>
      </c>
      <c r="AF20" s="16">
        <v>25062.96418212471</v>
      </c>
    </row>
    <row r="21" spans="1:32" ht="15.75" x14ac:dyDescent="0.25">
      <c r="A21" s="15" t="s">
        <v>32</v>
      </c>
      <c r="B21" s="65">
        <v>18055.046574544729</v>
      </c>
      <c r="C21" s="76">
        <v>1</v>
      </c>
      <c r="D21" s="16">
        <v>18055.046574544729</v>
      </c>
      <c r="E21" s="16">
        <v>18055.046574544729</v>
      </c>
      <c r="F21" s="16">
        <v>9342.7591224485204</v>
      </c>
      <c r="G21" s="16">
        <v>18055.046574544729</v>
      </c>
      <c r="H21" s="16">
        <v>18055.046574544729</v>
      </c>
      <c r="I21" s="239">
        <v>10292.462023171838</v>
      </c>
      <c r="J21" s="16">
        <v>18055.046574544729</v>
      </c>
      <c r="K21" s="16">
        <v>18055.046574544729</v>
      </c>
      <c r="L21" s="16">
        <v>18055.046574544729</v>
      </c>
      <c r="M21" s="16">
        <v>18055.046574544729</v>
      </c>
      <c r="N21" s="16">
        <v>18055.046574544729</v>
      </c>
      <c r="O21" s="16">
        <v>18055.046574544729</v>
      </c>
      <c r="P21" s="239">
        <v>13188.013180367394</v>
      </c>
      <c r="Q21" s="16">
        <v>18055.046574544729</v>
      </c>
      <c r="R21" s="16">
        <v>18055.046574544729</v>
      </c>
      <c r="S21" s="16">
        <v>18055.046574544729</v>
      </c>
      <c r="T21" s="16">
        <v>18055.046574544729</v>
      </c>
      <c r="U21" s="16">
        <v>18055.046574544729</v>
      </c>
      <c r="V21" s="16">
        <v>18055.046574544729</v>
      </c>
      <c r="W21" s="16">
        <v>18055.046574544729</v>
      </c>
      <c r="X21" s="16">
        <v>18055.046574544729</v>
      </c>
      <c r="Y21" s="16">
        <v>18055.046574544729</v>
      </c>
      <c r="Z21" s="16">
        <v>18055.046574544729</v>
      </c>
      <c r="AA21" s="16">
        <v>18055.046574544729</v>
      </c>
      <c r="AB21" s="16">
        <v>18055.046574544729</v>
      </c>
      <c r="AC21" s="16">
        <v>18055.046574544729</v>
      </c>
      <c r="AD21" s="16">
        <v>18055.046574544729</v>
      </c>
      <c r="AE21" s="16">
        <v>18055.046574544729</v>
      </c>
      <c r="AF21" s="16">
        <v>18055.046574544729</v>
      </c>
    </row>
    <row r="22" spans="1:32" ht="15.75" x14ac:dyDescent="0.25">
      <c r="A22" s="15" t="s">
        <v>33</v>
      </c>
      <c r="B22" s="65">
        <v>13006.630199051899</v>
      </c>
      <c r="C22" s="76">
        <v>1</v>
      </c>
      <c r="D22" s="16">
        <v>13006.630199051899</v>
      </c>
      <c r="E22" s="16">
        <v>13006.630199051899</v>
      </c>
      <c r="F22" s="16">
        <v>3025.1578380077694</v>
      </c>
      <c r="G22" s="16">
        <v>13006.630199051899</v>
      </c>
      <c r="H22" s="16">
        <v>13006.630199051899</v>
      </c>
      <c r="I22" s="239">
        <v>4387.6642267344951</v>
      </c>
      <c r="J22" s="16">
        <v>13006.630199051899</v>
      </c>
      <c r="K22" s="16">
        <v>13006.630199051899</v>
      </c>
      <c r="L22" s="16">
        <v>13006.630199051899</v>
      </c>
      <c r="M22" s="16">
        <v>13006.630199051899</v>
      </c>
      <c r="N22" s="16">
        <v>13006.630199051899</v>
      </c>
      <c r="O22" s="16">
        <v>13006.630199051899</v>
      </c>
      <c r="P22" s="239">
        <v>5622.0342152274325</v>
      </c>
      <c r="Q22" s="16">
        <v>13006.630199051899</v>
      </c>
      <c r="R22" s="16">
        <v>13006.630199051899</v>
      </c>
      <c r="S22" s="16">
        <v>13006.630199051899</v>
      </c>
      <c r="T22" s="16">
        <v>13006.630199051899</v>
      </c>
      <c r="U22" s="16">
        <v>13006.630199051899</v>
      </c>
      <c r="V22" s="16">
        <v>13006.630199051899</v>
      </c>
      <c r="W22" s="16">
        <v>13006.630199051899</v>
      </c>
      <c r="X22" s="16">
        <v>13006.630199051899</v>
      </c>
      <c r="Y22" s="16">
        <v>13006.630199051899</v>
      </c>
      <c r="Z22" s="16">
        <v>13006.630199051899</v>
      </c>
      <c r="AA22" s="16">
        <v>13006.630199051899</v>
      </c>
      <c r="AB22" s="16">
        <v>13006.630199051899</v>
      </c>
      <c r="AC22" s="16">
        <v>13006.630199051899</v>
      </c>
      <c r="AD22" s="16">
        <v>13006.630199051899</v>
      </c>
      <c r="AE22" s="16">
        <v>13006.630199051899</v>
      </c>
      <c r="AF22" s="16">
        <v>13006.630199051899</v>
      </c>
    </row>
    <row r="23" spans="1:32" ht="15.75" x14ac:dyDescent="0.25">
      <c r="A23" s="18" t="s">
        <v>34</v>
      </c>
      <c r="B23" s="67">
        <v>9369.8140537283307</v>
      </c>
      <c r="C23" s="77">
        <v>1</v>
      </c>
      <c r="D23" s="16">
        <v>9369.8140537283307</v>
      </c>
      <c r="E23" s="16">
        <v>9369.8140537283307</v>
      </c>
      <c r="F23" s="16">
        <v>1465.2403835358048</v>
      </c>
      <c r="G23" s="16">
        <v>9369.8140537283307</v>
      </c>
      <c r="H23" s="16">
        <v>9369.8140537283307</v>
      </c>
      <c r="I23" s="239">
        <v>1443.1969733911601</v>
      </c>
      <c r="J23" s="16">
        <v>9369.8140537283307</v>
      </c>
      <c r="K23" s="16">
        <v>9369.8140537283307</v>
      </c>
      <c r="L23" s="16">
        <v>9369.8140537283307</v>
      </c>
      <c r="M23" s="16">
        <v>9369.8140537283307</v>
      </c>
      <c r="N23" s="16">
        <v>9369.8140537283307</v>
      </c>
      <c r="O23" s="16">
        <v>9369.8140537283307</v>
      </c>
      <c r="P23" s="239">
        <v>1849.2077662370195</v>
      </c>
      <c r="Q23" s="16">
        <v>9369.8140537283307</v>
      </c>
      <c r="R23" s="16">
        <v>9369.8140537283307</v>
      </c>
      <c r="S23" s="16">
        <v>9369.8140537283307</v>
      </c>
      <c r="T23" s="16">
        <v>9369.8140537283307</v>
      </c>
      <c r="U23" s="16">
        <v>9369.8140537283307</v>
      </c>
      <c r="V23" s="16">
        <v>9369.8140537283307</v>
      </c>
      <c r="W23" s="16">
        <v>9369.8140537283307</v>
      </c>
      <c r="X23" s="16">
        <v>9369.8140537283307</v>
      </c>
      <c r="Y23" s="16">
        <v>9369.8140537283307</v>
      </c>
      <c r="Z23" s="16">
        <v>9369.8140537283307</v>
      </c>
      <c r="AA23" s="16">
        <v>9369.8140537283307</v>
      </c>
      <c r="AB23" s="16">
        <v>9369.8140537283307</v>
      </c>
      <c r="AC23" s="16">
        <v>9369.8140537283307</v>
      </c>
      <c r="AD23" s="16">
        <v>9369.8140537283307</v>
      </c>
      <c r="AE23" s="16">
        <v>9369.8140537283307</v>
      </c>
      <c r="AF23" s="16">
        <v>9369.8140537283307</v>
      </c>
    </row>
    <row r="24" spans="1:32" ht="15.75" x14ac:dyDescent="0.25">
      <c r="A24" s="20" t="s">
        <v>35</v>
      </c>
      <c r="B24" s="21">
        <f>SUM(B4:B23)</f>
        <v>3028655.4550094497</v>
      </c>
      <c r="C24" s="22">
        <f t="shared" ref="C24:AF24" si="1">SUM(C4:C23)</f>
        <v>20</v>
      </c>
      <c r="D24" s="21">
        <f t="shared" si="1"/>
        <v>3028655.4550094497</v>
      </c>
      <c r="E24" s="21">
        <f t="shared" si="1"/>
        <v>3028655.4550094497</v>
      </c>
      <c r="F24" s="21">
        <f t="shared" si="1"/>
        <v>3481646</v>
      </c>
      <c r="G24" s="21">
        <f t="shared" si="1"/>
        <v>3028655.4550094497</v>
      </c>
      <c r="H24" s="21">
        <f t="shared" si="1"/>
        <v>3028655.4550094497</v>
      </c>
      <c r="I24" s="21">
        <f t="shared" si="1"/>
        <v>3506242.3132671956</v>
      </c>
      <c r="J24" s="21">
        <f t="shared" si="1"/>
        <v>3028655.4550094497</v>
      </c>
      <c r="K24" s="21">
        <f t="shared" si="1"/>
        <v>3028655.4550094497</v>
      </c>
      <c r="L24" s="21">
        <f t="shared" si="1"/>
        <v>3028655.4550094497</v>
      </c>
      <c r="M24" s="21">
        <f t="shared" si="1"/>
        <v>3028655.4550094497</v>
      </c>
      <c r="N24" s="21">
        <f t="shared" si="1"/>
        <v>3028655.4550094497</v>
      </c>
      <c r="O24" s="21">
        <f t="shared" si="1"/>
        <v>3028655.4550094497</v>
      </c>
      <c r="P24" s="243">
        <f t="shared" si="1"/>
        <v>3850074.8900504489</v>
      </c>
      <c r="Q24" s="21">
        <f t="shared" si="1"/>
        <v>3028655.4550094497</v>
      </c>
      <c r="R24" s="21">
        <f t="shared" si="1"/>
        <v>3028655.4550094497</v>
      </c>
      <c r="S24" s="21">
        <f t="shared" si="1"/>
        <v>3028655.4550094497</v>
      </c>
      <c r="T24" s="21">
        <f t="shared" si="1"/>
        <v>3028655.4550094497</v>
      </c>
      <c r="U24" s="21">
        <f t="shared" si="1"/>
        <v>3028655.4550094497</v>
      </c>
      <c r="V24" s="21">
        <f t="shared" si="1"/>
        <v>3028655.4550094497</v>
      </c>
      <c r="W24" s="21">
        <f t="shared" si="1"/>
        <v>3028655.4550094497</v>
      </c>
      <c r="X24" s="21">
        <f t="shared" si="1"/>
        <v>3028655.4550094497</v>
      </c>
      <c r="Y24" s="21">
        <f t="shared" si="1"/>
        <v>3028655.4550094497</v>
      </c>
      <c r="Z24" s="21">
        <f t="shared" si="1"/>
        <v>3028655.4550094497</v>
      </c>
      <c r="AA24" s="21">
        <f t="shared" si="1"/>
        <v>3028655.4550094497</v>
      </c>
      <c r="AB24" s="21">
        <f t="shared" si="1"/>
        <v>3028655.4550094497</v>
      </c>
      <c r="AC24" s="21">
        <f t="shared" si="1"/>
        <v>3028655.4550094497</v>
      </c>
      <c r="AD24" s="21">
        <f t="shared" si="1"/>
        <v>3028655.4550094497</v>
      </c>
      <c r="AE24" s="21">
        <f t="shared" si="1"/>
        <v>3028655.4550094497</v>
      </c>
      <c r="AF24" s="21">
        <f t="shared" si="1"/>
        <v>3028655.4550094497</v>
      </c>
    </row>
    <row r="25" spans="1:32" ht="16.5" thickBot="1" x14ac:dyDescent="0.3">
      <c r="A25" s="11"/>
      <c r="B25" s="11"/>
      <c r="C25" s="11"/>
    </row>
    <row r="26" spans="1:32" ht="16.5" thickBot="1" x14ac:dyDescent="0.3">
      <c r="A26" s="277" t="s">
        <v>36</v>
      </c>
      <c r="B26" s="275"/>
      <c r="C26" s="276"/>
    </row>
    <row r="27" spans="1:32" ht="15.75" x14ac:dyDescent="0.25">
      <c r="A27" s="60" t="s">
        <v>21</v>
      </c>
      <c r="C27" s="12"/>
    </row>
    <row r="28" spans="1:32" ht="15.75" x14ac:dyDescent="0.25">
      <c r="A28" s="59" t="s">
        <v>19</v>
      </c>
      <c r="B28" s="24">
        <v>2010</v>
      </c>
      <c r="C28" s="59">
        <f>+B28+1</f>
        <v>2011</v>
      </c>
      <c r="D28" s="59">
        <f t="shared" ref="D28:AE28" si="2">+C28+1</f>
        <v>2012</v>
      </c>
      <c r="E28" s="59">
        <f t="shared" si="2"/>
        <v>2013</v>
      </c>
      <c r="F28" s="59">
        <f t="shared" si="2"/>
        <v>2014</v>
      </c>
      <c r="G28" s="59">
        <f t="shared" si="2"/>
        <v>2015</v>
      </c>
      <c r="H28" s="59">
        <f t="shared" si="2"/>
        <v>2016</v>
      </c>
      <c r="I28" s="59">
        <f t="shared" si="2"/>
        <v>2017</v>
      </c>
      <c r="J28" s="59">
        <f t="shared" si="2"/>
        <v>2018</v>
      </c>
      <c r="K28" s="59">
        <f t="shared" si="2"/>
        <v>2019</v>
      </c>
      <c r="L28" s="59">
        <f t="shared" si="2"/>
        <v>2020</v>
      </c>
      <c r="M28" s="59">
        <f t="shared" si="2"/>
        <v>2021</v>
      </c>
      <c r="N28" s="59">
        <f t="shared" si="2"/>
        <v>2022</v>
      </c>
      <c r="O28" s="59">
        <f t="shared" si="2"/>
        <v>2023</v>
      </c>
      <c r="P28" s="59">
        <f t="shared" si="2"/>
        <v>2024</v>
      </c>
      <c r="Q28" s="59">
        <f t="shared" si="2"/>
        <v>2025</v>
      </c>
      <c r="R28" s="59">
        <f t="shared" si="2"/>
        <v>2026</v>
      </c>
      <c r="S28" s="59">
        <f t="shared" si="2"/>
        <v>2027</v>
      </c>
      <c r="T28" s="59">
        <f t="shared" si="2"/>
        <v>2028</v>
      </c>
      <c r="U28" s="59">
        <f t="shared" si="2"/>
        <v>2029</v>
      </c>
      <c r="V28" s="59">
        <f t="shared" si="2"/>
        <v>2030</v>
      </c>
      <c r="W28" s="59">
        <f t="shared" si="2"/>
        <v>2031</v>
      </c>
      <c r="X28" s="59">
        <f t="shared" si="2"/>
        <v>2032</v>
      </c>
      <c r="Y28" s="59">
        <f t="shared" si="2"/>
        <v>2033</v>
      </c>
      <c r="Z28" s="59">
        <f t="shared" si="2"/>
        <v>2034</v>
      </c>
      <c r="AA28" s="59">
        <f t="shared" si="2"/>
        <v>2035</v>
      </c>
      <c r="AB28" s="59">
        <f t="shared" si="2"/>
        <v>2036</v>
      </c>
      <c r="AC28" s="59">
        <f t="shared" si="2"/>
        <v>2037</v>
      </c>
      <c r="AD28" s="59">
        <f t="shared" si="2"/>
        <v>2038</v>
      </c>
      <c r="AE28" s="59">
        <f t="shared" si="2"/>
        <v>2039</v>
      </c>
      <c r="AF28" s="59">
        <f>+AE28+1</f>
        <v>2040</v>
      </c>
    </row>
    <row r="29" spans="1:32" ht="15.75" x14ac:dyDescent="0.25">
      <c r="A29" s="15" t="s">
        <v>22</v>
      </c>
      <c r="B29" s="71">
        <v>361961</v>
      </c>
      <c r="C29" s="61">
        <v>2</v>
      </c>
      <c r="D29" s="14">
        <v>361961</v>
      </c>
      <c r="E29" s="14">
        <v>361961</v>
      </c>
      <c r="F29" s="14">
        <v>363876</v>
      </c>
      <c r="G29" s="14">
        <v>361961</v>
      </c>
      <c r="H29" s="14">
        <v>361961</v>
      </c>
      <c r="I29" s="240">
        <v>344518.69051013101</v>
      </c>
      <c r="J29" s="14">
        <v>361961</v>
      </c>
      <c r="K29" s="14">
        <v>361961</v>
      </c>
      <c r="L29" s="14">
        <v>361961</v>
      </c>
      <c r="M29" s="14">
        <v>361961</v>
      </c>
      <c r="N29" s="14">
        <v>361961</v>
      </c>
      <c r="O29" s="14">
        <v>361961</v>
      </c>
      <c r="P29" s="240">
        <v>347223.93402731681</v>
      </c>
      <c r="Q29" s="14">
        <v>361961</v>
      </c>
      <c r="R29" s="14">
        <v>361961</v>
      </c>
      <c r="S29" s="14">
        <v>361961</v>
      </c>
      <c r="T29" s="14">
        <v>361961</v>
      </c>
      <c r="U29" s="14">
        <v>361961</v>
      </c>
      <c r="V29" s="14">
        <v>361961</v>
      </c>
      <c r="W29" s="14">
        <v>361961</v>
      </c>
      <c r="X29" s="14">
        <v>361961</v>
      </c>
      <c r="Y29" s="14">
        <v>361961</v>
      </c>
      <c r="Z29" s="14">
        <v>361961</v>
      </c>
      <c r="AA29" s="14">
        <v>361961</v>
      </c>
      <c r="AB29" s="14">
        <v>361961</v>
      </c>
      <c r="AC29" s="14">
        <v>361961</v>
      </c>
      <c r="AD29" s="14">
        <v>361961</v>
      </c>
      <c r="AE29" s="14">
        <v>361961</v>
      </c>
      <c r="AF29" s="14">
        <v>361961</v>
      </c>
    </row>
    <row r="30" spans="1:32" ht="15.75" x14ac:dyDescent="0.25">
      <c r="A30" s="15" t="s">
        <v>23</v>
      </c>
      <c r="B30" s="72">
        <v>355571</v>
      </c>
      <c r="C30" s="62">
        <v>2</v>
      </c>
      <c r="D30" s="17">
        <v>355571</v>
      </c>
      <c r="E30" s="17">
        <v>355571</v>
      </c>
      <c r="F30" s="17">
        <v>359540</v>
      </c>
      <c r="G30" s="17">
        <v>355571</v>
      </c>
      <c r="H30" s="17">
        <v>355571</v>
      </c>
      <c r="I30" s="241">
        <v>340294.42175429245</v>
      </c>
      <c r="J30" s="17">
        <v>355571</v>
      </c>
      <c r="K30" s="17">
        <v>355571</v>
      </c>
      <c r="L30" s="17">
        <v>355571</v>
      </c>
      <c r="M30" s="17">
        <v>355571</v>
      </c>
      <c r="N30" s="17">
        <v>355571</v>
      </c>
      <c r="O30" s="17">
        <v>355571</v>
      </c>
      <c r="P30" s="241">
        <v>345559.28055993124</v>
      </c>
      <c r="Q30" s="17">
        <v>355571</v>
      </c>
      <c r="R30" s="17">
        <v>355571</v>
      </c>
      <c r="S30" s="17">
        <v>355571</v>
      </c>
      <c r="T30" s="17">
        <v>355571</v>
      </c>
      <c r="U30" s="17">
        <v>355571</v>
      </c>
      <c r="V30" s="17">
        <v>355571</v>
      </c>
      <c r="W30" s="17">
        <v>355571</v>
      </c>
      <c r="X30" s="17">
        <v>355571</v>
      </c>
      <c r="Y30" s="17">
        <v>355571</v>
      </c>
      <c r="Z30" s="17">
        <v>355571</v>
      </c>
      <c r="AA30" s="17">
        <v>355571</v>
      </c>
      <c r="AB30" s="17">
        <v>355571</v>
      </c>
      <c r="AC30" s="17">
        <v>355571</v>
      </c>
      <c r="AD30" s="17">
        <v>355571</v>
      </c>
      <c r="AE30" s="17">
        <v>355571</v>
      </c>
      <c r="AF30" s="17">
        <v>355571</v>
      </c>
    </row>
    <row r="31" spans="1:32" ht="15.75" x14ac:dyDescent="0.25">
      <c r="A31" s="15" t="s">
        <v>24</v>
      </c>
      <c r="B31" s="72">
        <v>345654</v>
      </c>
      <c r="C31" s="62">
        <v>2</v>
      </c>
      <c r="D31" s="17">
        <v>345654</v>
      </c>
      <c r="E31" s="17">
        <v>345654</v>
      </c>
      <c r="F31" s="17">
        <v>353007</v>
      </c>
      <c r="G31" s="17">
        <v>345654</v>
      </c>
      <c r="H31" s="17">
        <v>345654</v>
      </c>
      <c r="I31" s="241">
        <v>336310.31512196304</v>
      </c>
      <c r="J31" s="17">
        <v>345654</v>
      </c>
      <c r="K31" s="17">
        <v>345654</v>
      </c>
      <c r="L31" s="17">
        <v>345654</v>
      </c>
      <c r="M31" s="17">
        <v>345654</v>
      </c>
      <c r="N31" s="17">
        <v>345654</v>
      </c>
      <c r="O31" s="17">
        <v>345654</v>
      </c>
      <c r="P31" s="241">
        <v>343291.97226465429</v>
      </c>
      <c r="Q31" s="17">
        <v>345654</v>
      </c>
      <c r="R31" s="17">
        <v>345654</v>
      </c>
      <c r="S31" s="17">
        <v>345654</v>
      </c>
      <c r="T31" s="17">
        <v>345654</v>
      </c>
      <c r="U31" s="17">
        <v>345654</v>
      </c>
      <c r="V31" s="17">
        <v>345654</v>
      </c>
      <c r="W31" s="17">
        <v>345654</v>
      </c>
      <c r="X31" s="17">
        <v>345654</v>
      </c>
      <c r="Y31" s="17">
        <v>345654</v>
      </c>
      <c r="Z31" s="17">
        <v>345654</v>
      </c>
      <c r="AA31" s="17">
        <v>345654</v>
      </c>
      <c r="AB31" s="17">
        <v>345654</v>
      </c>
      <c r="AC31" s="17">
        <v>345654</v>
      </c>
      <c r="AD31" s="17">
        <v>345654</v>
      </c>
      <c r="AE31" s="17">
        <v>345654</v>
      </c>
      <c r="AF31" s="17">
        <v>345654</v>
      </c>
    </row>
    <row r="32" spans="1:32" ht="15.75" x14ac:dyDescent="0.25">
      <c r="A32" s="15" t="s">
        <v>1</v>
      </c>
      <c r="B32" s="72">
        <v>332398</v>
      </c>
      <c r="C32" s="62">
        <v>2</v>
      </c>
      <c r="D32" s="17">
        <v>332398</v>
      </c>
      <c r="E32" s="17">
        <v>332398</v>
      </c>
      <c r="F32" s="17">
        <v>341792</v>
      </c>
      <c r="G32" s="17">
        <v>332398</v>
      </c>
      <c r="H32" s="17">
        <v>332398</v>
      </c>
      <c r="I32" s="241">
        <v>330186.30583830079</v>
      </c>
      <c r="J32" s="17">
        <v>332398</v>
      </c>
      <c r="K32" s="17">
        <v>332398</v>
      </c>
      <c r="L32" s="17">
        <v>332398</v>
      </c>
      <c r="M32" s="17">
        <v>332398</v>
      </c>
      <c r="N32" s="17">
        <v>332398</v>
      </c>
      <c r="O32" s="17">
        <v>332398</v>
      </c>
      <c r="P32" s="241">
        <v>336323.01104203344</v>
      </c>
      <c r="Q32" s="17">
        <v>332398</v>
      </c>
      <c r="R32" s="17">
        <v>332398</v>
      </c>
      <c r="S32" s="17">
        <v>332398</v>
      </c>
      <c r="T32" s="17">
        <v>332398</v>
      </c>
      <c r="U32" s="17">
        <v>332398</v>
      </c>
      <c r="V32" s="17">
        <v>332398</v>
      </c>
      <c r="W32" s="17">
        <v>332398</v>
      </c>
      <c r="X32" s="17">
        <v>332398</v>
      </c>
      <c r="Y32" s="17">
        <v>332398</v>
      </c>
      <c r="Z32" s="17">
        <v>332398</v>
      </c>
      <c r="AA32" s="17">
        <v>332398</v>
      </c>
      <c r="AB32" s="17">
        <v>332398</v>
      </c>
      <c r="AC32" s="17">
        <v>332398</v>
      </c>
      <c r="AD32" s="17">
        <v>332398</v>
      </c>
      <c r="AE32" s="17">
        <v>332398</v>
      </c>
      <c r="AF32" s="17">
        <v>332398</v>
      </c>
    </row>
    <row r="33" spans="1:32" ht="15.75" x14ac:dyDescent="0.25">
      <c r="A33" s="15" t="s">
        <v>2</v>
      </c>
      <c r="B33" s="72">
        <v>312282</v>
      </c>
      <c r="C33" s="62">
        <v>2</v>
      </c>
      <c r="D33" s="17">
        <v>312282</v>
      </c>
      <c r="E33" s="17">
        <v>312282</v>
      </c>
      <c r="F33" s="17">
        <v>325751</v>
      </c>
      <c r="G33" s="17">
        <v>312282</v>
      </c>
      <c r="H33" s="17">
        <v>312282</v>
      </c>
      <c r="I33" s="241">
        <v>316538.81226806785</v>
      </c>
      <c r="J33" s="17">
        <v>312282</v>
      </c>
      <c r="K33" s="17">
        <v>312282</v>
      </c>
      <c r="L33" s="17">
        <v>312282</v>
      </c>
      <c r="M33" s="17">
        <v>312282</v>
      </c>
      <c r="N33" s="17">
        <v>312282</v>
      </c>
      <c r="O33" s="17">
        <v>312282</v>
      </c>
      <c r="P33" s="241">
        <v>326041.64002780977</v>
      </c>
      <c r="Q33" s="17">
        <v>312282</v>
      </c>
      <c r="R33" s="17">
        <v>312282</v>
      </c>
      <c r="S33" s="17">
        <v>312282</v>
      </c>
      <c r="T33" s="17">
        <v>312282</v>
      </c>
      <c r="U33" s="17">
        <v>312282</v>
      </c>
      <c r="V33" s="17">
        <v>312282</v>
      </c>
      <c r="W33" s="17">
        <v>312282</v>
      </c>
      <c r="X33" s="17">
        <v>312282</v>
      </c>
      <c r="Y33" s="17">
        <v>312282</v>
      </c>
      <c r="Z33" s="17">
        <v>312282</v>
      </c>
      <c r="AA33" s="17">
        <v>312282</v>
      </c>
      <c r="AB33" s="17">
        <v>312282</v>
      </c>
      <c r="AC33" s="17">
        <v>312282</v>
      </c>
      <c r="AD33" s="17">
        <v>312282</v>
      </c>
      <c r="AE33" s="17">
        <v>312282</v>
      </c>
      <c r="AF33" s="17">
        <v>312282</v>
      </c>
    </row>
    <row r="34" spans="1:32" ht="15.75" x14ac:dyDescent="0.25">
      <c r="A34" s="15" t="s">
        <v>3</v>
      </c>
      <c r="B34" s="72">
        <v>279200</v>
      </c>
      <c r="C34" s="62">
        <v>2</v>
      </c>
      <c r="D34" s="17">
        <v>279200</v>
      </c>
      <c r="E34" s="17">
        <v>279200</v>
      </c>
      <c r="F34" s="17">
        <v>301734</v>
      </c>
      <c r="G34" s="17">
        <v>279200</v>
      </c>
      <c r="H34" s="17">
        <v>279200</v>
      </c>
      <c r="I34" s="241">
        <v>299042.64312206453</v>
      </c>
      <c r="J34" s="17">
        <v>279200</v>
      </c>
      <c r="K34" s="17">
        <v>279200</v>
      </c>
      <c r="L34" s="17">
        <v>279200</v>
      </c>
      <c r="M34" s="17">
        <v>279200</v>
      </c>
      <c r="N34" s="17">
        <v>279200</v>
      </c>
      <c r="O34" s="17">
        <v>279200</v>
      </c>
      <c r="P34" s="241">
        <v>317166.26768020686</v>
      </c>
      <c r="Q34" s="17">
        <v>279200</v>
      </c>
      <c r="R34" s="17">
        <v>279200</v>
      </c>
      <c r="S34" s="17">
        <v>279200</v>
      </c>
      <c r="T34" s="17">
        <v>279200</v>
      </c>
      <c r="U34" s="17">
        <v>279200</v>
      </c>
      <c r="V34" s="17">
        <v>279200</v>
      </c>
      <c r="W34" s="17">
        <v>279200</v>
      </c>
      <c r="X34" s="17">
        <v>279200</v>
      </c>
      <c r="Y34" s="17">
        <v>279200</v>
      </c>
      <c r="Z34" s="17">
        <v>279200</v>
      </c>
      <c r="AA34" s="17">
        <v>279200</v>
      </c>
      <c r="AB34" s="17">
        <v>279200</v>
      </c>
      <c r="AC34" s="17">
        <v>279200</v>
      </c>
      <c r="AD34" s="17">
        <v>279200</v>
      </c>
      <c r="AE34" s="17">
        <v>279200</v>
      </c>
      <c r="AF34" s="17">
        <v>279200</v>
      </c>
    </row>
    <row r="35" spans="1:32" ht="15.75" x14ac:dyDescent="0.25">
      <c r="A35" s="15" t="s">
        <v>4</v>
      </c>
      <c r="B35" s="72">
        <v>221445</v>
      </c>
      <c r="C35" s="62">
        <v>2</v>
      </c>
      <c r="D35" s="17">
        <v>221445</v>
      </c>
      <c r="E35" s="17">
        <v>221445</v>
      </c>
      <c r="F35" s="17">
        <v>263770</v>
      </c>
      <c r="G35" s="17">
        <v>221445</v>
      </c>
      <c r="H35" s="17">
        <v>221445</v>
      </c>
      <c r="I35" s="241">
        <v>271619.62907144934</v>
      </c>
      <c r="J35" s="17">
        <v>221445</v>
      </c>
      <c r="K35" s="17">
        <v>221445</v>
      </c>
      <c r="L35" s="17">
        <v>221445</v>
      </c>
      <c r="M35" s="17">
        <v>221445</v>
      </c>
      <c r="N35" s="17">
        <v>221445</v>
      </c>
      <c r="O35" s="17">
        <v>221445</v>
      </c>
      <c r="P35" s="241">
        <v>302789.85960106034</v>
      </c>
      <c r="Q35" s="17">
        <v>221445</v>
      </c>
      <c r="R35" s="17">
        <v>221445</v>
      </c>
      <c r="S35" s="17">
        <v>221445</v>
      </c>
      <c r="T35" s="17">
        <v>221445</v>
      </c>
      <c r="U35" s="17">
        <v>221445</v>
      </c>
      <c r="V35" s="17">
        <v>221445</v>
      </c>
      <c r="W35" s="17">
        <v>221445</v>
      </c>
      <c r="X35" s="17">
        <v>221445</v>
      </c>
      <c r="Y35" s="17">
        <v>221445</v>
      </c>
      <c r="Z35" s="17">
        <v>221445</v>
      </c>
      <c r="AA35" s="17">
        <v>221445</v>
      </c>
      <c r="AB35" s="17">
        <v>221445</v>
      </c>
      <c r="AC35" s="17">
        <v>221445</v>
      </c>
      <c r="AD35" s="17">
        <v>221445</v>
      </c>
      <c r="AE35" s="17">
        <v>221445</v>
      </c>
      <c r="AF35" s="17">
        <v>221445</v>
      </c>
    </row>
    <row r="36" spans="1:32" ht="15.75" x14ac:dyDescent="0.25">
      <c r="A36" s="15" t="s">
        <v>5</v>
      </c>
      <c r="B36" s="72">
        <v>182048</v>
      </c>
      <c r="C36" s="62">
        <v>2</v>
      </c>
      <c r="D36" s="17">
        <v>182048</v>
      </c>
      <c r="E36" s="17">
        <v>182048</v>
      </c>
      <c r="F36" s="17">
        <v>208753</v>
      </c>
      <c r="G36" s="17">
        <v>182048</v>
      </c>
      <c r="H36" s="17">
        <v>182048</v>
      </c>
      <c r="I36" s="241">
        <v>228374.02660020505</v>
      </c>
      <c r="J36" s="17">
        <v>182048</v>
      </c>
      <c r="K36" s="17">
        <v>182048</v>
      </c>
      <c r="L36" s="17">
        <v>182048</v>
      </c>
      <c r="M36" s="17">
        <v>182048</v>
      </c>
      <c r="N36" s="17">
        <v>182048</v>
      </c>
      <c r="O36" s="17">
        <v>182048</v>
      </c>
      <c r="P36" s="241">
        <v>281563.1744624757</v>
      </c>
      <c r="Q36" s="17">
        <v>182048</v>
      </c>
      <c r="R36" s="17">
        <v>182048</v>
      </c>
      <c r="S36" s="17">
        <v>182048</v>
      </c>
      <c r="T36" s="17">
        <v>182048</v>
      </c>
      <c r="U36" s="17">
        <v>182048</v>
      </c>
      <c r="V36" s="17">
        <v>182048</v>
      </c>
      <c r="W36" s="17">
        <v>182048</v>
      </c>
      <c r="X36" s="17">
        <v>182048</v>
      </c>
      <c r="Y36" s="17">
        <v>182048</v>
      </c>
      <c r="Z36" s="17">
        <v>182048</v>
      </c>
      <c r="AA36" s="17">
        <v>182048</v>
      </c>
      <c r="AB36" s="17">
        <v>182048</v>
      </c>
      <c r="AC36" s="17">
        <v>182048</v>
      </c>
      <c r="AD36" s="17">
        <v>182048</v>
      </c>
      <c r="AE36" s="17">
        <v>182048</v>
      </c>
      <c r="AF36" s="17">
        <v>182048</v>
      </c>
    </row>
    <row r="37" spans="1:32" ht="15.75" x14ac:dyDescent="0.25">
      <c r="A37" s="15" t="s">
        <v>6</v>
      </c>
      <c r="B37" s="72">
        <v>167317</v>
      </c>
      <c r="C37" s="62">
        <v>2</v>
      </c>
      <c r="D37" s="17">
        <v>167317</v>
      </c>
      <c r="E37" s="17">
        <v>167317</v>
      </c>
      <c r="F37" s="17">
        <v>175685</v>
      </c>
      <c r="G37" s="17">
        <v>167317</v>
      </c>
      <c r="H37" s="17">
        <v>167317</v>
      </c>
      <c r="I37" s="241">
        <v>194923.61242819123</v>
      </c>
      <c r="J37" s="17">
        <v>167317</v>
      </c>
      <c r="K37" s="17">
        <v>167317</v>
      </c>
      <c r="L37" s="17">
        <v>167317</v>
      </c>
      <c r="M37" s="17">
        <v>167317</v>
      </c>
      <c r="N37" s="17">
        <v>167317</v>
      </c>
      <c r="O37" s="17">
        <v>167317</v>
      </c>
      <c r="P37" s="241">
        <v>244784.40302825783</v>
      </c>
      <c r="Q37" s="17">
        <v>167317</v>
      </c>
      <c r="R37" s="17">
        <v>167317</v>
      </c>
      <c r="S37" s="17">
        <v>167317</v>
      </c>
      <c r="T37" s="17">
        <v>167317</v>
      </c>
      <c r="U37" s="17">
        <v>167317</v>
      </c>
      <c r="V37" s="17">
        <v>167317</v>
      </c>
      <c r="W37" s="17">
        <v>167317</v>
      </c>
      <c r="X37" s="17">
        <v>167317</v>
      </c>
      <c r="Y37" s="17">
        <v>167317</v>
      </c>
      <c r="Z37" s="17">
        <v>167317</v>
      </c>
      <c r="AA37" s="17">
        <v>167317</v>
      </c>
      <c r="AB37" s="17">
        <v>167317</v>
      </c>
      <c r="AC37" s="17">
        <v>167317</v>
      </c>
      <c r="AD37" s="17">
        <v>167317</v>
      </c>
      <c r="AE37" s="17">
        <v>167317</v>
      </c>
      <c r="AF37" s="17">
        <v>167317</v>
      </c>
    </row>
    <row r="38" spans="1:32" ht="15.75" x14ac:dyDescent="0.25">
      <c r="A38" s="15" t="s">
        <v>7</v>
      </c>
      <c r="B38" s="72">
        <v>148115</v>
      </c>
      <c r="C38" s="62">
        <v>2</v>
      </c>
      <c r="D38" s="17">
        <v>148115</v>
      </c>
      <c r="E38" s="17">
        <v>148115</v>
      </c>
      <c r="F38" s="17">
        <v>161614</v>
      </c>
      <c r="G38" s="17">
        <v>148115</v>
      </c>
      <c r="H38" s="17">
        <v>148115</v>
      </c>
      <c r="I38" s="241">
        <v>173563.27545724425</v>
      </c>
      <c r="J38" s="17">
        <v>148115</v>
      </c>
      <c r="K38" s="17">
        <v>148115</v>
      </c>
      <c r="L38" s="17">
        <v>148115</v>
      </c>
      <c r="M38" s="17">
        <v>148115</v>
      </c>
      <c r="N38" s="17">
        <v>148115</v>
      </c>
      <c r="O38" s="17">
        <v>148115</v>
      </c>
      <c r="P38" s="241">
        <v>200962.02680064837</v>
      </c>
      <c r="Q38" s="17">
        <v>148115</v>
      </c>
      <c r="R38" s="17">
        <v>148115</v>
      </c>
      <c r="S38" s="17">
        <v>148115</v>
      </c>
      <c r="T38" s="17">
        <v>148115</v>
      </c>
      <c r="U38" s="17">
        <v>148115</v>
      </c>
      <c r="V38" s="17">
        <v>148115</v>
      </c>
      <c r="W38" s="17">
        <v>148115</v>
      </c>
      <c r="X38" s="17">
        <v>148115</v>
      </c>
      <c r="Y38" s="17">
        <v>148115</v>
      </c>
      <c r="Z38" s="17">
        <v>148115</v>
      </c>
      <c r="AA38" s="17">
        <v>148115</v>
      </c>
      <c r="AB38" s="17">
        <v>148115</v>
      </c>
      <c r="AC38" s="17">
        <v>148115</v>
      </c>
      <c r="AD38" s="17">
        <v>148115</v>
      </c>
      <c r="AE38" s="17">
        <v>148115</v>
      </c>
      <c r="AF38" s="17">
        <v>148115</v>
      </c>
    </row>
    <row r="39" spans="1:32" ht="15.75" x14ac:dyDescent="0.25">
      <c r="A39" s="15" t="s">
        <v>25</v>
      </c>
      <c r="B39" s="72">
        <v>127354</v>
      </c>
      <c r="C39" s="62">
        <v>2</v>
      </c>
      <c r="D39" s="17">
        <v>127354</v>
      </c>
      <c r="E39" s="17">
        <v>127354</v>
      </c>
      <c r="F39" s="17">
        <v>141364</v>
      </c>
      <c r="G39" s="17">
        <v>127354</v>
      </c>
      <c r="H39" s="17">
        <v>127354</v>
      </c>
      <c r="I39" s="241">
        <v>150882.99551243774</v>
      </c>
      <c r="J39" s="17">
        <v>127354</v>
      </c>
      <c r="K39" s="17">
        <v>127354</v>
      </c>
      <c r="L39" s="17">
        <v>127354</v>
      </c>
      <c r="M39" s="17">
        <v>127354</v>
      </c>
      <c r="N39" s="17">
        <v>127354</v>
      </c>
      <c r="O39" s="17">
        <v>127354</v>
      </c>
      <c r="P39" s="241">
        <v>177053.55587563664</v>
      </c>
      <c r="Q39" s="17">
        <v>127354</v>
      </c>
      <c r="R39" s="17">
        <v>127354</v>
      </c>
      <c r="S39" s="17">
        <v>127354</v>
      </c>
      <c r="T39" s="17">
        <v>127354</v>
      </c>
      <c r="U39" s="17">
        <v>127354</v>
      </c>
      <c r="V39" s="17">
        <v>127354</v>
      </c>
      <c r="W39" s="17">
        <v>127354</v>
      </c>
      <c r="X39" s="17">
        <v>127354</v>
      </c>
      <c r="Y39" s="17">
        <v>127354</v>
      </c>
      <c r="Z39" s="17">
        <v>127354</v>
      </c>
      <c r="AA39" s="17">
        <v>127354</v>
      </c>
      <c r="AB39" s="17">
        <v>127354</v>
      </c>
      <c r="AC39" s="17">
        <v>127354</v>
      </c>
      <c r="AD39" s="17">
        <v>127354</v>
      </c>
      <c r="AE39" s="17">
        <v>127354</v>
      </c>
      <c r="AF39" s="17">
        <v>127354</v>
      </c>
    </row>
    <row r="40" spans="1:32" ht="15.75" x14ac:dyDescent="0.25">
      <c r="A40" s="15" t="s">
        <v>26</v>
      </c>
      <c r="B40" s="72">
        <v>105944</v>
      </c>
      <c r="C40" s="62">
        <v>2</v>
      </c>
      <c r="D40" s="17">
        <v>105944</v>
      </c>
      <c r="E40" s="17">
        <v>105944</v>
      </c>
      <c r="F40" s="17">
        <v>119777</v>
      </c>
      <c r="G40" s="17">
        <v>105944</v>
      </c>
      <c r="H40" s="17">
        <v>105944</v>
      </c>
      <c r="I40" s="241">
        <v>128426.78172622225</v>
      </c>
      <c r="J40" s="17">
        <v>105944</v>
      </c>
      <c r="K40" s="17">
        <v>105944</v>
      </c>
      <c r="L40" s="17">
        <v>105944</v>
      </c>
      <c r="M40" s="17">
        <v>105944</v>
      </c>
      <c r="N40" s="17">
        <v>105944</v>
      </c>
      <c r="O40" s="17">
        <v>105944</v>
      </c>
      <c r="P40" s="241">
        <v>153883.64985497794</v>
      </c>
      <c r="Q40" s="17">
        <v>105944</v>
      </c>
      <c r="R40" s="17">
        <v>105944</v>
      </c>
      <c r="S40" s="17">
        <v>105944</v>
      </c>
      <c r="T40" s="17">
        <v>105944</v>
      </c>
      <c r="U40" s="17">
        <v>105944</v>
      </c>
      <c r="V40" s="17">
        <v>105944</v>
      </c>
      <c r="W40" s="17">
        <v>105944</v>
      </c>
      <c r="X40" s="17">
        <v>105944</v>
      </c>
      <c r="Y40" s="17">
        <v>105944</v>
      </c>
      <c r="Z40" s="17">
        <v>105944</v>
      </c>
      <c r="AA40" s="17">
        <v>105944</v>
      </c>
      <c r="AB40" s="17">
        <v>105944</v>
      </c>
      <c r="AC40" s="17">
        <v>105944</v>
      </c>
      <c r="AD40" s="17">
        <v>105944</v>
      </c>
      <c r="AE40" s="17">
        <v>105944</v>
      </c>
      <c r="AF40" s="17">
        <v>105944</v>
      </c>
    </row>
    <row r="41" spans="1:32" ht="15.75" x14ac:dyDescent="0.25">
      <c r="A41" s="15" t="s">
        <v>27</v>
      </c>
      <c r="B41" s="72">
        <v>79696</v>
      </c>
      <c r="C41" s="62">
        <v>2</v>
      </c>
      <c r="D41" s="17">
        <v>79696</v>
      </c>
      <c r="E41" s="17">
        <v>79696</v>
      </c>
      <c r="F41" s="17">
        <v>96832</v>
      </c>
      <c r="G41" s="17">
        <v>79696</v>
      </c>
      <c r="H41" s="17">
        <v>79696</v>
      </c>
      <c r="I41" s="241">
        <v>105446.66675201397</v>
      </c>
      <c r="J41" s="17">
        <v>79696</v>
      </c>
      <c r="K41" s="17">
        <v>79696</v>
      </c>
      <c r="L41" s="17">
        <v>79696</v>
      </c>
      <c r="M41" s="17">
        <v>79696</v>
      </c>
      <c r="N41" s="17">
        <v>79696</v>
      </c>
      <c r="O41" s="17">
        <v>79696</v>
      </c>
      <c r="P41" s="241">
        <v>129034.47567071526</v>
      </c>
      <c r="Q41" s="17">
        <v>79696</v>
      </c>
      <c r="R41" s="17">
        <v>79696</v>
      </c>
      <c r="S41" s="17">
        <v>79696</v>
      </c>
      <c r="T41" s="17">
        <v>79696</v>
      </c>
      <c r="U41" s="17">
        <v>79696</v>
      </c>
      <c r="V41" s="17">
        <v>79696</v>
      </c>
      <c r="W41" s="17">
        <v>79696</v>
      </c>
      <c r="X41" s="17">
        <v>79696</v>
      </c>
      <c r="Y41" s="17">
        <v>79696</v>
      </c>
      <c r="Z41" s="17">
        <v>79696</v>
      </c>
      <c r="AA41" s="17">
        <v>79696</v>
      </c>
      <c r="AB41" s="17">
        <v>79696</v>
      </c>
      <c r="AC41" s="17">
        <v>79696</v>
      </c>
      <c r="AD41" s="17">
        <v>79696</v>
      </c>
      <c r="AE41" s="17">
        <v>79696</v>
      </c>
      <c r="AF41" s="17">
        <v>79696</v>
      </c>
    </row>
    <row r="42" spans="1:32" ht="15.75" x14ac:dyDescent="0.25">
      <c r="A42" s="15" t="s">
        <v>28</v>
      </c>
      <c r="B42" s="72">
        <v>60092</v>
      </c>
      <c r="C42" s="62">
        <v>2</v>
      </c>
      <c r="D42" s="17">
        <v>60092</v>
      </c>
      <c r="E42" s="17">
        <v>60092</v>
      </c>
      <c r="F42" s="17">
        <v>70808</v>
      </c>
      <c r="G42" s="17">
        <v>60092</v>
      </c>
      <c r="H42" s="17">
        <v>60092</v>
      </c>
      <c r="I42" s="241">
        <v>78327.335701802469</v>
      </c>
      <c r="J42" s="17">
        <v>60092</v>
      </c>
      <c r="K42" s="17">
        <v>60092</v>
      </c>
      <c r="L42" s="17">
        <v>60092</v>
      </c>
      <c r="M42" s="17">
        <v>60092</v>
      </c>
      <c r="N42" s="17">
        <v>60092</v>
      </c>
      <c r="O42" s="17">
        <v>60092</v>
      </c>
      <c r="P42" s="241">
        <v>104866.30409419467</v>
      </c>
      <c r="Q42" s="17">
        <v>60092</v>
      </c>
      <c r="R42" s="17">
        <v>60092</v>
      </c>
      <c r="S42" s="17">
        <v>60092</v>
      </c>
      <c r="T42" s="17">
        <v>60092</v>
      </c>
      <c r="U42" s="17">
        <v>60092</v>
      </c>
      <c r="V42" s="17">
        <v>60092</v>
      </c>
      <c r="W42" s="17">
        <v>60092</v>
      </c>
      <c r="X42" s="17">
        <v>60092</v>
      </c>
      <c r="Y42" s="17">
        <v>60092</v>
      </c>
      <c r="Z42" s="17">
        <v>60092</v>
      </c>
      <c r="AA42" s="17">
        <v>60092</v>
      </c>
      <c r="AB42" s="17">
        <v>60092</v>
      </c>
      <c r="AC42" s="17">
        <v>60092</v>
      </c>
      <c r="AD42" s="17">
        <v>60092</v>
      </c>
      <c r="AE42" s="17">
        <v>60092</v>
      </c>
      <c r="AF42" s="17">
        <v>60092</v>
      </c>
    </row>
    <row r="43" spans="1:32" ht="15.75" x14ac:dyDescent="0.25">
      <c r="A43" s="15" t="s">
        <v>29</v>
      </c>
      <c r="B43" s="72">
        <v>46290</v>
      </c>
      <c r="C43" s="62">
        <v>2</v>
      </c>
      <c r="D43" s="17">
        <v>46290</v>
      </c>
      <c r="E43" s="17">
        <v>46290</v>
      </c>
      <c r="F43" s="17">
        <v>52206</v>
      </c>
      <c r="G43" s="17">
        <v>46290</v>
      </c>
      <c r="H43" s="17">
        <v>46290</v>
      </c>
      <c r="I43" s="241">
        <v>56136.494244256508</v>
      </c>
      <c r="J43" s="17">
        <v>46290</v>
      </c>
      <c r="K43" s="17">
        <v>46290</v>
      </c>
      <c r="L43" s="17">
        <v>46290</v>
      </c>
      <c r="M43" s="17">
        <v>46290</v>
      </c>
      <c r="N43" s="17">
        <v>46290</v>
      </c>
      <c r="O43" s="17">
        <v>46290</v>
      </c>
      <c r="P43" s="241">
        <v>78174.697441670869</v>
      </c>
      <c r="Q43" s="17">
        <v>46290</v>
      </c>
      <c r="R43" s="17">
        <v>46290</v>
      </c>
      <c r="S43" s="17">
        <v>46290</v>
      </c>
      <c r="T43" s="17">
        <v>46290</v>
      </c>
      <c r="U43" s="17">
        <v>46290</v>
      </c>
      <c r="V43" s="17">
        <v>46290</v>
      </c>
      <c r="W43" s="17">
        <v>46290</v>
      </c>
      <c r="X43" s="17">
        <v>46290</v>
      </c>
      <c r="Y43" s="17">
        <v>46290</v>
      </c>
      <c r="Z43" s="17">
        <v>46290</v>
      </c>
      <c r="AA43" s="17">
        <v>46290</v>
      </c>
      <c r="AB43" s="17">
        <v>46290</v>
      </c>
      <c r="AC43" s="17">
        <v>46290</v>
      </c>
      <c r="AD43" s="17">
        <v>46290</v>
      </c>
      <c r="AE43" s="17">
        <v>46290</v>
      </c>
      <c r="AF43" s="17">
        <v>46290</v>
      </c>
    </row>
    <row r="44" spans="1:32" ht="15.75" x14ac:dyDescent="0.25">
      <c r="A44" s="15" t="s">
        <v>30</v>
      </c>
      <c r="B44" s="72">
        <v>31447</v>
      </c>
      <c r="C44" s="62">
        <v>2</v>
      </c>
      <c r="D44" s="17">
        <v>31447</v>
      </c>
      <c r="E44" s="17">
        <v>31447</v>
      </c>
      <c r="F44" s="17">
        <v>37948</v>
      </c>
      <c r="G44" s="17">
        <v>31447</v>
      </c>
      <c r="H44" s="17">
        <v>31447</v>
      </c>
      <c r="I44" s="241">
        <v>40241.869097099523</v>
      </c>
      <c r="J44" s="17">
        <v>31447</v>
      </c>
      <c r="K44" s="17">
        <v>31447</v>
      </c>
      <c r="L44" s="17">
        <v>31447</v>
      </c>
      <c r="M44" s="17">
        <v>31447</v>
      </c>
      <c r="N44" s="17">
        <v>31447</v>
      </c>
      <c r="O44" s="17">
        <v>31447</v>
      </c>
      <c r="P44" s="241">
        <v>51740.510215982467</v>
      </c>
      <c r="Q44" s="17">
        <v>31447</v>
      </c>
      <c r="R44" s="17">
        <v>31447</v>
      </c>
      <c r="S44" s="17">
        <v>31447</v>
      </c>
      <c r="T44" s="17">
        <v>31447</v>
      </c>
      <c r="U44" s="17">
        <v>31447</v>
      </c>
      <c r="V44" s="17">
        <v>31447</v>
      </c>
      <c r="W44" s="17">
        <v>31447</v>
      </c>
      <c r="X44" s="17">
        <v>31447</v>
      </c>
      <c r="Y44" s="17">
        <v>31447</v>
      </c>
      <c r="Z44" s="17">
        <v>31447</v>
      </c>
      <c r="AA44" s="17">
        <v>31447</v>
      </c>
      <c r="AB44" s="17">
        <v>31447</v>
      </c>
      <c r="AC44" s="17">
        <v>31447</v>
      </c>
      <c r="AD44" s="17">
        <v>31447</v>
      </c>
      <c r="AE44" s="17">
        <v>31447</v>
      </c>
      <c r="AF44" s="17">
        <v>31447</v>
      </c>
    </row>
    <row r="45" spans="1:32" ht="15.75" x14ac:dyDescent="0.25">
      <c r="A45" s="15" t="s">
        <v>31</v>
      </c>
      <c r="B45" s="72">
        <v>32529.031523132351</v>
      </c>
      <c r="C45" s="62">
        <v>2</v>
      </c>
      <c r="D45" s="17">
        <v>32529.031523132351</v>
      </c>
      <c r="E45" s="17">
        <v>32529.031523132351</v>
      </c>
      <c r="F45" s="17">
        <v>19908.379165169914</v>
      </c>
      <c r="G45" s="17">
        <v>32529.031523132351</v>
      </c>
      <c r="H45" s="17">
        <v>32529.031523132351</v>
      </c>
      <c r="I45" s="241">
        <v>27546.350555667708</v>
      </c>
      <c r="J45" s="17">
        <v>32529.031523132351</v>
      </c>
      <c r="K45" s="17">
        <v>32529.031523132351</v>
      </c>
      <c r="L45" s="17">
        <v>32529.031523132351</v>
      </c>
      <c r="M45" s="17">
        <v>32529.031523132351</v>
      </c>
      <c r="N45" s="17">
        <v>32529.031523132351</v>
      </c>
      <c r="O45" s="17">
        <v>32529.031523132351</v>
      </c>
      <c r="P45" s="241">
        <v>34416.773630875497</v>
      </c>
      <c r="Q45" s="17">
        <v>32529.031523132351</v>
      </c>
      <c r="R45" s="17">
        <v>32529.031523132351</v>
      </c>
      <c r="S45" s="17">
        <v>32529.031523132351</v>
      </c>
      <c r="T45" s="17">
        <v>32529.031523132351</v>
      </c>
      <c r="U45" s="17">
        <v>32529.031523132351</v>
      </c>
      <c r="V45" s="17">
        <v>32529.031523132351</v>
      </c>
      <c r="W45" s="17">
        <v>32529.031523132351</v>
      </c>
      <c r="X45" s="17">
        <v>32529.031523132351</v>
      </c>
      <c r="Y45" s="17">
        <v>32529.031523132351</v>
      </c>
      <c r="Z45" s="17">
        <v>32529.031523132351</v>
      </c>
      <c r="AA45" s="17">
        <v>32529.031523132351</v>
      </c>
      <c r="AB45" s="17">
        <v>32529.031523132351</v>
      </c>
      <c r="AC45" s="17">
        <v>32529.031523132351</v>
      </c>
      <c r="AD45" s="17">
        <v>32529.031523132351</v>
      </c>
      <c r="AE45" s="17">
        <v>32529.031523132351</v>
      </c>
      <c r="AF45" s="17">
        <v>32529.031523132351</v>
      </c>
    </row>
    <row r="46" spans="1:32" ht="15.75" x14ac:dyDescent="0.25">
      <c r="A46" s="15" t="s">
        <v>32</v>
      </c>
      <c r="B46" s="72">
        <v>23978.66776429283</v>
      </c>
      <c r="C46" s="62">
        <v>2</v>
      </c>
      <c r="D46" s="17">
        <v>23978.66776429283</v>
      </c>
      <c r="E46" s="17">
        <v>23978.66776429283</v>
      </c>
      <c r="F46" s="17">
        <v>10779.461283138156</v>
      </c>
      <c r="G46" s="17">
        <v>23978.66776429283</v>
      </c>
      <c r="H46" s="17">
        <v>23978.66776429283</v>
      </c>
      <c r="I46" s="241">
        <v>15823.225406071237</v>
      </c>
      <c r="J46" s="17">
        <v>23978.66776429283</v>
      </c>
      <c r="K46" s="17">
        <v>23978.66776429283</v>
      </c>
      <c r="L46" s="17">
        <v>23978.66776429283</v>
      </c>
      <c r="M46" s="17">
        <v>23978.66776429283</v>
      </c>
      <c r="N46" s="17">
        <v>23978.66776429283</v>
      </c>
      <c r="O46" s="17">
        <v>23978.66776429283</v>
      </c>
      <c r="P46" s="241">
        <v>19769.74647914014</v>
      </c>
      <c r="Q46" s="17">
        <v>23978.66776429283</v>
      </c>
      <c r="R46" s="17">
        <v>23978.66776429283</v>
      </c>
      <c r="S46" s="17">
        <v>23978.66776429283</v>
      </c>
      <c r="T46" s="17">
        <v>23978.66776429283</v>
      </c>
      <c r="U46" s="17">
        <v>23978.66776429283</v>
      </c>
      <c r="V46" s="17">
        <v>23978.66776429283</v>
      </c>
      <c r="W46" s="17">
        <v>23978.66776429283</v>
      </c>
      <c r="X46" s="17">
        <v>23978.66776429283</v>
      </c>
      <c r="Y46" s="17">
        <v>23978.66776429283</v>
      </c>
      <c r="Z46" s="17">
        <v>23978.66776429283</v>
      </c>
      <c r="AA46" s="17">
        <v>23978.66776429283</v>
      </c>
      <c r="AB46" s="17">
        <v>23978.66776429283</v>
      </c>
      <c r="AC46" s="17">
        <v>23978.66776429283</v>
      </c>
      <c r="AD46" s="17">
        <v>23978.66776429283</v>
      </c>
      <c r="AE46" s="17">
        <v>23978.66776429283</v>
      </c>
      <c r="AF46" s="17">
        <v>23978.66776429283</v>
      </c>
    </row>
    <row r="47" spans="1:32" ht="15.75" x14ac:dyDescent="0.25">
      <c r="A47" s="15" t="s">
        <v>33</v>
      </c>
      <c r="B47" s="72">
        <v>17675.795461093065</v>
      </c>
      <c r="C47" s="62">
        <v>2</v>
      </c>
      <c r="D47" s="17">
        <v>17675.795461093065</v>
      </c>
      <c r="E47" s="17">
        <v>17675.795461093065</v>
      </c>
      <c r="F47" s="17">
        <v>4941.7729434585826</v>
      </c>
      <c r="G47" s="17">
        <v>17675.795461093065</v>
      </c>
      <c r="H47" s="17">
        <v>17675.795461093065</v>
      </c>
      <c r="I47" s="241">
        <v>6765.4448925198731</v>
      </c>
      <c r="J47" s="17">
        <v>17675.795461093065</v>
      </c>
      <c r="K47" s="17">
        <v>17675.795461093065</v>
      </c>
      <c r="L47" s="17">
        <v>17675.795461093065</v>
      </c>
      <c r="M47" s="17">
        <v>17675.795461093065</v>
      </c>
      <c r="N47" s="17">
        <v>17675.795461093065</v>
      </c>
      <c r="O47" s="17">
        <v>17675.795461093065</v>
      </c>
      <c r="P47" s="241">
        <v>8452.8360628922237</v>
      </c>
      <c r="Q47" s="17">
        <v>17675.795461093065</v>
      </c>
      <c r="R47" s="17">
        <v>17675.795461093065</v>
      </c>
      <c r="S47" s="17">
        <v>17675.795461093065</v>
      </c>
      <c r="T47" s="17">
        <v>17675.795461093065</v>
      </c>
      <c r="U47" s="17">
        <v>17675.795461093065</v>
      </c>
      <c r="V47" s="17">
        <v>17675.795461093065</v>
      </c>
      <c r="W47" s="17">
        <v>17675.795461093065</v>
      </c>
      <c r="X47" s="17">
        <v>17675.795461093065</v>
      </c>
      <c r="Y47" s="17">
        <v>17675.795461093065</v>
      </c>
      <c r="Z47" s="17">
        <v>17675.795461093065</v>
      </c>
      <c r="AA47" s="17">
        <v>17675.795461093065</v>
      </c>
      <c r="AB47" s="17">
        <v>17675.795461093065</v>
      </c>
      <c r="AC47" s="17">
        <v>17675.795461093065</v>
      </c>
      <c r="AD47" s="17">
        <v>17675.795461093065</v>
      </c>
      <c r="AE47" s="17">
        <v>17675.795461093065</v>
      </c>
      <c r="AF47" s="17">
        <v>17675.795461093065</v>
      </c>
    </row>
    <row r="48" spans="1:32" ht="15.75" x14ac:dyDescent="0.25">
      <c r="A48" s="18" t="s">
        <v>34</v>
      </c>
      <c r="B48" s="73">
        <v>13029.654034727087</v>
      </c>
      <c r="C48" s="63">
        <v>2</v>
      </c>
      <c r="D48" s="19">
        <v>13029.654034727087</v>
      </c>
      <c r="E48" s="19">
        <v>13029.654034727087</v>
      </c>
      <c r="F48" s="19">
        <v>2482.3866082333502</v>
      </c>
      <c r="G48" s="19">
        <v>13029.654034727087</v>
      </c>
      <c r="H48" s="19">
        <v>13029.654034727087</v>
      </c>
      <c r="I48" s="242">
        <v>2434.8200780078773</v>
      </c>
      <c r="J48" s="19">
        <v>13029.654034727087</v>
      </c>
      <c r="K48" s="19">
        <v>13029.654034727087</v>
      </c>
      <c r="L48" s="19">
        <v>13029.654034727087</v>
      </c>
      <c r="M48" s="19">
        <v>13029.654034727087</v>
      </c>
      <c r="N48" s="19">
        <v>13029.654034727087</v>
      </c>
      <c r="O48" s="19">
        <v>13029.654034727087</v>
      </c>
      <c r="P48" s="242">
        <v>3042.096312807796</v>
      </c>
      <c r="Q48" s="19">
        <v>13029.654034727087</v>
      </c>
      <c r="R48" s="19">
        <v>13029.654034727087</v>
      </c>
      <c r="S48" s="19">
        <v>13029.654034727087</v>
      </c>
      <c r="T48" s="19">
        <v>13029.654034727087</v>
      </c>
      <c r="U48" s="19">
        <v>13029.654034727087</v>
      </c>
      <c r="V48" s="19">
        <v>13029.654034727087</v>
      </c>
      <c r="W48" s="19">
        <v>13029.654034727087</v>
      </c>
      <c r="X48" s="19">
        <v>13029.654034727087</v>
      </c>
      <c r="Y48" s="19">
        <v>13029.654034727087</v>
      </c>
      <c r="Z48" s="19">
        <v>13029.654034727087</v>
      </c>
      <c r="AA48" s="19">
        <v>13029.654034727087</v>
      </c>
      <c r="AB48" s="19">
        <v>13029.654034727087</v>
      </c>
      <c r="AC48" s="19">
        <v>13029.654034727087</v>
      </c>
      <c r="AD48" s="19">
        <v>13029.654034727087</v>
      </c>
      <c r="AE48" s="19">
        <v>13029.654034727087</v>
      </c>
      <c r="AF48" s="19">
        <v>13029.654034727087</v>
      </c>
    </row>
    <row r="49" spans="1:32" ht="15.75" x14ac:dyDescent="0.25">
      <c r="A49" s="20" t="s">
        <v>35</v>
      </c>
      <c r="B49" s="22">
        <f>SUM(B29:B48)</f>
        <v>3244027.1487832456</v>
      </c>
      <c r="C49" s="22">
        <f t="shared" ref="C49:AF49" si="3">SUM(C29:C48)</f>
        <v>40</v>
      </c>
      <c r="D49" s="22">
        <f t="shared" si="3"/>
        <v>3244027.1487832456</v>
      </c>
      <c r="E49" s="22">
        <f t="shared" si="3"/>
        <v>3244027.1487832456</v>
      </c>
      <c r="F49" s="22">
        <f t="shared" si="3"/>
        <v>3412568.9999999995</v>
      </c>
      <c r="G49" s="22">
        <f t="shared" si="3"/>
        <v>3244027.1487832456</v>
      </c>
      <c r="H49" s="22">
        <f t="shared" si="3"/>
        <v>3244027.1487832456</v>
      </c>
      <c r="I49" s="22">
        <f t="shared" si="3"/>
        <v>3447403.7161380085</v>
      </c>
      <c r="J49" s="22">
        <f t="shared" si="3"/>
        <v>3244027.1487832456</v>
      </c>
      <c r="K49" s="22">
        <f t="shared" si="3"/>
        <v>3244027.1487832456</v>
      </c>
      <c r="L49" s="22">
        <f t="shared" si="3"/>
        <v>3244027.1487832456</v>
      </c>
      <c r="M49" s="22">
        <f t="shared" si="3"/>
        <v>3244027.1487832456</v>
      </c>
      <c r="N49" s="22">
        <f t="shared" si="3"/>
        <v>3244027.1487832456</v>
      </c>
      <c r="O49" s="22">
        <f t="shared" si="3"/>
        <v>3244027.1487832456</v>
      </c>
      <c r="P49" s="244">
        <f t="shared" si="3"/>
        <v>3806140.2151332884</v>
      </c>
      <c r="Q49" s="22">
        <f t="shared" si="3"/>
        <v>3244027.1487832456</v>
      </c>
      <c r="R49" s="22">
        <f t="shared" si="3"/>
        <v>3244027.1487832456</v>
      </c>
      <c r="S49" s="22">
        <f t="shared" si="3"/>
        <v>3244027.1487832456</v>
      </c>
      <c r="T49" s="22">
        <f t="shared" si="3"/>
        <v>3244027.1487832456</v>
      </c>
      <c r="U49" s="22">
        <f t="shared" si="3"/>
        <v>3244027.1487832456</v>
      </c>
      <c r="V49" s="22">
        <f t="shared" si="3"/>
        <v>3244027.1487832456</v>
      </c>
      <c r="W49" s="22">
        <f t="shared" si="3"/>
        <v>3244027.1487832456</v>
      </c>
      <c r="X49" s="22">
        <f t="shared" si="3"/>
        <v>3244027.1487832456</v>
      </c>
      <c r="Y49" s="22">
        <f t="shared" si="3"/>
        <v>3244027.1487832456</v>
      </c>
      <c r="Z49" s="22">
        <f t="shared" si="3"/>
        <v>3244027.1487832456</v>
      </c>
      <c r="AA49" s="22">
        <f t="shared" si="3"/>
        <v>3244027.1487832456</v>
      </c>
      <c r="AB49" s="22">
        <f t="shared" si="3"/>
        <v>3244027.1487832456</v>
      </c>
      <c r="AC49" s="22">
        <f t="shared" si="3"/>
        <v>3244027.1487832456</v>
      </c>
      <c r="AD49" s="22">
        <f t="shared" si="3"/>
        <v>3244027.1487832456</v>
      </c>
      <c r="AE49" s="22">
        <f t="shared" si="3"/>
        <v>3244027.1487832456</v>
      </c>
      <c r="AF49" s="22">
        <f t="shared" si="3"/>
        <v>3244027.1487832456</v>
      </c>
    </row>
    <row r="50" spans="1:32" ht="15.75" thickBot="1" x14ac:dyDescent="0.3">
      <c r="I50" s="253">
        <f>+SUM(I24,I49)</f>
        <v>6953646.0294052046</v>
      </c>
    </row>
    <row r="51" spans="1:32" ht="16.5" thickBot="1" x14ac:dyDescent="0.3">
      <c r="A51" s="274" t="s">
        <v>37</v>
      </c>
      <c r="B51" s="275"/>
      <c r="C51" s="276"/>
    </row>
    <row r="52" spans="1:32" ht="15.75" x14ac:dyDescent="0.25">
      <c r="A52" s="69" t="s">
        <v>20</v>
      </c>
      <c r="C52" s="11"/>
    </row>
    <row r="53" spans="1:32" ht="15.75" x14ac:dyDescent="0.25">
      <c r="A53" s="59" t="s">
        <v>19</v>
      </c>
      <c r="B53" s="23">
        <v>2010</v>
      </c>
      <c r="C53" s="59">
        <f>+B53+1</f>
        <v>2011</v>
      </c>
      <c r="D53" s="59">
        <f t="shared" ref="D53:AF53" si="4">+C53+1</f>
        <v>2012</v>
      </c>
      <c r="E53" s="59">
        <f t="shared" si="4"/>
        <v>2013</v>
      </c>
      <c r="F53" s="59">
        <f t="shared" si="4"/>
        <v>2014</v>
      </c>
      <c r="G53" s="59">
        <f t="shared" si="4"/>
        <v>2015</v>
      </c>
      <c r="H53" s="59">
        <f t="shared" si="4"/>
        <v>2016</v>
      </c>
      <c r="I53" s="59">
        <f t="shared" si="4"/>
        <v>2017</v>
      </c>
      <c r="J53" s="59">
        <f t="shared" si="4"/>
        <v>2018</v>
      </c>
      <c r="K53" s="59">
        <f t="shared" si="4"/>
        <v>2019</v>
      </c>
      <c r="L53" s="59">
        <f t="shared" si="4"/>
        <v>2020</v>
      </c>
      <c r="M53" s="59">
        <f t="shared" si="4"/>
        <v>2021</v>
      </c>
      <c r="N53" s="59">
        <f t="shared" si="4"/>
        <v>2022</v>
      </c>
      <c r="O53" s="59">
        <f t="shared" si="4"/>
        <v>2023</v>
      </c>
      <c r="P53" s="59">
        <f t="shared" si="4"/>
        <v>2024</v>
      </c>
      <c r="Q53" s="59">
        <f t="shared" si="4"/>
        <v>2025</v>
      </c>
      <c r="R53" s="59">
        <f t="shared" si="4"/>
        <v>2026</v>
      </c>
      <c r="S53" s="59">
        <f t="shared" si="4"/>
        <v>2027</v>
      </c>
      <c r="T53" s="59">
        <f t="shared" si="4"/>
        <v>2028</v>
      </c>
      <c r="U53" s="59">
        <f t="shared" si="4"/>
        <v>2029</v>
      </c>
      <c r="V53" s="59">
        <f t="shared" si="4"/>
        <v>2030</v>
      </c>
      <c r="W53" s="59">
        <f t="shared" si="4"/>
        <v>2031</v>
      </c>
      <c r="X53" s="59">
        <f t="shared" si="4"/>
        <v>2032</v>
      </c>
      <c r="Y53" s="59">
        <f t="shared" si="4"/>
        <v>2033</v>
      </c>
      <c r="Z53" s="59">
        <f t="shared" si="4"/>
        <v>2034</v>
      </c>
      <c r="AA53" s="59">
        <f t="shared" si="4"/>
        <v>2035</v>
      </c>
      <c r="AB53" s="59">
        <f t="shared" si="4"/>
        <v>2036</v>
      </c>
      <c r="AC53" s="59">
        <f t="shared" si="4"/>
        <v>2037</v>
      </c>
      <c r="AD53" s="59">
        <f t="shared" si="4"/>
        <v>2038</v>
      </c>
      <c r="AE53" s="59">
        <f t="shared" si="4"/>
        <v>2039</v>
      </c>
      <c r="AF53" s="59">
        <f t="shared" si="4"/>
        <v>2040</v>
      </c>
    </row>
    <row r="54" spans="1:32" ht="15.75" x14ac:dyDescent="0.25">
      <c r="A54" s="15" t="s">
        <v>22</v>
      </c>
      <c r="B54" s="64">
        <v>293245</v>
      </c>
      <c r="C54" s="13">
        <v>3</v>
      </c>
      <c r="D54" s="13">
        <v>293245</v>
      </c>
      <c r="E54" s="13">
        <v>293245</v>
      </c>
      <c r="F54" s="122">
        <v>305992</v>
      </c>
      <c r="G54" s="13">
        <v>293245</v>
      </c>
      <c r="H54" s="13">
        <v>293245</v>
      </c>
      <c r="I54" s="13">
        <v>293245</v>
      </c>
      <c r="J54" s="13">
        <v>293245</v>
      </c>
      <c r="K54" s="13">
        <v>293245</v>
      </c>
      <c r="L54" s="13">
        <v>293245</v>
      </c>
      <c r="M54" s="13">
        <v>293245</v>
      </c>
      <c r="N54" s="13">
        <v>293245</v>
      </c>
      <c r="O54" s="13">
        <v>293245</v>
      </c>
      <c r="P54" s="13">
        <v>293245</v>
      </c>
      <c r="Q54" s="13">
        <v>293245</v>
      </c>
      <c r="R54" s="13">
        <v>293245</v>
      </c>
      <c r="S54" s="13">
        <v>293245</v>
      </c>
      <c r="T54" s="13">
        <v>293245</v>
      </c>
      <c r="U54" s="13">
        <v>293245</v>
      </c>
      <c r="V54" s="13">
        <v>293245</v>
      </c>
      <c r="W54" s="13">
        <v>293245</v>
      </c>
      <c r="X54" s="13">
        <v>293245</v>
      </c>
      <c r="Y54" s="13">
        <v>293245</v>
      </c>
      <c r="Z54" s="13">
        <v>293245</v>
      </c>
      <c r="AA54" s="13">
        <v>293245</v>
      </c>
      <c r="AB54" s="13">
        <v>293245</v>
      </c>
      <c r="AC54" s="13">
        <v>293245</v>
      </c>
      <c r="AD54" s="13">
        <v>293245</v>
      </c>
      <c r="AE54" s="13">
        <v>293245</v>
      </c>
      <c r="AF54" s="13">
        <v>293245</v>
      </c>
    </row>
    <row r="55" spans="1:32" ht="15.75" x14ac:dyDescent="0.25">
      <c r="A55" s="15" t="s">
        <v>23</v>
      </c>
      <c r="B55" s="65">
        <v>350147</v>
      </c>
      <c r="C55" s="66">
        <v>3</v>
      </c>
      <c r="D55" s="16">
        <v>350147</v>
      </c>
      <c r="E55" s="16">
        <v>350147</v>
      </c>
      <c r="F55" s="123">
        <v>301643</v>
      </c>
      <c r="G55" s="16">
        <v>350147</v>
      </c>
      <c r="H55" s="16">
        <v>350147</v>
      </c>
      <c r="I55" s="16">
        <v>350147</v>
      </c>
      <c r="J55" s="16">
        <v>350147</v>
      </c>
      <c r="K55" s="16">
        <v>350147</v>
      </c>
      <c r="L55" s="16">
        <v>350147</v>
      </c>
      <c r="M55" s="16">
        <v>350147</v>
      </c>
      <c r="N55" s="16">
        <v>350147</v>
      </c>
      <c r="O55" s="16">
        <v>350147</v>
      </c>
      <c r="P55" s="16">
        <v>350147</v>
      </c>
      <c r="Q55" s="16">
        <v>350147</v>
      </c>
      <c r="R55" s="16">
        <v>350147</v>
      </c>
      <c r="S55" s="16">
        <v>350147</v>
      </c>
      <c r="T55" s="16">
        <v>350147</v>
      </c>
      <c r="U55" s="16">
        <v>350147</v>
      </c>
      <c r="V55" s="16">
        <v>350147</v>
      </c>
      <c r="W55" s="16">
        <v>350147</v>
      </c>
      <c r="X55" s="16">
        <v>350147</v>
      </c>
      <c r="Y55" s="16">
        <v>350147</v>
      </c>
      <c r="Z55" s="16">
        <v>350147</v>
      </c>
      <c r="AA55" s="16">
        <v>350147</v>
      </c>
      <c r="AB55" s="16">
        <v>350147</v>
      </c>
      <c r="AC55" s="16">
        <v>350147</v>
      </c>
      <c r="AD55" s="16">
        <v>350147</v>
      </c>
      <c r="AE55" s="16">
        <v>350147</v>
      </c>
      <c r="AF55" s="16">
        <v>350147</v>
      </c>
    </row>
    <row r="56" spans="1:32" ht="15.75" x14ac:dyDescent="0.25">
      <c r="A56" s="15" t="s">
        <v>24</v>
      </c>
      <c r="B56" s="65">
        <v>405019</v>
      </c>
      <c r="C56" s="66">
        <v>3</v>
      </c>
      <c r="D56" s="16">
        <v>405019</v>
      </c>
      <c r="E56" s="16">
        <v>405019</v>
      </c>
      <c r="F56" s="123">
        <v>358286</v>
      </c>
      <c r="G56" s="16">
        <v>405019</v>
      </c>
      <c r="H56" s="16">
        <v>405019</v>
      </c>
      <c r="I56" s="16">
        <v>405019</v>
      </c>
      <c r="J56" s="16">
        <v>405019</v>
      </c>
      <c r="K56" s="16">
        <v>405019</v>
      </c>
      <c r="L56" s="16">
        <v>405019</v>
      </c>
      <c r="M56" s="16">
        <v>405019</v>
      </c>
      <c r="N56" s="16">
        <v>405019</v>
      </c>
      <c r="O56" s="16">
        <v>405019</v>
      </c>
      <c r="P56" s="16">
        <v>405019</v>
      </c>
      <c r="Q56" s="16">
        <v>405019</v>
      </c>
      <c r="R56" s="16">
        <v>405019</v>
      </c>
      <c r="S56" s="16">
        <v>405019</v>
      </c>
      <c r="T56" s="16">
        <v>405019</v>
      </c>
      <c r="U56" s="16">
        <v>405019</v>
      </c>
      <c r="V56" s="16">
        <v>405019</v>
      </c>
      <c r="W56" s="16">
        <v>405019</v>
      </c>
      <c r="X56" s="16">
        <v>405019</v>
      </c>
      <c r="Y56" s="16">
        <v>405019</v>
      </c>
      <c r="Z56" s="16">
        <v>405019</v>
      </c>
      <c r="AA56" s="16">
        <v>405019</v>
      </c>
      <c r="AB56" s="16">
        <v>405019</v>
      </c>
      <c r="AC56" s="16">
        <v>405019</v>
      </c>
      <c r="AD56" s="16">
        <v>405019</v>
      </c>
      <c r="AE56" s="16">
        <v>405019</v>
      </c>
      <c r="AF56" s="16">
        <v>405019</v>
      </c>
    </row>
    <row r="57" spans="1:32" ht="15.75" x14ac:dyDescent="0.25">
      <c r="A57" s="15" t="s">
        <v>1</v>
      </c>
      <c r="B57" s="65">
        <v>379808</v>
      </c>
      <c r="C57" s="66">
        <v>3</v>
      </c>
      <c r="D57" s="16">
        <v>379808</v>
      </c>
      <c r="E57" s="16">
        <v>379808</v>
      </c>
      <c r="F57" s="123">
        <v>363143</v>
      </c>
      <c r="G57" s="16">
        <v>379808</v>
      </c>
      <c r="H57" s="16">
        <v>379808</v>
      </c>
      <c r="I57" s="16">
        <v>379808</v>
      </c>
      <c r="J57" s="16">
        <v>379808</v>
      </c>
      <c r="K57" s="16">
        <v>379808</v>
      </c>
      <c r="L57" s="16">
        <v>379808</v>
      </c>
      <c r="M57" s="16">
        <v>379808</v>
      </c>
      <c r="N57" s="16">
        <v>379808</v>
      </c>
      <c r="O57" s="16">
        <v>379808</v>
      </c>
      <c r="P57" s="16">
        <v>379808</v>
      </c>
      <c r="Q57" s="16">
        <v>379808</v>
      </c>
      <c r="R57" s="16">
        <v>379808</v>
      </c>
      <c r="S57" s="16">
        <v>379808</v>
      </c>
      <c r="T57" s="16">
        <v>379808</v>
      </c>
      <c r="U57" s="16">
        <v>379808</v>
      </c>
      <c r="V57" s="16">
        <v>379808</v>
      </c>
      <c r="W57" s="16">
        <v>379808</v>
      </c>
      <c r="X57" s="16">
        <v>379808</v>
      </c>
      <c r="Y57" s="16">
        <v>379808</v>
      </c>
      <c r="Z57" s="16">
        <v>379808</v>
      </c>
      <c r="AA57" s="16">
        <v>379808</v>
      </c>
      <c r="AB57" s="16">
        <v>379808</v>
      </c>
      <c r="AC57" s="16">
        <v>379808</v>
      </c>
      <c r="AD57" s="16">
        <v>379808</v>
      </c>
      <c r="AE57" s="16">
        <v>379808</v>
      </c>
      <c r="AF57" s="16">
        <v>379808</v>
      </c>
    </row>
    <row r="58" spans="1:32" ht="15.75" x14ac:dyDescent="0.25">
      <c r="A58" s="15" t="s">
        <v>2</v>
      </c>
      <c r="B58" s="65">
        <v>264271</v>
      </c>
      <c r="C58" s="66">
        <v>3</v>
      </c>
      <c r="D58" s="16">
        <v>264271</v>
      </c>
      <c r="E58" s="16">
        <v>264271</v>
      </c>
      <c r="F58" s="123">
        <v>326987</v>
      </c>
      <c r="G58" s="16">
        <v>264271</v>
      </c>
      <c r="H58" s="16">
        <v>264271</v>
      </c>
      <c r="I58" s="16">
        <v>264271</v>
      </c>
      <c r="J58" s="16">
        <v>264271</v>
      </c>
      <c r="K58" s="16">
        <v>264271</v>
      </c>
      <c r="L58" s="16">
        <v>264271</v>
      </c>
      <c r="M58" s="16">
        <v>264271</v>
      </c>
      <c r="N58" s="16">
        <v>264271</v>
      </c>
      <c r="O58" s="16">
        <v>264271</v>
      </c>
      <c r="P58" s="16">
        <v>264271</v>
      </c>
      <c r="Q58" s="16">
        <v>264271</v>
      </c>
      <c r="R58" s="16">
        <v>264271</v>
      </c>
      <c r="S58" s="16">
        <v>264271</v>
      </c>
      <c r="T58" s="16">
        <v>264271</v>
      </c>
      <c r="U58" s="16">
        <v>264271</v>
      </c>
      <c r="V58" s="16">
        <v>264271</v>
      </c>
      <c r="W58" s="16">
        <v>264271</v>
      </c>
      <c r="X58" s="16">
        <v>264271</v>
      </c>
      <c r="Y58" s="16">
        <v>264271</v>
      </c>
      <c r="Z58" s="16">
        <v>264271</v>
      </c>
      <c r="AA58" s="16">
        <v>264271</v>
      </c>
      <c r="AB58" s="16">
        <v>264271</v>
      </c>
      <c r="AC58" s="16">
        <v>264271</v>
      </c>
      <c r="AD58" s="16">
        <v>264271</v>
      </c>
      <c r="AE58" s="16">
        <v>264271</v>
      </c>
      <c r="AF58" s="16">
        <v>264271</v>
      </c>
    </row>
    <row r="59" spans="1:32" ht="15.75" x14ac:dyDescent="0.25">
      <c r="A59" s="15" t="s">
        <v>3</v>
      </c>
      <c r="B59" s="65">
        <v>235359</v>
      </c>
      <c r="C59" s="66">
        <v>3</v>
      </c>
      <c r="D59" s="16">
        <v>235359</v>
      </c>
      <c r="E59" s="16">
        <v>235359</v>
      </c>
      <c r="F59" s="123">
        <v>266504</v>
      </c>
      <c r="G59" s="16">
        <v>235359</v>
      </c>
      <c r="H59" s="16">
        <v>235359</v>
      </c>
      <c r="I59" s="16">
        <v>235359</v>
      </c>
      <c r="J59" s="16">
        <v>235359</v>
      </c>
      <c r="K59" s="16">
        <v>235359</v>
      </c>
      <c r="L59" s="16">
        <v>235359</v>
      </c>
      <c r="M59" s="16">
        <v>235359</v>
      </c>
      <c r="N59" s="16">
        <v>235359</v>
      </c>
      <c r="O59" s="16">
        <v>235359</v>
      </c>
      <c r="P59" s="16">
        <v>235359</v>
      </c>
      <c r="Q59" s="16">
        <v>235359</v>
      </c>
      <c r="R59" s="16">
        <v>235359</v>
      </c>
      <c r="S59" s="16">
        <v>235359</v>
      </c>
      <c r="T59" s="16">
        <v>235359</v>
      </c>
      <c r="U59" s="16">
        <v>235359</v>
      </c>
      <c r="V59" s="16">
        <v>235359</v>
      </c>
      <c r="W59" s="16">
        <v>235359</v>
      </c>
      <c r="X59" s="16">
        <v>235359</v>
      </c>
      <c r="Y59" s="16">
        <v>235359</v>
      </c>
      <c r="Z59" s="16">
        <v>235359</v>
      </c>
      <c r="AA59" s="16">
        <v>235359</v>
      </c>
      <c r="AB59" s="16">
        <v>235359</v>
      </c>
      <c r="AC59" s="16">
        <v>235359</v>
      </c>
      <c r="AD59" s="16">
        <v>235359</v>
      </c>
      <c r="AE59" s="16">
        <v>235359</v>
      </c>
      <c r="AF59" s="16">
        <v>235359</v>
      </c>
    </row>
    <row r="60" spans="1:32" ht="15.75" x14ac:dyDescent="0.25">
      <c r="A60" s="15" t="s">
        <v>4</v>
      </c>
      <c r="B60" s="65">
        <v>213956</v>
      </c>
      <c r="C60" s="66">
        <v>3</v>
      </c>
      <c r="D60" s="16">
        <v>213956</v>
      </c>
      <c r="E60" s="16">
        <v>213956</v>
      </c>
      <c r="F60" s="123">
        <v>247795</v>
      </c>
      <c r="G60" s="16">
        <v>213956</v>
      </c>
      <c r="H60" s="16">
        <v>213956</v>
      </c>
      <c r="I60" s="16">
        <v>213956</v>
      </c>
      <c r="J60" s="16">
        <v>213956</v>
      </c>
      <c r="K60" s="16">
        <v>213956</v>
      </c>
      <c r="L60" s="16">
        <v>213956</v>
      </c>
      <c r="M60" s="16">
        <v>213956</v>
      </c>
      <c r="N60" s="16">
        <v>213956</v>
      </c>
      <c r="O60" s="16">
        <v>213956</v>
      </c>
      <c r="P60" s="16">
        <v>213956</v>
      </c>
      <c r="Q60" s="16">
        <v>213956</v>
      </c>
      <c r="R60" s="16">
        <v>213956</v>
      </c>
      <c r="S60" s="16">
        <v>213956</v>
      </c>
      <c r="T60" s="16">
        <v>213956</v>
      </c>
      <c r="U60" s="16">
        <v>213956</v>
      </c>
      <c r="V60" s="16">
        <v>213956</v>
      </c>
      <c r="W60" s="16">
        <v>213956</v>
      </c>
      <c r="X60" s="16">
        <v>213956</v>
      </c>
      <c r="Y60" s="16">
        <v>213956</v>
      </c>
      <c r="Z60" s="16">
        <v>213956</v>
      </c>
      <c r="AA60" s="16">
        <v>213956</v>
      </c>
      <c r="AB60" s="16">
        <v>213956</v>
      </c>
      <c r="AC60" s="16">
        <v>213956</v>
      </c>
      <c r="AD60" s="16">
        <v>213956</v>
      </c>
      <c r="AE60" s="16">
        <v>213956</v>
      </c>
      <c r="AF60" s="16">
        <v>213956</v>
      </c>
    </row>
    <row r="61" spans="1:32" ht="15.75" x14ac:dyDescent="0.25">
      <c r="A61" s="15" t="s">
        <v>5</v>
      </c>
      <c r="B61" s="65">
        <v>165886</v>
      </c>
      <c r="C61" s="66">
        <v>3</v>
      </c>
      <c r="D61" s="16">
        <v>165886</v>
      </c>
      <c r="E61" s="16">
        <v>165886</v>
      </c>
      <c r="F61" s="123">
        <v>196274</v>
      </c>
      <c r="G61" s="16">
        <v>165886</v>
      </c>
      <c r="H61" s="16">
        <v>165886</v>
      </c>
      <c r="I61" s="16">
        <v>165886</v>
      </c>
      <c r="J61" s="16">
        <v>165886</v>
      </c>
      <c r="K61" s="16">
        <v>165886</v>
      </c>
      <c r="L61" s="16">
        <v>165886</v>
      </c>
      <c r="M61" s="16">
        <v>165886</v>
      </c>
      <c r="N61" s="16">
        <v>165886</v>
      </c>
      <c r="O61" s="16">
        <v>165886</v>
      </c>
      <c r="P61" s="16">
        <v>165886</v>
      </c>
      <c r="Q61" s="16">
        <v>165886</v>
      </c>
      <c r="R61" s="16">
        <v>165886</v>
      </c>
      <c r="S61" s="16">
        <v>165886</v>
      </c>
      <c r="T61" s="16">
        <v>165886</v>
      </c>
      <c r="U61" s="16">
        <v>165886</v>
      </c>
      <c r="V61" s="16">
        <v>165886</v>
      </c>
      <c r="W61" s="16">
        <v>165886</v>
      </c>
      <c r="X61" s="16">
        <v>165886</v>
      </c>
      <c r="Y61" s="16">
        <v>165886</v>
      </c>
      <c r="Z61" s="16">
        <v>165886</v>
      </c>
      <c r="AA61" s="16">
        <v>165886</v>
      </c>
      <c r="AB61" s="16">
        <v>165886</v>
      </c>
      <c r="AC61" s="16">
        <v>165886</v>
      </c>
      <c r="AD61" s="16">
        <v>165886</v>
      </c>
      <c r="AE61" s="16">
        <v>165886</v>
      </c>
      <c r="AF61" s="16">
        <v>165886</v>
      </c>
    </row>
    <row r="62" spans="1:32" ht="15.75" x14ac:dyDescent="0.25">
      <c r="A62" s="15" t="s">
        <v>6</v>
      </c>
      <c r="B62" s="65">
        <v>184466</v>
      </c>
      <c r="C62" s="66">
        <v>3</v>
      </c>
      <c r="D62" s="16">
        <v>184466</v>
      </c>
      <c r="E62" s="16">
        <v>184466</v>
      </c>
      <c r="F62" s="123">
        <v>175885</v>
      </c>
      <c r="G62" s="16">
        <v>184466</v>
      </c>
      <c r="H62" s="16">
        <v>184466</v>
      </c>
      <c r="I62" s="16">
        <v>184466</v>
      </c>
      <c r="J62" s="16">
        <v>184466</v>
      </c>
      <c r="K62" s="16">
        <v>184466</v>
      </c>
      <c r="L62" s="16">
        <v>184466</v>
      </c>
      <c r="M62" s="16">
        <v>184466</v>
      </c>
      <c r="N62" s="16">
        <v>184466</v>
      </c>
      <c r="O62" s="16">
        <v>184466</v>
      </c>
      <c r="P62" s="16">
        <v>184466</v>
      </c>
      <c r="Q62" s="16">
        <v>184466</v>
      </c>
      <c r="R62" s="16">
        <v>184466</v>
      </c>
      <c r="S62" s="16">
        <v>184466</v>
      </c>
      <c r="T62" s="16">
        <v>184466</v>
      </c>
      <c r="U62" s="16">
        <v>184466</v>
      </c>
      <c r="V62" s="16">
        <v>184466</v>
      </c>
      <c r="W62" s="16">
        <v>184466</v>
      </c>
      <c r="X62" s="16">
        <v>184466</v>
      </c>
      <c r="Y62" s="16">
        <v>184466</v>
      </c>
      <c r="Z62" s="16">
        <v>184466</v>
      </c>
      <c r="AA62" s="16">
        <v>184466</v>
      </c>
      <c r="AB62" s="16">
        <v>184466</v>
      </c>
      <c r="AC62" s="16">
        <v>184466</v>
      </c>
      <c r="AD62" s="16">
        <v>184466</v>
      </c>
      <c r="AE62" s="16">
        <v>184466</v>
      </c>
      <c r="AF62" s="16">
        <v>184466</v>
      </c>
    </row>
    <row r="63" spans="1:32" ht="15.75" x14ac:dyDescent="0.25">
      <c r="A63" s="15" t="s">
        <v>7</v>
      </c>
      <c r="B63" s="65">
        <v>153510</v>
      </c>
      <c r="C63" s="66">
        <v>3</v>
      </c>
      <c r="D63" s="16">
        <v>153510</v>
      </c>
      <c r="E63" s="16">
        <v>153510</v>
      </c>
      <c r="F63" s="123">
        <v>166397</v>
      </c>
      <c r="G63" s="16">
        <v>153510</v>
      </c>
      <c r="H63" s="16">
        <v>153510</v>
      </c>
      <c r="I63" s="16">
        <v>153510</v>
      </c>
      <c r="J63" s="16">
        <v>153510</v>
      </c>
      <c r="K63" s="16">
        <v>153510</v>
      </c>
      <c r="L63" s="16">
        <v>153510</v>
      </c>
      <c r="M63" s="16">
        <v>153510</v>
      </c>
      <c r="N63" s="16">
        <v>153510</v>
      </c>
      <c r="O63" s="16">
        <v>153510</v>
      </c>
      <c r="P63" s="16">
        <v>153510</v>
      </c>
      <c r="Q63" s="16">
        <v>153510</v>
      </c>
      <c r="R63" s="16">
        <v>153510</v>
      </c>
      <c r="S63" s="16">
        <v>153510</v>
      </c>
      <c r="T63" s="16">
        <v>153510</v>
      </c>
      <c r="U63" s="16">
        <v>153510</v>
      </c>
      <c r="V63" s="16">
        <v>153510</v>
      </c>
      <c r="W63" s="16">
        <v>153510</v>
      </c>
      <c r="X63" s="16">
        <v>153510</v>
      </c>
      <c r="Y63" s="16">
        <v>153510</v>
      </c>
      <c r="Z63" s="16">
        <v>153510</v>
      </c>
      <c r="AA63" s="16">
        <v>153510</v>
      </c>
      <c r="AB63" s="16">
        <v>153510</v>
      </c>
      <c r="AC63" s="16">
        <v>153510</v>
      </c>
      <c r="AD63" s="16">
        <v>153510</v>
      </c>
      <c r="AE63" s="16">
        <v>153510</v>
      </c>
      <c r="AF63" s="16">
        <v>153510</v>
      </c>
    </row>
    <row r="64" spans="1:32" ht="15.75" x14ac:dyDescent="0.25">
      <c r="A64" s="15" t="s">
        <v>25</v>
      </c>
      <c r="B64" s="65">
        <v>160594</v>
      </c>
      <c r="C64" s="66">
        <v>3</v>
      </c>
      <c r="D64" s="16">
        <v>160594</v>
      </c>
      <c r="E64" s="16">
        <v>160594</v>
      </c>
      <c r="F64" s="123">
        <v>164416</v>
      </c>
      <c r="G64" s="16">
        <v>160594</v>
      </c>
      <c r="H64" s="16">
        <v>160594</v>
      </c>
      <c r="I64" s="16">
        <v>160594</v>
      </c>
      <c r="J64" s="16">
        <v>160594</v>
      </c>
      <c r="K64" s="16">
        <v>160594</v>
      </c>
      <c r="L64" s="16">
        <v>160594</v>
      </c>
      <c r="M64" s="16">
        <v>160594</v>
      </c>
      <c r="N64" s="16">
        <v>160594</v>
      </c>
      <c r="O64" s="16">
        <v>160594</v>
      </c>
      <c r="P64" s="16">
        <v>160594</v>
      </c>
      <c r="Q64" s="16">
        <v>160594</v>
      </c>
      <c r="R64" s="16">
        <v>160594</v>
      </c>
      <c r="S64" s="16">
        <v>160594</v>
      </c>
      <c r="T64" s="16">
        <v>160594</v>
      </c>
      <c r="U64" s="16">
        <v>160594</v>
      </c>
      <c r="V64" s="16">
        <v>160594</v>
      </c>
      <c r="W64" s="16">
        <v>160594</v>
      </c>
      <c r="X64" s="16">
        <v>160594</v>
      </c>
      <c r="Y64" s="16">
        <v>160594</v>
      </c>
      <c r="Z64" s="16">
        <v>160594</v>
      </c>
      <c r="AA64" s="16">
        <v>160594</v>
      </c>
      <c r="AB64" s="16">
        <v>160594</v>
      </c>
      <c r="AC64" s="16">
        <v>160594</v>
      </c>
      <c r="AD64" s="16">
        <v>160594</v>
      </c>
      <c r="AE64" s="16">
        <v>160594</v>
      </c>
      <c r="AF64" s="16">
        <v>160594</v>
      </c>
    </row>
    <row r="65" spans="1:32" ht="15.75" x14ac:dyDescent="0.25">
      <c r="A65" s="15" t="s">
        <v>26</v>
      </c>
      <c r="B65" s="65">
        <v>124134</v>
      </c>
      <c r="C65" s="66">
        <v>3</v>
      </c>
      <c r="D65" s="16">
        <v>124134</v>
      </c>
      <c r="E65" s="16">
        <v>124134</v>
      </c>
      <c r="F65" s="123">
        <v>154127</v>
      </c>
      <c r="G65" s="16">
        <v>124134</v>
      </c>
      <c r="H65" s="16">
        <v>124134</v>
      </c>
      <c r="I65" s="16">
        <v>124134</v>
      </c>
      <c r="J65" s="16">
        <v>124134</v>
      </c>
      <c r="K65" s="16">
        <v>124134</v>
      </c>
      <c r="L65" s="16">
        <v>124134</v>
      </c>
      <c r="M65" s="16">
        <v>124134</v>
      </c>
      <c r="N65" s="16">
        <v>124134</v>
      </c>
      <c r="O65" s="16">
        <v>124134</v>
      </c>
      <c r="P65" s="16">
        <v>124134</v>
      </c>
      <c r="Q65" s="16">
        <v>124134</v>
      </c>
      <c r="R65" s="16">
        <v>124134</v>
      </c>
      <c r="S65" s="16">
        <v>124134</v>
      </c>
      <c r="T65" s="16">
        <v>124134</v>
      </c>
      <c r="U65" s="16">
        <v>124134</v>
      </c>
      <c r="V65" s="16">
        <v>124134</v>
      </c>
      <c r="W65" s="16">
        <v>124134</v>
      </c>
      <c r="X65" s="16">
        <v>124134</v>
      </c>
      <c r="Y65" s="16">
        <v>124134</v>
      </c>
      <c r="Z65" s="16">
        <v>124134</v>
      </c>
      <c r="AA65" s="16">
        <v>124134</v>
      </c>
      <c r="AB65" s="16">
        <v>124134</v>
      </c>
      <c r="AC65" s="16">
        <v>124134</v>
      </c>
      <c r="AD65" s="16">
        <v>124134</v>
      </c>
      <c r="AE65" s="16">
        <v>124134</v>
      </c>
      <c r="AF65" s="16">
        <v>124134</v>
      </c>
    </row>
    <row r="66" spans="1:32" ht="15.75" x14ac:dyDescent="0.25">
      <c r="A66" s="15" t="s">
        <v>27</v>
      </c>
      <c r="B66" s="65">
        <v>98131</v>
      </c>
      <c r="C66" s="66">
        <v>3</v>
      </c>
      <c r="D66" s="16">
        <v>98131</v>
      </c>
      <c r="E66" s="16">
        <v>98131</v>
      </c>
      <c r="F66" s="123">
        <v>113322</v>
      </c>
      <c r="G66" s="16">
        <v>98131</v>
      </c>
      <c r="H66" s="16">
        <v>98131</v>
      </c>
      <c r="I66" s="16">
        <v>98131</v>
      </c>
      <c r="J66" s="16">
        <v>98131</v>
      </c>
      <c r="K66" s="16">
        <v>98131</v>
      </c>
      <c r="L66" s="16">
        <v>98131</v>
      </c>
      <c r="M66" s="16">
        <v>98131</v>
      </c>
      <c r="N66" s="16">
        <v>98131</v>
      </c>
      <c r="O66" s="16">
        <v>98131</v>
      </c>
      <c r="P66" s="16">
        <v>98131</v>
      </c>
      <c r="Q66" s="16">
        <v>98131</v>
      </c>
      <c r="R66" s="16">
        <v>98131</v>
      </c>
      <c r="S66" s="16">
        <v>98131</v>
      </c>
      <c r="T66" s="16">
        <v>98131</v>
      </c>
      <c r="U66" s="16">
        <v>98131</v>
      </c>
      <c r="V66" s="16">
        <v>98131</v>
      </c>
      <c r="W66" s="16">
        <v>98131</v>
      </c>
      <c r="X66" s="16">
        <v>98131</v>
      </c>
      <c r="Y66" s="16">
        <v>98131</v>
      </c>
      <c r="Z66" s="16">
        <v>98131</v>
      </c>
      <c r="AA66" s="16">
        <v>98131</v>
      </c>
      <c r="AB66" s="16">
        <v>98131</v>
      </c>
      <c r="AC66" s="16">
        <v>98131</v>
      </c>
      <c r="AD66" s="16">
        <v>98131</v>
      </c>
      <c r="AE66" s="16">
        <v>98131</v>
      </c>
      <c r="AF66" s="16">
        <v>98131</v>
      </c>
    </row>
    <row r="67" spans="1:32" ht="15.75" x14ac:dyDescent="0.25">
      <c r="A67" s="15" t="s">
        <v>28</v>
      </c>
      <c r="B67" s="65">
        <v>67950</v>
      </c>
      <c r="C67" s="66">
        <v>3</v>
      </c>
      <c r="D67" s="16">
        <v>67950</v>
      </c>
      <c r="E67" s="16">
        <v>67950</v>
      </c>
      <c r="F67" s="123">
        <v>83660</v>
      </c>
      <c r="G67" s="16">
        <v>67950</v>
      </c>
      <c r="H67" s="16">
        <v>67950</v>
      </c>
      <c r="I67" s="16">
        <v>67950</v>
      </c>
      <c r="J67" s="16">
        <v>67950</v>
      </c>
      <c r="K67" s="16">
        <v>67950</v>
      </c>
      <c r="L67" s="16">
        <v>67950</v>
      </c>
      <c r="M67" s="16">
        <v>67950</v>
      </c>
      <c r="N67" s="16">
        <v>67950</v>
      </c>
      <c r="O67" s="16">
        <v>67950</v>
      </c>
      <c r="P67" s="16">
        <v>67950</v>
      </c>
      <c r="Q67" s="16">
        <v>67950</v>
      </c>
      <c r="R67" s="16">
        <v>67950</v>
      </c>
      <c r="S67" s="16">
        <v>67950</v>
      </c>
      <c r="T67" s="16">
        <v>67950</v>
      </c>
      <c r="U67" s="16">
        <v>67950</v>
      </c>
      <c r="V67" s="16">
        <v>67950</v>
      </c>
      <c r="W67" s="16">
        <v>67950</v>
      </c>
      <c r="X67" s="16">
        <v>67950</v>
      </c>
      <c r="Y67" s="16">
        <v>67950</v>
      </c>
      <c r="Z67" s="16">
        <v>67950</v>
      </c>
      <c r="AA67" s="16">
        <v>67950</v>
      </c>
      <c r="AB67" s="16">
        <v>67950</v>
      </c>
      <c r="AC67" s="16">
        <v>67950</v>
      </c>
      <c r="AD67" s="16">
        <v>67950</v>
      </c>
      <c r="AE67" s="16">
        <v>67950</v>
      </c>
      <c r="AF67" s="16">
        <v>67950</v>
      </c>
    </row>
    <row r="68" spans="1:32" ht="15.75" x14ac:dyDescent="0.25">
      <c r="A68" s="15" t="s">
        <v>29</v>
      </c>
      <c r="B68" s="65">
        <v>48212</v>
      </c>
      <c r="C68" s="66">
        <v>3</v>
      </c>
      <c r="D68" s="16">
        <v>48212</v>
      </c>
      <c r="E68" s="16">
        <v>48212</v>
      </c>
      <c r="F68" s="123">
        <v>57247</v>
      </c>
      <c r="G68" s="16">
        <v>48212</v>
      </c>
      <c r="H68" s="16">
        <v>48212</v>
      </c>
      <c r="I68" s="16">
        <v>48212</v>
      </c>
      <c r="J68" s="16">
        <v>48212</v>
      </c>
      <c r="K68" s="16">
        <v>48212</v>
      </c>
      <c r="L68" s="16">
        <v>48212</v>
      </c>
      <c r="M68" s="16">
        <v>48212</v>
      </c>
      <c r="N68" s="16">
        <v>48212</v>
      </c>
      <c r="O68" s="16">
        <v>48212</v>
      </c>
      <c r="P68" s="16">
        <v>48212</v>
      </c>
      <c r="Q68" s="16">
        <v>48212</v>
      </c>
      <c r="R68" s="16">
        <v>48212</v>
      </c>
      <c r="S68" s="16">
        <v>48212</v>
      </c>
      <c r="T68" s="16">
        <v>48212</v>
      </c>
      <c r="U68" s="16">
        <v>48212</v>
      </c>
      <c r="V68" s="16">
        <v>48212</v>
      </c>
      <c r="W68" s="16">
        <v>48212</v>
      </c>
      <c r="X68" s="16">
        <v>48212</v>
      </c>
      <c r="Y68" s="16">
        <v>48212</v>
      </c>
      <c r="Z68" s="16">
        <v>48212</v>
      </c>
      <c r="AA68" s="16">
        <v>48212</v>
      </c>
      <c r="AB68" s="16">
        <v>48212</v>
      </c>
      <c r="AC68" s="16">
        <v>48212</v>
      </c>
      <c r="AD68" s="16">
        <v>48212</v>
      </c>
      <c r="AE68" s="16">
        <v>48212</v>
      </c>
      <c r="AF68" s="16">
        <v>48212</v>
      </c>
    </row>
    <row r="69" spans="1:32" ht="15.75" x14ac:dyDescent="0.25">
      <c r="A69" s="15" t="s">
        <v>30</v>
      </c>
      <c r="B69" s="65">
        <v>37087</v>
      </c>
      <c r="C69" s="66">
        <v>3</v>
      </c>
      <c r="D69" s="16">
        <v>37087</v>
      </c>
      <c r="E69" s="16">
        <v>37087</v>
      </c>
      <c r="F69" s="123">
        <v>38555</v>
      </c>
      <c r="G69" s="16">
        <v>37087</v>
      </c>
      <c r="H69" s="16">
        <v>37087</v>
      </c>
      <c r="I69" s="16">
        <v>37087</v>
      </c>
      <c r="J69" s="16">
        <v>37087</v>
      </c>
      <c r="K69" s="16">
        <v>37087</v>
      </c>
      <c r="L69" s="16">
        <v>37087</v>
      </c>
      <c r="M69" s="16">
        <v>37087</v>
      </c>
      <c r="N69" s="16">
        <v>37087</v>
      </c>
      <c r="O69" s="16">
        <v>37087</v>
      </c>
      <c r="P69" s="16">
        <v>37087</v>
      </c>
      <c r="Q69" s="16">
        <v>37087</v>
      </c>
      <c r="R69" s="16">
        <v>37087</v>
      </c>
      <c r="S69" s="16">
        <v>37087</v>
      </c>
      <c r="T69" s="16">
        <v>37087</v>
      </c>
      <c r="U69" s="16">
        <v>37087</v>
      </c>
      <c r="V69" s="16">
        <v>37087</v>
      </c>
      <c r="W69" s="16">
        <v>37087</v>
      </c>
      <c r="X69" s="16">
        <v>37087</v>
      </c>
      <c r="Y69" s="16">
        <v>37087</v>
      </c>
      <c r="Z69" s="16">
        <v>37087</v>
      </c>
      <c r="AA69" s="16">
        <v>37087</v>
      </c>
      <c r="AB69" s="16">
        <v>37087</v>
      </c>
      <c r="AC69" s="16">
        <v>37087</v>
      </c>
      <c r="AD69" s="16">
        <v>37087</v>
      </c>
      <c r="AE69" s="16">
        <v>37087</v>
      </c>
      <c r="AF69" s="16">
        <v>37087</v>
      </c>
    </row>
    <row r="70" spans="1:32" ht="15.75" x14ac:dyDescent="0.25">
      <c r="A70" s="15" t="s">
        <v>31</v>
      </c>
      <c r="B70" s="65">
        <v>25056</v>
      </c>
      <c r="C70" s="66">
        <v>3</v>
      </c>
      <c r="D70" s="16">
        <v>25056</v>
      </c>
      <c r="E70" s="16">
        <v>25056</v>
      </c>
      <c r="F70" s="123">
        <v>23055</v>
      </c>
      <c r="G70" s="16">
        <v>25056</v>
      </c>
      <c r="H70" s="16">
        <v>25056</v>
      </c>
      <c r="I70" s="16">
        <v>25056</v>
      </c>
      <c r="J70" s="16">
        <v>25056</v>
      </c>
      <c r="K70" s="16">
        <v>25056</v>
      </c>
      <c r="L70" s="16">
        <v>25056</v>
      </c>
      <c r="M70" s="16">
        <v>25056</v>
      </c>
      <c r="N70" s="16">
        <v>25056</v>
      </c>
      <c r="O70" s="16">
        <v>25056</v>
      </c>
      <c r="P70" s="16">
        <v>25056</v>
      </c>
      <c r="Q70" s="16">
        <v>25056</v>
      </c>
      <c r="R70" s="16">
        <v>25056</v>
      </c>
      <c r="S70" s="16">
        <v>25056</v>
      </c>
      <c r="T70" s="16">
        <v>25056</v>
      </c>
      <c r="U70" s="16">
        <v>25056</v>
      </c>
      <c r="V70" s="16">
        <v>25056</v>
      </c>
      <c r="W70" s="16">
        <v>25056</v>
      </c>
      <c r="X70" s="16">
        <v>25056</v>
      </c>
      <c r="Y70" s="16">
        <v>25056</v>
      </c>
      <c r="Z70" s="16">
        <v>25056</v>
      </c>
      <c r="AA70" s="16">
        <v>25056</v>
      </c>
      <c r="AB70" s="16">
        <v>25056</v>
      </c>
      <c r="AC70" s="16">
        <v>25056</v>
      </c>
      <c r="AD70" s="16">
        <v>25056</v>
      </c>
      <c r="AE70" s="16">
        <v>25056</v>
      </c>
      <c r="AF70" s="16">
        <v>25056</v>
      </c>
    </row>
    <row r="71" spans="1:32" ht="15.75" x14ac:dyDescent="0.25">
      <c r="A71" s="15" t="s">
        <v>32</v>
      </c>
      <c r="B71" s="65">
        <v>7958</v>
      </c>
      <c r="C71" s="66">
        <v>3</v>
      </c>
      <c r="D71" s="16">
        <v>7958</v>
      </c>
      <c r="E71" s="16">
        <v>7958</v>
      </c>
      <c r="F71" s="123">
        <v>14506</v>
      </c>
      <c r="G71" s="16">
        <v>7958</v>
      </c>
      <c r="H71" s="16">
        <v>7958</v>
      </c>
      <c r="I71" s="16">
        <v>7958</v>
      </c>
      <c r="J71" s="16">
        <v>7958</v>
      </c>
      <c r="K71" s="16">
        <v>7958</v>
      </c>
      <c r="L71" s="16">
        <v>7958</v>
      </c>
      <c r="M71" s="16">
        <v>7958</v>
      </c>
      <c r="N71" s="16">
        <v>7958</v>
      </c>
      <c r="O71" s="16">
        <v>7958</v>
      </c>
      <c r="P71" s="16">
        <v>7958</v>
      </c>
      <c r="Q71" s="16">
        <v>7958</v>
      </c>
      <c r="R71" s="16">
        <v>7958</v>
      </c>
      <c r="S71" s="16">
        <v>7958</v>
      </c>
      <c r="T71" s="16">
        <v>7958</v>
      </c>
      <c r="U71" s="16">
        <v>7958</v>
      </c>
      <c r="V71" s="16">
        <v>7958</v>
      </c>
      <c r="W71" s="16">
        <v>7958</v>
      </c>
      <c r="X71" s="16">
        <v>7958</v>
      </c>
      <c r="Y71" s="16">
        <v>7958</v>
      </c>
      <c r="Z71" s="16">
        <v>7958</v>
      </c>
      <c r="AA71" s="16">
        <v>7958</v>
      </c>
      <c r="AB71" s="16">
        <v>7958</v>
      </c>
      <c r="AC71" s="16">
        <v>7958</v>
      </c>
      <c r="AD71" s="16">
        <v>7958</v>
      </c>
      <c r="AE71" s="16">
        <v>7958</v>
      </c>
      <c r="AF71" s="16">
        <v>7958</v>
      </c>
    </row>
    <row r="72" spans="1:32" ht="15.75" x14ac:dyDescent="0.25">
      <c r="A72" s="15" t="s">
        <v>33</v>
      </c>
      <c r="B72" s="65">
        <v>6337</v>
      </c>
      <c r="C72" s="66">
        <v>3</v>
      </c>
      <c r="D72" s="16">
        <v>6337</v>
      </c>
      <c r="E72" s="16">
        <v>6337</v>
      </c>
      <c r="F72" s="123">
        <v>4697</v>
      </c>
      <c r="G72" s="16">
        <v>6337</v>
      </c>
      <c r="H72" s="16">
        <v>6337</v>
      </c>
      <c r="I72" s="16">
        <v>6337</v>
      </c>
      <c r="J72" s="16">
        <v>6337</v>
      </c>
      <c r="K72" s="16">
        <v>6337</v>
      </c>
      <c r="L72" s="16">
        <v>6337</v>
      </c>
      <c r="M72" s="16">
        <v>6337</v>
      </c>
      <c r="N72" s="16">
        <v>6337</v>
      </c>
      <c r="O72" s="16">
        <v>6337</v>
      </c>
      <c r="P72" s="16">
        <v>6337</v>
      </c>
      <c r="Q72" s="16">
        <v>6337</v>
      </c>
      <c r="R72" s="16">
        <v>6337</v>
      </c>
      <c r="S72" s="16">
        <v>6337</v>
      </c>
      <c r="T72" s="16">
        <v>6337</v>
      </c>
      <c r="U72" s="16">
        <v>6337</v>
      </c>
      <c r="V72" s="16">
        <v>6337</v>
      </c>
      <c r="W72" s="16">
        <v>6337</v>
      </c>
      <c r="X72" s="16">
        <v>6337</v>
      </c>
      <c r="Y72" s="16">
        <v>6337</v>
      </c>
      <c r="Z72" s="16">
        <v>6337</v>
      </c>
      <c r="AA72" s="16">
        <v>6337</v>
      </c>
      <c r="AB72" s="16">
        <v>6337</v>
      </c>
      <c r="AC72" s="16">
        <v>6337</v>
      </c>
      <c r="AD72" s="16">
        <v>6337</v>
      </c>
      <c r="AE72" s="16">
        <v>6337</v>
      </c>
      <c r="AF72" s="16">
        <v>6337</v>
      </c>
    </row>
    <row r="73" spans="1:32" ht="15.75" x14ac:dyDescent="0.25">
      <c r="A73" s="18" t="s">
        <v>34</v>
      </c>
      <c r="B73" s="67">
        <v>2670</v>
      </c>
      <c r="C73" s="66">
        <v>3</v>
      </c>
      <c r="D73" s="16">
        <v>2670</v>
      </c>
      <c r="E73" s="16">
        <v>2670</v>
      </c>
      <c r="F73" s="123">
        <v>2275</v>
      </c>
      <c r="G73" s="16">
        <v>2670</v>
      </c>
      <c r="H73" s="16">
        <v>2670</v>
      </c>
      <c r="I73" s="16">
        <v>2670</v>
      </c>
      <c r="J73" s="16">
        <v>2670</v>
      </c>
      <c r="K73" s="16">
        <v>2670</v>
      </c>
      <c r="L73" s="16">
        <v>2670</v>
      </c>
      <c r="M73" s="16">
        <v>2670</v>
      </c>
      <c r="N73" s="16">
        <v>2670</v>
      </c>
      <c r="O73" s="16">
        <v>2670</v>
      </c>
      <c r="P73" s="16">
        <v>2670</v>
      </c>
      <c r="Q73" s="16">
        <v>2670</v>
      </c>
      <c r="R73" s="16">
        <v>2670</v>
      </c>
      <c r="S73" s="16">
        <v>2670</v>
      </c>
      <c r="T73" s="16">
        <v>2670</v>
      </c>
      <c r="U73" s="16">
        <v>2670</v>
      </c>
      <c r="V73" s="16">
        <v>2670</v>
      </c>
      <c r="W73" s="16">
        <v>2670</v>
      </c>
      <c r="X73" s="16">
        <v>2670</v>
      </c>
      <c r="Y73" s="16">
        <v>2670</v>
      </c>
      <c r="Z73" s="16">
        <v>2670</v>
      </c>
      <c r="AA73" s="16">
        <v>2670</v>
      </c>
      <c r="AB73" s="16">
        <v>2670</v>
      </c>
      <c r="AC73" s="16">
        <v>2670</v>
      </c>
      <c r="AD73" s="16">
        <v>2670</v>
      </c>
      <c r="AE73" s="16">
        <v>2670</v>
      </c>
      <c r="AF73" s="16">
        <v>2670</v>
      </c>
    </row>
    <row r="74" spans="1:32" ht="15.75" x14ac:dyDescent="0.25">
      <c r="A74" s="20" t="s">
        <v>35</v>
      </c>
      <c r="B74" s="21">
        <f>SUM(B54:B73)</f>
        <v>3223796</v>
      </c>
      <c r="C74" s="21">
        <f t="shared" ref="C74:AF74" si="5">SUM(C54:C73)</f>
        <v>60</v>
      </c>
      <c r="D74" s="21">
        <f t="shared" si="5"/>
        <v>3223796</v>
      </c>
      <c r="E74" s="21">
        <f t="shared" si="5"/>
        <v>3223796</v>
      </c>
      <c r="F74" s="21">
        <f t="shared" si="5"/>
        <v>3364766</v>
      </c>
      <c r="G74" s="21">
        <f t="shared" si="5"/>
        <v>3223796</v>
      </c>
      <c r="H74" s="21">
        <f t="shared" si="5"/>
        <v>3223796</v>
      </c>
      <c r="I74" s="21">
        <f t="shared" si="5"/>
        <v>3223796</v>
      </c>
      <c r="J74" s="21">
        <f t="shared" si="5"/>
        <v>3223796</v>
      </c>
      <c r="K74" s="21">
        <f t="shared" si="5"/>
        <v>3223796</v>
      </c>
      <c r="L74" s="21">
        <f t="shared" si="5"/>
        <v>3223796</v>
      </c>
      <c r="M74" s="21">
        <f t="shared" si="5"/>
        <v>3223796</v>
      </c>
      <c r="N74" s="21">
        <f t="shared" si="5"/>
        <v>3223796</v>
      </c>
      <c r="O74" s="21">
        <f t="shared" si="5"/>
        <v>3223796</v>
      </c>
      <c r="P74" s="21">
        <f t="shared" si="5"/>
        <v>3223796</v>
      </c>
      <c r="Q74" s="21">
        <f t="shared" si="5"/>
        <v>3223796</v>
      </c>
      <c r="R74" s="21">
        <f t="shared" si="5"/>
        <v>3223796</v>
      </c>
      <c r="S74" s="21">
        <f t="shared" si="5"/>
        <v>3223796</v>
      </c>
      <c r="T74" s="21">
        <f t="shared" si="5"/>
        <v>3223796</v>
      </c>
      <c r="U74" s="21">
        <f t="shared" si="5"/>
        <v>3223796</v>
      </c>
      <c r="V74" s="21">
        <f t="shared" si="5"/>
        <v>3223796</v>
      </c>
      <c r="W74" s="21">
        <f t="shared" si="5"/>
        <v>3223796</v>
      </c>
      <c r="X74" s="21">
        <f t="shared" si="5"/>
        <v>3223796</v>
      </c>
      <c r="Y74" s="21">
        <f t="shared" si="5"/>
        <v>3223796</v>
      </c>
      <c r="Z74" s="21">
        <f t="shared" si="5"/>
        <v>3223796</v>
      </c>
      <c r="AA74" s="21">
        <f t="shared" si="5"/>
        <v>3223796</v>
      </c>
      <c r="AB74" s="21">
        <f t="shared" si="5"/>
        <v>3223796</v>
      </c>
      <c r="AC74" s="21">
        <f t="shared" si="5"/>
        <v>3223796</v>
      </c>
      <c r="AD74" s="21">
        <f t="shared" si="5"/>
        <v>3223796</v>
      </c>
      <c r="AE74" s="21">
        <f t="shared" si="5"/>
        <v>3223796</v>
      </c>
      <c r="AF74" s="21">
        <f t="shared" si="5"/>
        <v>3223796</v>
      </c>
    </row>
    <row r="75" spans="1:32" ht="15.75" thickBot="1" x14ac:dyDescent="0.3"/>
    <row r="76" spans="1:32" ht="16.5" thickBot="1" x14ac:dyDescent="0.3">
      <c r="A76" s="274" t="s">
        <v>37</v>
      </c>
      <c r="B76" s="275"/>
      <c r="C76" s="276"/>
    </row>
    <row r="77" spans="1:32" ht="15.75" x14ac:dyDescent="0.25">
      <c r="A77" s="70" t="s">
        <v>21</v>
      </c>
      <c r="C77" s="11"/>
    </row>
    <row r="78" spans="1:32" ht="15.75" x14ac:dyDescent="0.25">
      <c r="A78" s="59" t="s">
        <v>19</v>
      </c>
      <c r="B78" s="23">
        <v>2010</v>
      </c>
      <c r="C78" s="68">
        <f>+B78+1</f>
        <v>2011</v>
      </c>
      <c r="D78" s="68">
        <f t="shared" ref="D78:AF78" si="6">+C78+1</f>
        <v>2012</v>
      </c>
      <c r="E78" s="68">
        <f t="shared" si="6"/>
        <v>2013</v>
      </c>
      <c r="F78" s="68">
        <f t="shared" si="6"/>
        <v>2014</v>
      </c>
      <c r="G78" s="68">
        <f t="shared" si="6"/>
        <v>2015</v>
      </c>
      <c r="H78" s="68">
        <f t="shared" si="6"/>
        <v>2016</v>
      </c>
      <c r="I78" s="68">
        <f t="shared" si="6"/>
        <v>2017</v>
      </c>
      <c r="J78" s="68">
        <f t="shared" si="6"/>
        <v>2018</v>
      </c>
      <c r="K78" s="68">
        <f t="shared" si="6"/>
        <v>2019</v>
      </c>
      <c r="L78" s="68">
        <f t="shared" si="6"/>
        <v>2020</v>
      </c>
      <c r="M78" s="68">
        <f t="shared" si="6"/>
        <v>2021</v>
      </c>
      <c r="N78" s="68">
        <f t="shared" si="6"/>
        <v>2022</v>
      </c>
      <c r="O78" s="68">
        <f t="shared" si="6"/>
        <v>2023</v>
      </c>
      <c r="P78" s="68">
        <f t="shared" si="6"/>
        <v>2024</v>
      </c>
      <c r="Q78" s="68">
        <f t="shared" si="6"/>
        <v>2025</v>
      </c>
      <c r="R78" s="68">
        <f t="shared" si="6"/>
        <v>2026</v>
      </c>
      <c r="S78" s="68">
        <f t="shared" si="6"/>
        <v>2027</v>
      </c>
      <c r="T78" s="68">
        <f t="shared" si="6"/>
        <v>2028</v>
      </c>
      <c r="U78" s="68">
        <f t="shared" si="6"/>
        <v>2029</v>
      </c>
      <c r="V78" s="68">
        <f t="shared" si="6"/>
        <v>2030</v>
      </c>
      <c r="W78" s="68">
        <f t="shared" si="6"/>
        <v>2031</v>
      </c>
      <c r="X78" s="68">
        <f t="shared" si="6"/>
        <v>2032</v>
      </c>
      <c r="Y78" s="68">
        <f t="shared" si="6"/>
        <v>2033</v>
      </c>
      <c r="Z78" s="68">
        <f t="shared" si="6"/>
        <v>2034</v>
      </c>
      <c r="AA78" s="68">
        <f t="shared" si="6"/>
        <v>2035</v>
      </c>
      <c r="AB78" s="68">
        <f t="shared" si="6"/>
        <v>2036</v>
      </c>
      <c r="AC78" s="68">
        <f t="shared" si="6"/>
        <v>2037</v>
      </c>
      <c r="AD78" s="68">
        <f t="shared" si="6"/>
        <v>2038</v>
      </c>
      <c r="AE78" s="68">
        <f t="shared" si="6"/>
        <v>2039</v>
      </c>
      <c r="AF78" s="68">
        <f t="shared" si="6"/>
        <v>2040</v>
      </c>
    </row>
    <row r="79" spans="1:32" ht="15.75" x14ac:dyDescent="0.25">
      <c r="A79" s="15" t="s">
        <v>22</v>
      </c>
      <c r="B79" s="78">
        <v>315337</v>
      </c>
      <c r="C79" s="61">
        <v>4</v>
      </c>
      <c r="D79" s="14">
        <v>315337</v>
      </c>
      <c r="E79" s="14">
        <v>315337</v>
      </c>
      <c r="F79" s="120">
        <v>297054</v>
      </c>
      <c r="G79" s="14">
        <v>315337</v>
      </c>
      <c r="H79" s="14">
        <v>315337</v>
      </c>
      <c r="I79" s="14">
        <v>315337</v>
      </c>
      <c r="J79" s="14">
        <v>315337</v>
      </c>
      <c r="K79" s="14">
        <v>315337</v>
      </c>
      <c r="L79" s="14">
        <v>315337</v>
      </c>
      <c r="M79" s="14">
        <v>315337</v>
      </c>
      <c r="N79" s="14">
        <v>315337</v>
      </c>
      <c r="O79" s="14">
        <v>315337</v>
      </c>
      <c r="P79" s="14">
        <v>315337</v>
      </c>
      <c r="Q79" s="14">
        <v>315337</v>
      </c>
      <c r="R79" s="14">
        <v>315337</v>
      </c>
      <c r="S79" s="14">
        <v>315337</v>
      </c>
      <c r="T79" s="14">
        <v>315337</v>
      </c>
      <c r="U79" s="14">
        <v>315337</v>
      </c>
      <c r="V79" s="14">
        <v>315337</v>
      </c>
      <c r="W79" s="14">
        <v>315337</v>
      </c>
      <c r="X79" s="14">
        <v>315337</v>
      </c>
      <c r="Y79" s="14">
        <v>315337</v>
      </c>
      <c r="Z79" s="14">
        <v>315337</v>
      </c>
      <c r="AA79" s="14">
        <v>315337</v>
      </c>
      <c r="AB79" s="14">
        <v>315337</v>
      </c>
      <c r="AC79" s="14">
        <v>315337</v>
      </c>
      <c r="AD79" s="14">
        <v>315337</v>
      </c>
      <c r="AE79" s="14">
        <v>315337</v>
      </c>
      <c r="AF79" s="14">
        <v>315337</v>
      </c>
    </row>
    <row r="80" spans="1:32" ht="15.75" x14ac:dyDescent="0.25">
      <c r="A80" s="15" t="s">
        <v>23</v>
      </c>
      <c r="B80" s="74">
        <v>312202</v>
      </c>
      <c r="C80" s="62">
        <v>4</v>
      </c>
      <c r="D80" s="17">
        <v>312202</v>
      </c>
      <c r="E80" s="17">
        <v>312202</v>
      </c>
      <c r="F80" s="121">
        <v>296280</v>
      </c>
      <c r="G80" s="17">
        <v>312202</v>
      </c>
      <c r="H80" s="17">
        <v>312202</v>
      </c>
      <c r="I80" s="17">
        <v>312202</v>
      </c>
      <c r="J80" s="17">
        <v>312202</v>
      </c>
      <c r="K80" s="17">
        <v>312202</v>
      </c>
      <c r="L80" s="17">
        <v>312202</v>
      </c>
      <c r="M80" s="17">
        <v>312202</v>
      </c>
      <c r="N80" s="17">
        <v>312202</v>
      </c>
      <c r="O80" s="17">
        <v>312202</v>
      </c>
      <c r="P80" s="17">
        <v>312202</v>
      </c>
      <c r="Q80" s="17">
        <v>312202</v>
      </c>
      <c r="R80" s="17">
        <v>312202</v>
      </c>
      <c r="S80" s="17">
        <v>312202</v>
      </c>
      <c r="T80" s="17">
        <v>312202</v>
      </c>
      <c r="U80" s="17">
        <v>312202</v>
      </c>
      <c r="V80" s="17">
        <v>312202</v>
      </c>
      <c r="W80" s="17">
        <v>312202</v>
      </c>
      <c r="X80" s="17">
        <v>312202</v>
      </c>
      <c r="Y80" s="17">
        <v>312202</v>
      </c>
      <c r="Z80" s="17">
        <v>312202</v>
      </c>
      <c r="AA80" s="17">
        <v>312202</v>
      </c>
      <c r="AB80" s="17">
        <v>312202</v>
      </c>
      <c r="AC80" s="17">
        <v>312202</v>
      </c>
      <c r="AD80" s="17">
        <v>312202</v>
      </c>
      <c r="AE80" s="17">
        <v>312202</v>
      </c>
      <c r="AF80" s="17">
        <v>312202</v>
      </c>
    </row>
    <row r="81" spans="1:32" ht="15.75" x14ac:dyDescent="0.25">
      <c r="A81" s="15" t="s">
        <v>24</v>
      </c>
      <c r="B81" s="74">
        <v>361981</v>
      </c>
      <c r="C81" s="62">
        <v>4</v>
      </c>
      <c r="D81" s="17">
        <v>361981</v>
      </c>
      <c r="E81" s="17">
        <v>361981</v>
      </c>
      <c r="F81" s="121">
        <v>332969</v>
      </c>
      <c r="G81" s="17">
        <v>361981</v>
      </c>
      <c r="H81" s="17">
        <v>361981</v>
      </c>
      <c r="I81" s="17">
        <v>361981</v>
      </c>
      <c r="J81" s="17">
        <v>361981</v>
      </c>
      <c r="K81" s="17">
        <v>361981</v>
      </c>
      <c r="L81" s="17">
        <v>361981</v>
      </c>
      <c r="M81" s="17">
        <v>361981</v>
      </c>
      <c r="N81" s="17">
        <v>361981</v>
      </c>
      <c r="O81" s="17">
        <v>361981</v>
      </c>
      <c r="P81" s="17">
        <v>361981</v>
      </c>
      <c r="Q81" s="17">
        <v>361981</v>
      </c>
      <c r="R81" s="17">
        <v>361981</v>
      </c>
      <c r="S81" s="17">
        <v>361981</v>
      </c>
      <c r="T81" s="17">
        <v>361981</v>
      </c>
      <c r="U81" s="17">
        <v>361981</v>
      </c>
      <c r="V81" s="17">
        <v>361981</v>
      </c>
      <c r="W81" s="17">
        <v>361981</v>
      </c>
      <c r="X81" s="17">
        <v>361981</v>
      </c>
      <c r="Y81" s="17">
        <v>361981</v>
      </c>
      <c r="Z81" s="17">
        <v>361981</v>
      </c>
      <c r="AA81" s="17">
        <v>361981</v>
      </c>
      <c r="AB81" s="17">
        <v>361981</v>
      </c>
      <c r="AC81" s="17">
        <v>361981</v>
      </c>
      <c r="AD81" s="17">
        <v>361981</v>
      </c>
      <c r="AE81" s="17">
        <v>361981</v>
      </c>
      <c r="AF81" s="17">
        <v>361981</v>
      </c>
    </row>
    <row r="82" spans="1:32" ht="15.75" x14ac:dyDescent="0.25">
      <c r="A82" s="15" t="s">
        <v>1</v>
      </c>
      <c r="B82" s="74">
        <v>343506</v>
      </c>
      <c r="C82" s="62">
        <v>4</v>
      </c>
      <c r="D82" s="17">
        <v>343506</v>
      </c>
      <c r="E82" s="17">
        <v>343506</v>
      </c>
      <c r="F82" s="121">
        <v>384499</v>
      </c>
      <c r="G82" s="17">
        <v>343506</v>
      </c>
      <c r="H82" s="17">
        <v>343506</v>
      </c>
      <c r="I82" s="17">
        <v>343506</v>
      </c>
      <c r="J82" s="17">
        <v>343506</v>
      </c>
      <c r="K82" s="17">
        <v>343506</v>
      </c>
      <c r="L82" s="17">
        <v>343506</v>
      </c>
      <c r="M82" s="17">
        <v>343506</v>
      </c>
      <c r="N82" s="17">
        <v>343506</v>
      </c>
      <c r="O82" s="17">
        <v>343506</v>
      </c>
      <c r="P82" s="17">
        <v>343506</v>
      </c>
      <c r="Q82" s="17">
        <v>343506</v>
      </c>
      <c r="R82" s="17">
        <v>343506</v>
      </c>
      <c r="S82" s="17">
        <v>343506</v>
      </c>
      <c r="T82" s="17">
        <v>343506</v>
      </c>
      <c r="U82" s="17">
        <v>343506</v>
      </c>
      <c r="V82" s="17">
        <v>343506</v>
      </c>
      <c r="W82" s="17">
        <v>343506</v>
      </c>
      <c r="X82" s="17">
        <v>343506</v>
      </c>
      <c r="Y82" s="17">
        <v>343506</v>
      </c>
      <c r="Z82" s="17">
        <v>343506</v>
      </c>
      <c r="AA82" s="17">
        <v>343506</v>
      </c>
      <c r="AB82" s="17">
        <v>343506</v>
      </c>
      <c r="AC82" s="17">
        <v>343506</v>
      </c>
      <c r="AD82" s="17">
        <v>343506</v>
      </c>
      <c r="AE82" s="17">
        <v>343506</v>
      </c>
      <c r="AF82" s="17">
        <v>343506</v>
      </c>
    </row>
    <row r="83" spans="1:32" ht="15.75" x14ac:dyDescent="0.25">
      <c r="A83" s="15" t="s">
        <v>2</v>
      </c>
      <c r="B83" s="74">
        <v>255622</v>
      </c>
      <c r="C83" s="62">
        <v>4</v>
      </c>
      <c r="D83" s="17">
        <v>255622</v>
      </c>
      <c r="E83" s="17">
        <v>255622</v>
      </c>
      <c r="F83" s="121">
        <v>325136</v>
      </c>
      <c r="G83" s="17">
        <v>255622</v>
      </c>
      <c r="H83" s="17">
        <v>255622</v>
      </c>
      <c r="I83" s="17">
        <v>255622</v>
      </c>
      <c r="J83" s="17">
        <v>255622</v>
      </c>
      <c r="K83" s="17">
        <v>255622</v>
      </c>
      <c r="L83" s="17">
        <v>255622</v>
      </c>
      <c r="M83" s="17">
        <v>255622</v>
      </c>
      <c r="N83" s="17">
        <v>255622</v>
      </c>
      <c r="O83" s="17">
        <v>255622</v>
      </c>
      <c r="P83" s="17">
        <v>255622</v>
      </c>
      <c r="Q83" s="17">
        <v>255622</v>
      </c>
      <c r="R83" s="17">
        <v>255622</v>
      </c>
      <c r="S83" s="17">
        <v>255622</v>
      </c>
      <c r="T83" s="17">
        <v>255622</v>
      </c>
      <c r="U83" s="17">
        <v>255622</v>
      </c>
      <c r="V83" s="17">
        <v>255622</v>
      </c>
      <c r="W83" s="17">
        <v>255622</v>
      </c>
      <c r="X83" s="17">
        <v>255622</v>
      </c>
      <c r="Y83" s="17">
        <v>255622</v>
      </c>
      <c r="Z83" s="17">
        <v>255622</v>
      </c>
      <c r="AA83" s="17">
        <v>255622</v>
      </c>
      <c r="AB83" s="17">
        <v>255622</v>
      </c>
      <c r="AC83" s="17">
        <v>255622</v>
      </c>
      <c r="AD83" s="17">
        <v>255622</v>
      </c>
      <c r="AE83" s="17">
        <v>255622</v>
      </c>
      <c r="AF83" s="17">
        <v>255622</v>
      </c>
    </row>
    <row r="84" spans="1:32" ht="15.75" x14ac:dyDescent="0.25">
      <c r="A84" s="15" t="s">
        <v>3</v>
      </c>
      <c r="B84" s="74">
        <v>242484</v>
      </c>
      <c r="C84" s="62">
        <v>4</v>
      </c>
      <c r="D84" s="17">
        <v>242484</v>
      </c>
      <c r="E84" s="17">
        <v>242484</v>
      </c>
      <c r="F84" s="121">
        <v>276767</v>
      </c>
      <c r="G84" s="17">
        <v>242484</v>
      </c>
      <c r="H84" s="17">
        <v>242484</v>
      </c>
      <c r="I84" s="17">
        <v>242484</v>
      </c>
      <c r="J84" s="17">
        <v>242484</v>
      </c>
      <c r="K84" s="17">
        <v>242484</v>
      </c>
      <c r="L84" s="17">
        <v>242484</v>
      </c>
      <c r="M84" s="17">
        <v>242484</v>
      </c>
      <c r="N84" s="17">
        <v>242484</v>
      </c>
      <c r="O84" s="17">
        <v>242484</v>
      </c>
      <c r="P84" s="17">
        <v>242484</v>
      </c>
      <c r="Q84" s="17">
        <v>242484</v>
      </c>
      <c r="R84" s="17">
        <v>242484</v>
      </c>
      <c r="S84" s="17">
        <v>242484</v>
      </c>
      <c r="T84" s="17">
        <v>242484</v>
      </c>
      <c r="U84" s="17">
        <v>242484</v>
      </c>
      <c r="V84" s="17">
        <v>242484</v>
      </c>
      <c r="W84" s="17">
        <v>242484</v>
      </c>
      <c r="X84" s="17">
        <v>242484</v>
      </c>
      <c r="Y84" s="17">
        <v>242484</v>
      </c>
      <c r="Z84" s="17">
        <v>242484</v>
      </c>
      <c r="AA84" s="17">
        <v>242484</v>
      </c>
      <c r="AB84" s="17">
        <v>242484</v>
      </c>
      <c r="AC84" s="17">
        <v>242484</v>
      </c>
      <c r="AD84" s="17">
        <v>242484</v>
      </c>
      <c r="AE84" s="17">
        <v>242484</v>
      </c>
      <c r="AF84" s="17">
        <v>242484</v>
      </c>
    </row>
    <row r="85" spans="1:32" ht="15.75" x14ac:dyDescent="0.25">
      <c r="A85" s="15" t="s">
        <v>4</v>
      </c>
      <c r="B85" s="74">
        <v>215802</v>
      </c>
      <c r="C85" s="62">
        <v>4</v>
      </c>
      <c r="D85" s="17">
        <v>215802</v>
      </c>
      <c r="E85" s="17">
        <v>215802</v>
      </c>
      <c r="F85" s="121">
        <v>253700</v>
      </c>
      <c r="G85" s="17">
        <v>215802</v>
      </c>
      <c r="H85" s="17">
        <v>215802</v>
      </c>
      <c r="I85" s="17">
        <v>215802</v>
      </c>
      <c r="J85" s="17">
        <v>215802</v>
      </c>
      <c r="K85" s="17">
        <v>215802</v>
      </c>
      <c r="L85" s="17">
        <v>215802</v>
      </c>
      <c r="M85" s="17">
        <v>215802</v>
      </c>
      <c r="N85" s="17">
        <v>215802</v>
      </c>
      <c r="O85" s="17">
        <v>215802</v>
      </c>
      <c r="P85" s="17">
        <v>215802</v>
      </c>
      <c r="Q85" s="17">
        <v>215802</v>
      </c>
      <c r="R85" s="17">
        <v>215802</v>
      </c>
      <c r="S85" s="17">
        <v>215802</v>
      </c>
      <c r="T85" s="17">
        <v>215802</v>
      </c>
      <c r="U85" s="17">
        <v>215802</v>
      </c>
      <c r="V85" s="17">
        <v>215802</v>
      </c>
      <c r="W85" s="17">
        <v>215802</v>
      </c>
      <c r="X85" s="17">
        <v>215802</v>
      </c>
      <c r="Y85" s="17">
        <v>215802</v>
      </c>
      <c r="Z85" s="17">
        <v>215802</v>
      </c>
      <c r="AA85" s="17">
        <v>215802</v>
      </c>
      <c r="AB85" s="17">
        <v>215802</v>
      </c>
      <c r="AC85" s="17">
        <v>215802</v>
      </c>
      <c r="AD85" s="17">
        <v>215802</v>
      </c>
      <c r="AE85" s="17">
        <v>215802</v>
      </c>
      <c r="AF85" s="17">
        <v>215802</v>
      </c>
    </row>
    <row r="86" spans="1:32" ht="15.75" x14ac:dyDescent="0.25">
      <c r="A86" s="15" t="s">
        <v>5</v>
      </c>
      <c r="B86" s="74">
        <v>172902</v>
      </c>
      <c r="C86" s="62">
        <v>4</v>
      </c>
      <c r="D86" s="17">
        <v>172902</v>
      </c>
      <c r="E86" s="17">
        <v>172902</v>
      </c>
      <c r="F86" s="121">
        <v>204177</v>
      </c>
      <c r="G86" s="17">
        <v>172902</v>
      </c>
      <c r="H86" s="17">
        <v>172902</v>
      </c>
      <c r="I86" s="17">
        <v>172902</v>
      </c>
      <c r="J86" s="17">
        <v>172902</v>
      </c>
      <c r="K86" s="17">
        <v>172902</v>
      </c>
      <c r="L86" s="17">
        <v>172902</v>
      </c>
      <c r="M86" s="17">
        <v>172902</v>
      </c>
      <c r="N86" s="17">
        <v>172902</v>
      </c>
      <c r="O86" s="17">
        <v>172902</v>
      </c>
      <c r="P86" s="17">
        <v>172902</v>
      </c>
      <c r="Q86" s="17">
        <v>172902</v>
      </c>
      <c r="R86" s="17">
        <v>172902</v>
      </c>
      <c r="S86" s="17">
        <v>172902</v>
      </c>
      <c r="T86" s="17">
        <v>172902</v>
      </c>
      <c r="U86" s="17">
        <v>172902</v>
      </c>
      <c r="V86" s="17">
        <v>172902</v>
      </c>
      <c r="W86" s="17">
        <v>172902</v>
      </c>
      <c r="X86" s="17">
        <v>172902</v>
      </c>
      <c r="Y86" s="17">
        <v>172902</v>
      </c>
      <c r="Z86" s="17">
        <v>172902</v>
      </c>
      <c r="AA86" s="17">
        <v>172902</v>
      </c>
      <c r="AB86" s="17">
        <v>172902</v>
      </c>
      <c r="AC86" s="17">
        <v>172902</v>
      </c>
      <c r="AD86" s="17">
        <v>172902</v>
      </c>
      <c r="AE86" s="17">
        <v>172902</v>
      </c>
      <c r="AF86" s="17">
        <v>172902</v>
      </c>
    </row>
    <row r="87" spans="1:32" ht="15.75" x14ac:dyDescent="0.25">
      <c r="A87" s="15" t="s">
        <v>6</v>
      </c>
      <c r="B87" s="74">
        <v>189858</v>
      </c>
      <c r="C87" s="62">
        <v>4</v>
      </c>
      <c r="D87" s="17">
        <v>189858</v>
      </c>
      <c r="E87" s="17">
        <v>189858</v>
      </c>
      <c r="F87" s="121">
        <v>177006</v>
      </c>
      <c r="G87" s="17">
        <v>189858</v>
      </c>
      <c r="H87" s="17">
        <v>189858</v>
      </c>
      <c r="I87" s="17">
        <v>189858</v>
      </c>
      <c r="J87" s="17">
        <v>189858</v>
      </c>
      <c r="K87" s="17">
        <v>189858</v>
      </c>
      <c r="L87" s="17">
        <v>189858</v>
      </c>
      <c r="M87" s="17">
        <v>189858</v>
      </c>
      <c r="N87" s="17">
        <v>189858</v>
      </c>
      <c r="O87" s="17">
        <v>189858</v>
      </c>
      <c r="P87" s="17">
        <v>189858</v>
      </c>
      <c r="Q87" s="17">
        <v>189858</v>
      </c>
      <c r="R87" s="17">
        <v>189858</v>
      </c>
      <c r="S87" s="17">
        <v>189858</v>
      </c>
      <c r="T87" s="17">
        <v>189858</v>
      </c>
      <c r="U87" s="17">
        <v>189858</v>
      </c>
      <c r="V87" s="17">
        <v>189858</v>
      </c>
      <c r="W87" s="17">
        <v>189858</v>
      </c>
      <c r="X87" s="17">
        <v>189858</v>
      </c>
      <c r="Y87" s="17">
        <v>189858</v>
      </c>
      <c r="Z87" s="17">
        <v>189858</v>
      </c>
      <c r="AA87" s="17">
        <v>189858</v>
      </c>
      <c r="AB87" s="17">
        <v>189858</v>
      </c>
      <c r="AC87" s="17">
        <v>189858</v>
      </c>
      <c r="AD87" s="17">
        <v>189858</v>
      </c>
      <c r="AE87" s="17">
        <v>189858</v>
      </c>
      <c r="AF87" s="17">
        <v>189858</v>
      </c>
    </row>
    <row r="88" spans="1:32" ht="15.75" x14ac:dyDescent="0.25">
      <c r="A88" s="15" t="s">
        <v>7</v>
      </c>
      <c r="B88" s="74">
        <v>166145</v>
      </c>
      <c r="C88" s="62">
        <v>4</v>
      </c>
      <c r="D88" s="17">
        <v>166145</v>
      </c>
      <c r="E88" s="17">
        <v>166145</v>
      </c>
      <c r="F88" s="121">
        <v>178230</v>
      </c>
      <c r="G88" s="17">
        <v>166145</v>
      </c>
      <c r="H88" s="17">
        <v>166145</v>
      </c>
      <c r="I88" s="17">
        <v>166145</v>
      </c>
      <c r="J88" s="17">
        <v>166145</v>
      </c>
      <c r="K88" s="17">
        <v>166145</v>
      </c>
      <c r="L88" s="17">
        <v>166145</v>
      </c>
      <c r="M88" s="17">
        <v>166145</v>
      </c>
      <c r="N88" s="17">
        <v>166145</v>
      </c>
      <c r="O88" s="17">
        <v>166145</v>
      </c>
      <c r="P88" s="17">
        <v>166145</v>
      </c>
      <c r="Q88" s="17">
        <v>166145</v>
      </c>
      <c r="R88" s="17">
        <v>166145</v>
      </c>
      <c r="S88" s="17">
        <v>166145</v>
      </c>
      <c r="T88" s="17">
        <v>166145</v>
      </c>
      <c r="U88" s="17">
        <v>166145</v>
      </c>
      <c r="V88" s="17">
        <v>166145</v>
      </c>
      <c r="W88" s="17">
        <v>166145</v>
      </c>
      <c r="X88" s="17">
        <v>166145</v>
      </c>
      <c r="Y88" s="17">
        <v>166145</v>
      </c>
      <c r="Z88" s="17">
        <v>166145</v>
      </c>
      <c r="AA88" s="17">
        <v>166145</v>
      </c>
      <c r="AB88" s="17">
        <v>166145</v>
      </c>
      <c r="AC88" s="17">
        <v>166145</v>
      </c>
      <c r="AD88" s="17">
        <v>166145</v>
      </c>
      <c r="AE88" s="17">
        <v>166145</v>
      </c>
      <c r="AF88" s="17">
        <v>166145</v>
      </c>
    </row>
    <row r="89" spans="1:32" ht="15.75" x14ac:dyDescent="0.25">
      <c r="A89" s="15" t="s">
        <v>25</v>
      </c>
      <c r="B89" s="74">
        <v>144827</v>
      </c>
      <c r="C89" s="62">
        <v>4</v>
      </c>
      <c r="D89" s="17">
        <v>144827</v>
      </c>
      <c r="E89" s="17">
        <v>144827</v>
      </c>
      <c r="F89" s="121">
        <v>168660</v>
      </c>
      <c r="G89" s="17">
        <v>144827</v>
      </c>
      <c r="H89" s="17">
        <v>144827</v>
      </c>
      <c r="I89" s="17">
        <v>144827</v>
      </c>
      <c r="J89" s="17">
        <v>144827</v>
      </c>
      <c r="K89" s="17">
        <v>144827</v>
      </c>
      <c r="L89" s="17">
        <v>144827</v>
      </c>
      <c r="M89" s="17">
        <v>144827</v>
      </c>
      <c r="N89" s="17">
        <v>144827</v>
      </c>
      <c r="O89" s="17">
        <v>144827</v>
      </c>
      <c r="P89" s="17">
        <v>144827</v>
      </c>
      <c r="Q89" s="17">
        <v>144827</v>
      </c>
      <c r="R89" s="17">
        <v>144827</v>
      </c>
      <c r="S89" s="17">
        <v>144827</v>
      </c>
      <c r="T89" s="17">
        <v>144827</v>
      </c>
      <c r="U89" s="17">
        <v>144827</v>
      </c>
      <c r="V89" s="17">
        <v>144827</v>
      </c>
      <c r="W89" s="17">
        <v>144827</v>
      </c>
      <c r="X89" s="17">
        <v>144827</v>
      </c>
      <c r="Y89" s="17">
        <v>144827</v>
      </c>
      <c r="Z89" s="17">
        <v>144827</v>
      </c>
      <c r="AA89" s="17">
        <v>144827</v>
      </c>
      <c r="AB89" s="17">
        <v>144827</v>
      </c>
      <c r="AC89" s="17">
        <v>144827</v>
      </c>
      <c r="AD89" s="17">
        <v>144827</v>
      </c>
      <c r="AE89" s="17">
        <v>144827</v>
      </c>
      <c r="AF89" s="17">
        <v>144827</v>
      </c>
    </row>
    <row r="90" spans="1:32" ht="15.75" x14ac:dyDescent="0.25">
      <c r="A90" s="15" t="s">
        <v>26</v>
      </c>
      <c r="B90" s="74">
        <v>114324</v>
      </c>
      <c r="C90" s="62">
        <v>4</v>
      </c>
      <c r="D90" s="17">
        <v>114324</v>
      </c>
      <c r="E90" s="17">
        <v>114324</v>
      </c>
      <c r="F90" s="121">
        <v>152260</v>
      </c>
      <c r="G90" s="17">
        <v>114324</v>
      </c>
      <c r="H90" s="17">
        <v>114324</v>
      </c>
      <c r="I90" s="17">
        <v>114324</v>
      </c>
      <c r="J90" s="17">
        <v>114324</v>
      </c>
      <c r="K90" s="17">
        <v>114324</v>
      </c>
      <c r="L90" s="17">
        <v>114324</v>
      </c>
      <c r="M90" s="17">
        <v>114324</v>
      </c>
      <c r="N90" s="17">
        <v>114324</v>
      </c>
      <c r="O90" s="17">
        <v>114324</v>
      </c>
      <c r="P90" s="17">
        <v>114324</v>
      </c>
      <c r="Q90" s="17">
        <v>114324</v>
      </c>
      <c r="R90" s="17">
        <v>114324</v>
      </c>
      <c r="S90" s="17">
        <v>114324</v>
      </c>
      <c r="T90" s="17">
        <v>114324</v>
      </c>
      <c r="U90" s="17">
        <v>114324</v>
      </c>
      <c r="V90" s="17">
        <v>114324</v>
      </c>
      <c r="W90" s="17">
        <v>114324</v>
      </c>
      <c r="X90" s="17">
        <v>114324</v>
      </c>
      <c r="Y90" s="17">
        <v>114324</v>
      </c>
      <c r="Z90" s="17">
        <v>114324</v>
      </c>
      <c r="AA90" s="17">
        <v>114324</v>
      </c>
      <c r="AB90" s="17">
        <v>114324</v>
      </c>
      <c r="AC90" s="17">
        <v>114324</v>
      </c>
      <c r="AD90" s="17">
        <v>114324</v>
      </c>
      <c r="AE90" s="17">
        <v>114324</v>
      </c>
      <c r="AF90" s="17">
        <v>114324</v>
      </c>
    </row>
    <row r="91" spans="1:32" ht="15.75" x14ac:dyDescent="0.25">
      <c r="A91" s="15" t="s">
        <v>27</v>
      </c>
      <c r="B91" s="74">
        <v>91572</v>
      </c>
      <c r="C91" s="62">
        <v>4</v>
      </c>
      <c r="D91" s="17">
        <v>91572</v>
      </c>
      <c r="E91" s="17">
        <v>91572</v>
      </c>
      <c r="F91" s="121">
        <v>126639</v>
      </c>
      <c r="G91" s="17">
        <v>91572</v>
      </c>
      <c r="H91" s="17">
        <v>91572</v>
      </c>
      <c r="I91" s="17">
        <v>91572</v>
      </c>
      <c r="J91" s="17">
        <v>91572</v>
      </c>
      <c r="K91" s="17">
        <v>91572</v>
      </c>
      <c r="L91" s="17">
        <v>91572</v>
      </c>
      <c r="M91" s="17">
        <v>91572</v>
      </c>
      <c r="N91" s="17">
        <v>91572</v>
      </c>
      <c r="O91" s="17">
        <v>91572</v>
      </c>
      <c r="P91" s="17">
        <v>91572</v>
      </c>
      <c r="Q91" s="17">
        <v>91572</v>
      </c>
      <c r="R91" s="17">
        <v>91572</v>
      </c>
      <c r="S91" s="17">
        <v>91572</v>
      </c>
      <c r="T91" s="17">
        <v>91572</v>
      </c>
      <c r="U91" s="17">
        <v>91572</v>
      </c>
      <c r="V91" s="17">
        <v>91572</v>
      </c>
      <c r="W91" s="17">
        <v>91572</v>
      </c>
      <c r="X91" s="17">
        <v>91572</v>
      </c>
      <c r="Y91" s="17">
        <v>91572</v>
      </c>
      <c r="Z91" s="17">
        <v>91572</v>
      </c>
      <c r="AA91" s="17">
        <v>91572</v>
      </c>
      <c r="AB91" s="17">
        <v>91572</v>
      </c>
      <c r="AC91" s="17">
        <v>91572</v>
      </c>
      <c r="AD91" s="17">
        <v>91572</v>
      </c>
      <c r="AE91" s="17">
        <v>91572</v>
      </c>
      <c r="AF91" s="17">
        <v>91572</v>
      </c>
    </row>
    <row r="92" spans="1:32" ht="15.75" x14ac:dyDescent="0.25">
      <c r="A92" s="15" t="s">
        <v>28</v>
      </c>
      <c r="B92" s="74">
        <v>74516</v>
      </c>
      <c r="C92" s="62">
        <v>4</v>
      </c>
      <c r="D92" s="17">
        <v>74516</v>
      </c>
      <c r="E92" s="17">
        <v>74516</v>
      </c>
      <c r="F92" s="121">
        <v>95304</v>
      </c>
      <c r="G92" s="17">
        <v>74516</v>
      </c>
      <c r="H92" s="17">
        <v>74516</v>
      </c>
      <c r="I92" s="17">
        <v>74516</v>
      </c>
      <c r="J92" s="17">
        <v>74516</v>
      </c>
      <c r="K92" s="17">
        <v>74516</v>
      </c>
      <c r="L92" s="17">
        <v>74516</v>
      </c>
      <c r="M92" s="17">
        <v>74516</v>
      </c>
      <c r="N92" s="17">
        <v>74516</v>
      </c>
      <c r="O92" s="17">
        <v>74516</v>
      </c>
      <c r="P92" s="17">
        <v>74516</v>
      </c>
      <c r="Q92" s="17">
        <v>74516</v>
      </c>
      <c r="R92" s="17">
        <v>74516</v>
      </c>
      <c r="S92" s="17">
        <v>74516</v>
      </c>
      <c r="T92" s="17">
        <v>74516</v>
      </c>
      <c r="U92" s="17">
        <v>74516</v>
      </c>
      <c r="V92" s="17">
        <v>74516</v>
      </c>
      <c r="W92" s="17">
        <v>74516</v>
      </c>
      <c r="X92" s="17">
        <v>74516</v>
      </c>
      <c r="Y92" s="17">
        <v>74516</v>
      </c>
      <c r="Z92" s="17">
        <v>74516</v>
      </c>
      <c r="AA92" s="17">
        <v>74516</v>
      </c>
      <c r="AB92" s="17">
        <v>74516</v>
      </c>
      <c r="AC92" s="17">
        <v>74516</v>
      </c>
      <c r="AD92" s="17">
        <v>74516</v>
      </c>
      <c r="AE92" s="17">
        <v>74516</v>
      </c>
      <c r="AF92" s="17">
        <v>74516</v>
      </c>
    </row>
    <row r="93" spans="1:32" ht="15.75" x14ac:dyDescent="0.25">
      <c r="A93" s="15" t="s">
        <v>29</v>
      </c>
      <c r="B93" s="74">
        <v>55910</v>
      </c>
      <c r="C93" s="62">
        <v>4</v>
      </c>
      <c r="D93" s="17">
        <v>55910</v>
      </c>
      <c r="E93" s="17">
        <v>55910</v>
      </c>
      <c r="F93" s="121">
        <v>75960</v>
      </c>
      <c r="G93" s="17">
        <v>55910</v>
      </c>
      <c r="H93" s="17">
        <v>55910</v>
      </c>
      <c r="I93" s="17">
        <v>55910</v>
      </c>
      <c r="J93" s="17">
        <v>55910</v>
      </c>
      <c r="K93" s="17">
        <v>55910</v>
      </c>
      <c r="L93" s="17">
        <v>55910</v>
      </c>
      <c r="M93" s="17">
        <v>55910</v>
      </c>
      <c r="N93" s="17">
        <v>55910</v>
      </c>
      <c r="O93" s="17">
        <v>55910</v>
      </c>
      <c r="P93" s="17">
        <v>55910</v>
      </c>
      <c r="Q93" s="17">
        <v>55910</v>
      </c>
      <c r="R93" s="17">
        <v>55910</v>
      </c>
      <c r="S93" s="17">
        <v>55910</v>
      </c>
      <c r="T93" s="17">
        <v>55910</v>
      </c>
      <c r="U93" s="17">
        <v>55910</v>
      </c>
      <c r="V93" s="17">
        <v>55910</v>
      </c>
      <c r="W93" s="17">
        <v>55910</v>
      </c>
      <c r="X93" s="17">
        <v>55910</v>
      </c>
      <c r="Y93" s="17">
        <v>55910</v>
      </c>
      <c r="Z93" s="17">
        <v>55910</v>
      </c>
      <c r="AA93" s="17">
        <v>55910</v>
      </c>
      <c r="AB93" s="17">
        <v>55910</v>
      </c>
      <c r="AC93" s="17">
        <v>55910</v>
      </c>
      <c r="AD93" s="17">
        <v>55910</v>
      </c>
      <c r="AE93" s="17">
        <v>55910</v>
      </c>
      <c r="AF93" s="17">
        <v>55910</v>
      </c>
    </row>
    <row r="94" spans="1:32" ht="15.75" x14ac:dyDescent="0.25">
      <c r="A94" s="15" t="s">
        <v>30</v>
      </c>
      <c r="B94" s="74">
        <v>41546</v>
      </c>
      <c r="C94" s="62">
        <v>4</v>
      </c>
      <c r="D94" s="17">
        <v>41546</v>
      </c>
      <c r="E94" s="17">
        <v>41546</v>
      </c>
      <c r="F94" s="121">
        <v>44764</v>
      </c>
      <c r="G94" s="17">
        <v>41546</v>
      </c>
      <c r="H94" s="17">
        <v>41546</v>
      </c>
      <c r="I94" s="17">
        <v>41546</v>
      </c>
      <c r="J94" s="17">
        <v>41546</v>
      </c>
      <c r="K94" s="17">
        <v>41546</v>
      </c>
      <c r="L94" s="17">
        <v>41546</v>
      </c>
      <c r="M94" s="17">
        <v>41546</v>
      </c>
      <c r="N94" s="17">
        <v>41546</v>
      </c>
      <c r="O94" s="17">
        <v>41546</v>
      </c>
      <c r="P94" s="17">
        <v>41546</v>
      </c>
      <c r="Q94" s="17">
        <v>41546</v>
      </c>
      <c r="R94" s="17">
        <v>41546</v>
      </c>
      <c r="S94" s="17">
        <v>41546</v>
      </c>
      <c r="T94" s="17">
        <v>41546</v>
      </c>
      <c r="U94" s="17">
        <v>41546</v>
      </c>
      <c r="V94" s="17">
        <v>41546</v>
      </c>
      <c r="W94" s="17">
        <v>41546</v>
      </c>
      <c r="X94" s="17">
        <v>41546</v>
      </c>
      <c r="Y94" s="17">
        <v>41546</v>
      </c>
      <c r="Z94" s="17">
        <v>41546</v>
      </c>
      <c r="AA94" s="17">
        <v>41546</v>
      </c>
      <c r="AB94" s="17">
        <v>41546</v>
      </c>
      <c r="AC94" s="17">
        <v>41546</v>
      </c>
      <c r="AD94" s="17">
        <v>41546</v>
      </c>
      <c r="AE94" s="17">
        <v>41546</v>
      </c>
      <c r="AF94" s="17">
        <v>41546</v>
      </c>
    </row>
    <row r="95" spans="1:32" ht="15.75" x14ac:dyDescent="0.25">
      <c r="A95" s="15" t="s">
        <v>31</v>
      </c>
      <c r="B95" s="74">
        <v>31866</v>
      </c>
      <c r="C95" s="62">
        <v>4</v>
      </c>
      <c r="D95" s="17">
        <v>31866</v>
      </c>
      <c r="E95" s="17">
        <v>31866</v>
      </c>
      <c r="F95" s="121">
        <v>36354</v>
      </c>
      <c r="G95" s="17">
        <v>31866</v>
      </c>
      <c r="H95" s="17">
        <v>31866</v>
      </c>
      <c r="I95" s="17">
        <v>31866</v>
      </c>
      <c r="J95" s="17">
        <v>31866</v>
      </c>
      <c r="K95" s="17">
        <v>31866</v>
      </c>
      <c r="L95" s="17">
        <v>31866</v>
      </c>
      <c r="M95" s="17">
        <v>31866</v>
      </c>
      <c r="N95" s="17">
        <v>31866</v>
      </c>
      <c r="O95" s="17">
        <v>31866</v>
      </c>
      <c r="P95" s="17">
        <v>31866</v>
      </c>
      <c r="Q95" s="17">
        <v>31866</v>
      </c>
      <c r="R95" s="17">
        <v>31866</v>
      </c>
      <c r="S95" s="17">
        <v>31866</v>
      </c>
      <c r="T95" s="17">
        <v>31866</v>
      </c>
      <c r="U95" s="17">
        <v>31866</v>
      </c>
      <c r="V95" s="17">
        <v>31866</v>
      </c>
      <c r="W95" s="17">
        <v>31866</v>
      </c>
      <c r="X95" s="17">
        <v>31866</v>
      </c>
      <c r="Y95" s="17">
        <v>31866</v>
      </c>
      <c r="Z95" s="17">
        <v>31866</v>
      </c>
      <c r="AA95" s="17">
        <v>31866</v>
      </c>
      <c r="AB95" s="17">
        <v>31866</v>
      </c>
      <c r="AC95" s="17">
        <v>31866</v>
      </c>
      <c r="AD95" s="17">
        <v>31866</v>
      </c>
      <c r="AE95" s="17">
        <v>31866</v>
      </c>
      <c r="AF95" s="17">
        <v>31866</v>
      </c>
    </row>
    <row r="96" spans="1:32" ht="15.75" x14ac:dyDescent="0.25">
      <c r="A96" s="15" t="s">
        <v>32</v>
      </c>
      <c r="B96" s="74">
        <v>14468</v>
      </c>
      <c r="C96" s="62">
        <v>4</v>
      </c>
      <c r="D96" s="17">
        <v>14468</v>
      </c>
      <c r="E96" s="17">
        <v>14468</v>
      </c>
      <c r="F96" s="121">
        <v>19684</v>
      </c>
      <c r="G96" s="17">
        <v>14468</v>
      </c>
      <c r="H96" s="17">
        <v>14468</v>
      </c>
      <c r="I96" s="17">
        <v>14468</v>
      </c>
      <c r="J96" s="17">
        <v>14468</v>
      </c>
      <c r="K96" s="17">
        <v>14468</v>
      </c>
      <c r="L96" s="17">
        <v>14468</v>
      </c>
      <c r="M96" s="17">
        <v>14468</v>
      </c>
      <c r="N96" s="17">
        <v>14468</v>
      </c>
      <c r="O96" s="17">
        <v>14468</v>
      </c>
      <c r="P96" s="17">
        <v>14468</v>
      </c>
      <c r="Q96" s="17">
        <v>14468</v>
      </c>
      <c r="R96" s="17">
        <v>14468</v>
      </c>
      <c r="S96" s="17">
        <v>14468</v>
      </c>
      <c r="T96" s="17">
        <v>14468</v>
      </c>
      <c r="U96" s="17">
        <v>14468</v>
      </c>
      <c r="V96" s="17">
        <v>14468</v>
      </c>
      <c r="W96" s="17">
        <v>14468</v>
      </c>
      <c r="X96" s="17">
        <v>14468</v>
      </c>
      <c r="Y96" s="17">
        <v>14468</v>
      </c>
      <c r="Z96" s="17">
        <v>14468</v>
      </c>
      <c r="AA96" s="17">
        <v>14468</v>
      </c>
      <c r="AB96" s="17">
        <v>14468</v>
      </c>
      <c r="AC96" s="17">
        <v>14468</v>
      </c>
      <c r="AD96" s="17">
        <v>14468</v>
      </c>
      <c r="AE96" s="17">
        <v>14468</v>
      </c>
      <c r="AF96" s="17">
        <v>14468</v>
      </c>
    </row>
    <row r="97" spans="1:32" ht="15.75" x14ac:dyDescent="0.25">
      <c r="A97" s="15" t="s">
        <v>33</v>
      </c>
      <c r="B97" s="74">
        <v>10428</v>
      </c>
      <c r="C97" s="62">
        <v>4</v>
      </c>
      <c r="D97" s="17">
        <v>10428</v>
      </c>
      <c r="E97" s="17">
        <v>10428</v>
      </c>
      <c r="F97" s="125">
        <v>9024</v>
      </c>
      <c r="G97" s="17">
        <v>10428</v>
      </c>
      <c r="H97" s="17">
        <v>10428</v>
      </c>
      <c r="I97" s="17">
        <v>10428</v>
      </c>
      <c r="J97" s="17">
        <v>10428</v>
      </c>
      <c r="K97" s="17">
        <v>10428</v>
      </c>
      <c r="L97" s="17">
        <v>10428</v>
      </c>
      <c r="M97" s="17">
        <v>10428</v>
      </c>
      <c r="N97" s="17">
        <v>10428</v>
      </c>
      <c r="O97" s="17">
        <v>10428</v>
      </c>
      <c r="P97" s="17">
        <v>10428</v>
      </c>
      <c r="Q97" s="17">
        <v>10428</v>
      </c>
      <c r="R97" s="17">
        <v>10428</v>
      </c>
      <c r="S97" s="17">
        <v>10428</v>
      </c>
      <c r="T97" s="17">
        <v>10428</v>
      </c>
      <c r="U97" s="17">
        <v>10428</v>
      </c>
      <c r="V97" s="17">
        <v>10428</v>
      </c>
      <c r="W97" s="17">
        <v>10428</v>
      </c>
      <c r="X97" s="17">
        <v>10428</v>
      </c>
      <c r="Y97" s="17">
        <v>10428</v>
      </c>
      <c r="Z97" s="17">
        <v>10428</v>
      </c>
      <c r="AA97" s="17">
        <v>10428</v>
      </c>
      <c r="AB97" s="17">
        <v>10428</v>
      </c>
      <c r="AC97" s="17">
        <v>10428</v>
      </c>
      <c r="AD97" s="17">
        <v>10428</v>
      </c>
      <c r="AE97" s="17">
        <v>10428</v>
      </c>
      <c r="AF97" s="17">
        <v>10428</v>
      </c>
    </row>
    <row r="98" spans="1:32" ht="15.75" x14ac:dyDescent="0.25">
      <c r="A98" s="18" t="s">
        <v>34</v>
      </c>
      <c r="B98" s="79">
        <v>2848</v>
      </c>
      <c r="C98" s="63">
        <v>4</v>
      </c>
      <c r="D98" s="19">
        <v>2848</v>
      </c>
      <c r="E98" s="19">
        <v>2848</v>
      </c>
      <c r="F98" s="126">
        <v>4533</v>
      </c>
      <c r="G98" s="19">
        <v>2848</v>
      </c>
      <c r="H98" s="19">
        <v>2848</v>
      </c>
      <c r="I98" s="19">
        <v>2848</v>
      </c>
      <c r="J98" s="19">
        <v>2848</v>
      </c>
      <c r="K98" s="19">
        <v>2848</v>
      </c>
      <c r="L98" s="19">
        <v>2848</v>
      </c>
      <c r="M98" s="19">
        <v>2848</v>
      </c>
      <c r="N98" s="19">
        <v>2848</v>
      </c>
      <c r="O98" s="19">
        <v>2848</v>
      </c>
      <c r="P98" s="19">
        <v>2848</v>
      </c>
      <c r="Q98" s="19">
        <v>2848</v>
      </c>
      <c r="R98" s="19">
        <v>2848</v>
      </c>
      <c r="S98" s="19">
        <v>2848</v>
      </c>
      <c r="T98" s="19">
        <v>2848</v>
      </c>
      <c r="U98" s="19">
        <v>2848</v>
      </c>
      <c r="V98" s="19">
        <v>2848</v>
      </c>
      <c r="W98" s="19">
        <v>2848</v>
      </c>
      <c r="X98" s="19">
        <v>2848</v>
      </c>
      <c r="Y98" s="19">
        <v>2848</v>
      </c>
      <c r="Z98" s="19">
        <v>2848</v>
      </c>
      <c r="AA98" s="19">
        <v>2848</v>
      </c>
      <c r="AB98" s="19">
        <v>2848</v>
      </c>
      <c r="AC98" s="19">
        <v>2848</v>
      </c>
      <c r="AD98" s="19">
        <v>2848</v>
      </c>
      <c r="AE98" s="19">
        <v>2848</v>
      </c>
      <c r="AF98" s="19">
        <v>2848</v>
      </c>
    </row>
    <row r="99" spans="1:32" ht="15.75" x14ac:dyDescent="0.25">
      <c r="A99" s="20" t="s">
        <v>35</v>
      </c>
      <c r="B99" s="22">
        <f>SUM(B79:B98)</f>
        <v>3158144</v>
      </c>
      <c r="C99" s="22">
        <f t="shared" ref="C99:AF99" si="7">SUM(C79:C98)</f>
        <v>80</v>
      </c>
      <c r="D99" s="22">
        <f t="shared" si="7"/>
        <v>3158144</v>
      </c>
      <c r="E99" s="22">
        <f t="shared" si="7"/>
        <v>3158144</v>
      </c>
      <c r="F99" s="22">
        <f t="shared" si="7"/>
        <v>3459000</v>
      </c>
      <c r="G99" s="22">
        <f t="shared" si="7"/>
        <v>3158144</v>
      </c>
      <c r="H99" s="22">
        <f t="shared" si="7"/>
        <v>3158144</v>
      </c>
      <c r="I99" s="22">
        <f t="shared" si="7"/>
        <v>3158144</v>
      </c>
      <c r="J99" s="22">
        <f t="shared" si="7"/>
        <v>3158144</v>
      </c>
      <c r="K99" s="22">
        <f t="shared" si="7"/>
        <v>3158144</v>
      </c>
      <c r="L99" s="22">
        <f t="shared" si="7"/>
        <v>3158144</v>
      </c>
      <c r="M99" s="22">
        <f t="shared" si="7"/>
        <v>3158144</v>
      </c>
      <c r="N99" s="22">
        <f t="shared" si="7"/>
        <v>3158144</v>
      </c>
      <c r="O99" s="22">
        <f t="shared" si="7"/>
        <v>3158144</v>
      </c>
      <c r="P99" s="22">
        <f t="shared" si="7"/>
        <v>3158144</v>
      </c>
      <c r="Q99" s="22">
        <f t="shared" si="7"/>
        <v>3158144</v>
      </c>
      <c r="R99" s="22">
        <f t="shared" si="7"/>
        <v>3158144</v>
      </c>
      <c r="S99" s="22">
        <f t="shared" si="7"/>
        <v>3158144</v>
      </c>
      <c r="T99" s="22">
        <f t="shared" si="7"/>
        <v>3158144</v>
      </c>
      <c r="U99" s="22">
        <f t="shared" si="7"/>
        <v>3158144</v>
      </c>
      <c r="V99" s="22">
        <f t="shared" si="7"/>
        <v>3158144</v>
      </c>
      <c r="W99" s="22">
        <f t="shared" si="7"/>
        <v>3158144</v>
      </c>
      <c r="X99" s="22">
        <f t="shared" si="7"/>
        <v>3158144</v>
      </c>
      <c r="Y99" s="22">
        <f t="shared" si="7"/>
        <v>3158144</v>
      </c>
      <c r="Z99" s="22">
        <f t="shared" si="7"/>
        <v>3158144</v>
      </c>
      <c r="AA99" s="22">
        <f t="shared" si="7"/>
        <v>3158144</v>
      </c>
      <c r="AB99" s="22">
        <f t="shared" si="7"/>
        <v>3158144</v>
      </c>
      <c r="AC99" s="22">
        <f t="shared" si="7"/>
        <v>3158144</v>
      </c>
      <c r="AD99" s="22">
        <f t="shared" si="7"/>
        <v>3158144</v>
      </c>
      <c r="AE99" s="22">
        <f t="shared" si="7"/>
        <v>3158144</v>
      </c>
      <c r="AF99" s="22">
        <f t="shared" si="7"/>
        <v>3158144</v>
      </c>
    </row>
    <row r="102" spans="1:32" x14ac:dyDescent="0.25">
      <c r="F102" s="124">
        <v>7024</v>
      </c>
    </row>
    <row r="103" spans="1:32" x14ac:dyDescent="0.25">
      <c r="F103" s="124">
        <v>533</v>
      </c>
    </row>
    <row r="104" spans="1:32" x14ac:dyDescent="0.25">
      <c r="E104" s="273" t="s">
        <v>139</v>
      </c>
      <c r="F104" s="273"/>
      <c r="G104" s="273" t="s">
        <v>136</v>
      </c>
      <c r="H104" s="273"/>
      <c r="I104" s="273" t="s">
        <v>137</v>
      </c>
      <c r="J104" s="273"/>
      <c r="K104" s="273" t="s">
        <v>137</v>
      </c>
      <c r="L104" s="273"/>
      <c r="M104" s="273" t="s">
        <v>138</v>
      </c>
      <c r="N104" s="273"/>
      <c r="O104" s="273" t="s">
        <v>138</v>
      </c>
      <c r="P104" s="273"/>
      <c r="Q104" s="273" t="s">
        <v>140</v>
      </c>
      <c r="R104" s="273"/>
      <c r="S104" s="272" t="s">
        <v>142</v>
      </c>
      <c r="T104" s="272"/>
      <c r="U104" s="272" t="s">
        <v>142</v>
      </c>
      <c r="V104" s="272"/>
      <c r="W104" s="272" t="s">
        <v>145</v>
      </c>
      <c r="X104" s="272"/>
      <c r="Y104" s="272" t="s">
        <v>145</v>
      </c>
      <c r="Z104" s="272"/>
    </row>
    <row r="105" spans="1:32" x14ac:dyDescent="0.25">
      <c r="E105" t="s">
        <v>83</v>
      </c>
      <c r="F105" t="s">
        <v>84</v>
      </c>
      <c r="G105" t="s">
        <v>83</v>
      </c>
      <c r="H105" t="s">
        <v>84</v>
      </c>
      <c r="I105" t="s">
        <v>20</v>
      </c>
      <c r="J105" t="s">
        <v>21</v>
      </c>
      <c r="K105" t="s">
        <v>20</v>
      </c>
      <c r="L105" t="s">
        <v>21</v>
      </c>
      <c r="M105" t="s">
        <v>20</v>
      </c>
      <c r="N105" t="s">
        <v>21</v>
      </c>
      <c r="O105" t="s">
        <v>20</v>
      </c>
      <c r="P105" t="s">
        <v>21</v>
      </c>
      <c r="Q105" t="s">
        <v>20</v>
      </c>
      <c r="R105" t="s">
        <v>21</v>
      </c>
      <c r="S105" s="5" t="s">
        <v>20</v>
      </c>
      <c r="T105" s="5" t="s">
        <v>21</v>
      </c>
      <c r="U105" s="5" t="s">
        <v>20</v>
      </c>
      <c r="V105" s="5" t="s">
        <v>21</v>
      </c>
      <c r="W105" s="5" t="s">
        <v>20</v>
      </c>
      <c r="X105" s="5" t="s">
        <v>21</v>
      </c>
      <c r="Y105" s="5" t="s">
        <v>20</v>
      </c>
      <c r="Z105" s="5" t="s">
        <v>21</v>
      </c>
    </row>
    <row r="106" spans="1:32" ht="15.75" x14ac:dyDescent="0.25">
      <c r="D106" s="15" t="s">
        <v>22</v>
      </c>
      <c r="E106" s="106">
        <v>367414.62806443963</v>
      </c>
      <c r="F106" s="106">
        <v>355111.45479747001</v>
      </c>
      <c r="G106" s="106">
        <v>305992</v>
      </c>
      <c r="H106">
        <v>297054</v>
      </c>
      <c r="I106" s="106">
        <v>310039</v>
      </c>
      <c r="J106" s="106">
        <v>297262</v>
      </c>
      <c r="K106" s="106">
        <v>310039</v>
      </c>
      <c r="L106" s="106">
        <v>297262</v>
      </c>
      <c r="M106">
        <v>378373</v>
      </c>
      <c r="N106">
        <v>363876</v>
      </c>
      <c r="O106" s="106">
        <v>378373</v>
      </c>
      <c r="P106" s="106">
        <v>363876</v>
      </c>
      <c r="Q106" s="106">
        <v>371147</v>
      </c>
      <c r="R106" s="106">
        <v>361961</v>
      </c>
      <c r="S106" s="106">
        <v>361819.12053396372</v>
      </c>
      <c r="T106" s="106">
        <v>347223.93402731681</v>
      </c>
      <c r="U106" s="237">
        <v>361819.12053396372</v>
      </c>
      <c r="V106" s="237">
        <v>347223.93402731681</v>
      </c>
      <c r="W106" s="252">
        <v>358794.15930817701</v>
      </c>
      <c r="X106" s="252">
        <v>344518.69051013101</v>
      </c>
      <c r="Y106" s="237">
        <f>+W106</f>
        <v>358794.15930817701</v>
      </c>
      <c r="Z106" s="237">
        <f>+X106</f>
        <v>344518.69051013101</v>
      </c>
    </row>
    <row r="107" spans="1:32" ht="15.75" x14ac:dyDescent="0.25">
      <c r="D107" s="15" t="s">
        <v>23</v>
      </c>
      <c r="E107" s="106">
        <v>368622.65156258363</v>
      </c>
      <c r="F107" s="106">
        <v>360200.90518265124</v>
      </c>
      <c r="G107" s="106">
        <v>301643</v>
      </c>
      <c r="H107">
        <v>296280</v>
      </c>
      <c r="I107" s="106">
        <v>338199</v>
      </c>
      <c r="J107" s="106">
        <v>325095</v>
      </c>
      <c r="K107" s="106">
        <v>338199</v>
      </c>
      <c r="L107" s="106">
        <v>325095</v>
      </c>
      <c r="M107">
        <v>373032</v>
      </c>
      <c r="N107">
        <v>359540</v>
      </c>
      <c r="O107" s="106">
        <v>373032</v>
      </c>
      <c r="P107" s="106">
        <v>359540</v>
      </c>
      <c r="Q107" s="106">
        <v>359302</v>
      </c>
      <c r="R107" s="106">
        <v>355571</v>
      </c>
      <c r="S107" s="106">
        <v>359297.05730714393</v>
      </c>
      <c r="T107" s="106">
        <v>345559.28055993124</v>
      </c>
      <c r="U107" s="237">
        <v>359297.05730714393</v>
      </c>
      <c r="V107" s="237">
        <v>345559.28055993124</v>
      </c>
      <c r="W107" s="252">
        <v>353616.03943166108</v>
      </c>
      <c r="X107" s="252">
        <v>340294.42175429245</v>
      </c>
      <c r="Y107" s="237">
        <f t="shared" ref="Y107:Y121" si="8">+W107</f>
        <v>353616.03943166108</v>
      </c>
      <c r="Z107" s="237">
        <f t="shared" ref="Z107:Z121" si="9">+X107</f>
        <v>340294.42175429245</v>
      </c>
    </row>
    <row r="108" spans="1:32" ht="15.75" x14ac:dyDescent="0.25">
      <c r="D108" s="15" t="s">
        <v>24</v>
      </c>
      <c r="E108" s="106">
        <v>356113.30836396059</v>
      </c>
      <c r="F108" s="106">
        <v>353340.20426166337</v>
      </c>
      <c r="G108" s="106">
        <v>358286</v>
      </c>
      <c r="H108">
        <v>332969</v>
      </c>
      <c r="I108" s="106">
        <v>328120</v>
      </c>
      <c r="J108" s="106">
        <v>316594</v>
      </c>
      <c r="K108" s="106">
        <v>328120</v>
      </c>
      <c r="L108" s="106">
        <v>316594</v>
      </c>
      <c r="M108">
        <v>365801</v>
      </c>
      <c r="N108">
        <v>353007</v>
      </c>
      <c r="O108" s="106">
        <v>365801</v>
      </c>
      <c r="P108" s="106">
        <v>353007</v>
      </c>
      <c r="Q108" s="106">
        <v>345932</v>
      </c>
      <c r="R108" s="106">
        <v>345654</v>
      </c>
      <c r="S108" s="106">
        <v>356099.17411771667</v>
      </c>
      <c r="T108" s="106">
        <v>343291.97226465429</v>
      </c>
      <c r="U108" s="237">
        <v>356099.17411771667</v>
      </c>
      <c r="V108" s="237">
        <v>343291.97226465429</v>
      </c>
      <c r="W108" s="252">
        <v>348714.94869969843</v>
      </c>
      <c r="X108" s="252">
        <v>336310.31512196304</v>
      </c>
      <c r="Y108" s="237">
        <f t="shared" si="8"/>
        <v>348714.94869969843</v>
      </c>
      <c r="Z108" s="237">
        <f t="shared" si="9"/>
        <v>336310.31512196304</v>
      </c>
    </row>
    <row r="109" spans="1:32" ht="15.75" x14ac:dyDescent="0.25">
      <c r="D109" s="15" t="s">
        <v>1</v>
      </c>
      <c r="E109" s="106">
        <v>342112.25102454354</v>
      </c>
      <c r="F109" s="106">
        <v>342804.88997761579</v>
      </c>
      <c r="G109" s="106">
        <v>363143</v>
      </c>
      <c r="H109">
        <v>384499</v>
      </c>
      <c r="I109" s="106">
        <v>292731</v>
      </c>
      <c r="J109" s="106">
        <v>284076</v>
      </c>
      <c r="K109" s="106">
        <v>292731</v>
      </c>
      <c r="L109" s="106">
        <v>284076</v>
      </c>
      <c r="M109">
        <v>353337</v>
      </c>
      <c r="N109">
        <v>341792</v>
      </c>
      <c r="O109" s="106">
        <v>353337</v>
      </c>
      <c r="P109" s="106">
        <v>341792</v>
      </c>
      <c r="Q109" s="106">
        <v>326320</v>
      </c>
      <c r="R109" s="106">
        <v>332398</v>
      </c>
      <c r="S109" s="106">
        <v>348166.79181049997</v>
      </c>
      <c r="T109" s="106">
        <v>336323.01104203344</v>
      </c>
      <c r="U109" s="237">
        <v>348166.79181049997</v>
      </c>
      <c r="V109" s="237">
        <v>336323.01104203344</v>
      </c>
      <c r="W109" s="252">
        <v>342988.91608579824</v>
      </c>
      <c r="X109" s="252">
        <v>330186.30583830079</v>
      </c>
      <c r="Y109" s="237">
        <f t="shared" si="8"/>
        <v>342988.91608579824</v>
      </c>
      <c r="Z109" s="237">
        <f t="shared" si="9"/>
        <v>330186.30583830079</v>
      </c>
    </row>
    <row r="110" spans="1:32" ht="15.75" x14ac:dyDescent="0.25">
      <c r="D110" s="15" t="s">
        <v>2</v>
      </c>
      <c r="E110" s="106">
        <v>320827.54651199863</v>
      </c>
      <c r="F110" s="106">
        <v>327802.41031827452</v>
      </c>
      <c r="G110" s="106">
        <v>326987</v>
      </c>
      <c r="H110">
        <v>325136</v>
      </c>
      <c r="I110" s="106">
        <v>238527</v>
      </c>
      <c r="J110" s="106">
        <v>234018</v>
      </c>
      <c r="K110" s="106">
        <v>238527</v>
      </c>
      <c r="L110" s="106">
        <v>234018</v>
      </c>
      <c r="M110">
        <v>335017</v>
      </c>
      <c r="N110">
        <v>325751</v>
      </c>
      <c r="O110" s="106">
        <v>335017</v>
      </c>
      <c r="P110" s="106">
        <v>325751</v>
      </c>
      <c r="Q110" s="106">
        <v>294518</v>
      </c>
      <c r="R110" s="106">
        <v>312282</v>
      </c>
      <c r="S110" s="106">
        <v>336364.49678688199</v>
      </c>
      <c r="T110" s="106">
        <v>326041.64002780977</v>
      </c>
      <c r="U110" s="237">
        <v>336364.49678688199</v>
      </c>
      <c r="V110" s="237">
        <v>326041.64002780977</v>
      </c>
      <c r="W110" s="252">
        <v>328931.31459181913</v>
      </c>
      <c r="X110" s="252">
        <v>316538.81226806785</v>
      </c>
      <c r="Y110" s="237">
        <f t="shared" si="8"/>
        <v>328931.31459181913</v>
      </c>
      <c r="Z110" s="237">
        <f t="shared" si="9"/>
        <v>316538.81226806785</v>
      </c>
    </row>
    <row r="111" spans="1:32" ht="15.75" x14ac:dyDescent="0.25">
      <c r="D111" s="15" t="s">
        <v>3</v>
      </c>
      <c r="E111" s="106">
        <v>282767.22195822001</v>
      </c>
      <c r="F111" s="106">
        <v>304597.58062295639</v>
      </c>
      <c r="G111" s="106">
        <v>266504</v>
      </c>
      <c r="H111">
        <v>276767</v>
      </c>
      <c r="I111" s="106">
        <v>179299</v>
      </c>
      <c r="J111" s="106">
        <v>180467</v>
      </c>
      <c r="K111" s="106">
        <v>179299</v>
      </c>
      <c r="L111" s="106">
        <v>180467</v>
      </c>
      <c r="M111">
        <v>307963</v>
      </c>
      <c r="N111">
        <v>301734</v>
      </c>
      <c r="O111" s="106">
        <v>307963</v>
      </c>
      <c r="P111" s="106">
        <v>301734</v>
      </c>
      <c r="Q111" s="106">
        <v>235224</v>
      </c>
      <c r="R111" s="106">
        <v>279200</v>
      </c>
      <c r="S111" s="106">
        <v>326211.40990768583</v>
      </c>
      <c r="T111" s="106">
        <v>317166.26768020686</v>
      </c>
      <c r="U111" s="237">
        <v>326211.40990768583</v>
      </c>
      <c r="V111" s="237">
        <v>317166.26768020686</v>
      </c>
      <c r="W111" s="252">
        <v>308437.44261442032</v>
      </c>
      <c r="X111" s="252">
        <v>299042.64312206453</v>
      </c>
      <c r="Y111" s="237">
        <f t="shared" si="8"/>
        <v>308437.44261442032</v>
      </c>
      <c r="Z111" s="237">
        <f t="shared" si="9"/>
        <v>299042.64312206453</v>
      </c>
    </row>
    <row r="112" spans="1:32" ht="15.75" x14ac:dyDescent="0.25">
      <c r="D112" s="15" t="s">
        <v>4</v>
      </c>
      <c r="E112" s="106">
        <v>221516.73195126094</v>
      </c>
      <c r="F112" s="106">
        <v>266015.10948482435</v>
      </c>
      <c r="G112" s="106">
        <v>247795</v>
      </c>
      <c r="H112">
        <v>253700</v>
      </c>
      <c r="I112" s="106">
        <v>167025</v>
      </c>
      <c r="J112" s="106">
        <v>166167</v>
      </c>
      <c r="K112" s="106">
        <v>167025</v>
      </c>
      <c r="L112" s="106">
        <v>166167</v>
      </c>
      <c r="M112">
        <v>267895</v>
      </c>
      <c r="N112">
        <v>263770</v>
      </c>
      <c r="O112" s="106">
        <v>267895</v>
      </c>
      <c r="P112" s="106">
        <v>263770</v>
      </c>
      <c r="Q112" s="106">
        <v>188940</v>
      </c>
      <c r="R112" s="106">
        <v>221445</v>
      </c>
      <c r="S112" s="106">
        <v>309875.41730499244</v>
      </c>
      <c r="T112" s="106">
        <v>302789.85960106034</v>
      </c>
      <c r="U112" s="237">
        <v>309875.41730499244</v>
      </c>
      <c r="V112" s="237">
        <v>302789.85960106034</v>
      </c>
      <c r="W112" s="252">
        <v>277164.58351172938</v>
      </c>
      <c r="X112" s="252">
        <v>271619.62907144934</v>
      </c>
      <c r="Y112" s="237">
        <f t="shared" si="8"/>
        <v>277164.58351172938</v>
      </c>
      <c r="Z112" s="237">
        <f t="shared" si="9"/>
        <v>271619.62907144934</v>
      </c>
    </row>
    <row r="113" spans="4:26" ht="15.75" x14ac:dyDescent="0.25">
      <c r="D113" s="15" t="s">
        <v>5</v>
      </c>
      <c r="E113" s="106">
        <v>180670.1352578979</v>
      </c>
      <c r="F113" s="106">
        <v>208827.39534210798</v>
      </c>
      <c r="G113" s="106">
        <v>196274</v>
      </c>
      <c r="H113">
        <v>204177</v>
      </c>
      <c r="I113" s="106">
        <v>153333</v>
      </c>
      <c r="J113" s="106">
        <v>154188</v>
      </c>
      <c r="K113" s="106">
        <v>153333</v>
      </c>
      <c r="L113" s="106">
        <v>154188</v>
      </c>
      <c r="M113">
        <v>211739</v>
      </c>
      <c r="N113">
        <v>208753</v>
      </c>
      <c r="O113" s="106">
        <v>211739</v>
      </c>
      <c r="P113" s="106">
        <v>208753</v>
      </c>
      <c r="Q113" s="106">
        <v>172409</v>
      </c>
      <c r="R113" s="106">
        <v>182048</v>
      </c>
      <c r="S113" s="106">
        <v>286549.52544210042</v>
      </c>
      <c r="T113" s="106">
        <v>281563.1744624757</v>
      </c>
      <c r="U113" s="237">
        <v>286549.52544210042</v>
      </c>
      <c r="V113" s="237">
        <v>281563.1744624757</v>
      </c>
      <c r="W113" s="252">
        <v>227785.53599080065</v>
      </c>
      <c r="X113" s="252">
        <v>228374.02660020505</v>
      </c>
      <c r="Y113" s="237">
        <f t="shared" si="8"/>
        <v>227785.53599080065</v>
      </c>
      <c r="Z113" s="237">
        <f t="shared" si="9"/>
        <v>228374.02660020505</v>
      </c>
    </row>
    <row r="114" spans="4:26" ht="15.75" x14ac:dyDescent="0.25">
      <c r="D114" s="15" t="s">
        <v>6</v>
      </c>
      <c r="E114" s="106">
        <v>166067.44789159135</v>
      </c>
      <c r="F114" s="106">
        <v>175439.25799102616</v>
      </c>
      <c r="G114" s="106">
        <v>175885</v>
      </c>
      <c r="H114">
        <v>177006</v>
      </c>
      <c r="I114" s="106">
        <v>145797</v>
      </c>
      <c r="J114" s="106">
        <v>138285</v>
      </c>
      <c r="K114" s="106">
        <v>145797</v>
      </c>
      <c r="L114" s="106">
        <v>138285</v>
      </c>
      <c r="M114">
        <v>176306</v>
      </c>
      <c r="N114">
        <v>175685</v>
      </c>
      <c r="O114" s="106">
        <v>176306</v>
      </c>
      <c r="P114" s="106">
        <v>175685</v>
      </c>
      <c r="Q114" s="106">
        <v>154902</v>
      </c>
      <c r="R114" s="106">
        <v>167317</v>
      </c>
      <c r="S114" s="106">
        <v>244984.67330117649</v>
      </c>
      <c r="T114" s="106">
        <v>244784.40302825783</v>
      </c>
      <c r="U114" s="237">
        <v>244984.67330117649</v>
      </c>
      <c r="V114" s="237">
        <v>244784.40302825783</v>
      </c>
      <c r="W114" s="252">
        <v>193214.09933741571</v>
      </c>
      <c r="X114" s="252">
        <v>194923.61242819123</v>
      </c>
      <c r="Y114" s="237">
        <f t="shared" si="8"/>
        <v>193214.09933741571</v>
      </c>
      <c r="Z114" s="237">
        <f t="shared" si="9"/>
        <v>194923.61242819123</v>
      </c>
    </row>
    <row r="115" spans="4:26" ht="15.75" x14ac:dyDescent="0.25">
      <c r="D115" s="15" t="s">
        <v>7</v>
      </c>
      <c r="E115" s="106">
        <v>147559.03132609342</v>
      </c>
      <c r="F115" s="106">
        <v>161891.66452964104</v>
      </c>
      <c r="G115" s="106">
        <v>166397</v>
      </c>
      <c r="H115">
        <v>178230</v>
      </c>
      <c r="I115" s="106">
        <v>116069</v>
      </c>
      <c r="J115" s="106">
        <v>111650</v>
      </c>
      <c r="K115" s="106">
        <v>116069</v>
      </c>
      <c r="L115" s="106">
        <v>111650</v>
      </c>
      <c r="M115">
        <v>162786</v>
      </c>
      <c r="N115">
        <v>161614</v>
      </c>
      <c r="O115" s="106">
        <v>162786</v>
      </c>
      <c r="P115" s="106">
        <v>161614</v>
      </c>
      <c r="Q115" s="106">
        <v>135737</v>
      </c>
      <c r="R115" s="106">
        <v>148115</v>
      </c>
      <c r="S115" s="106">
        <v>197245.22511177318</v>
      </c>
      <c r="T115" s="106">
        <v>200962.02680064837</v>
      </c>
      <c r="U115" s="237">
        <v>197245.22511177318</v>
      </c>
      <c r="V115" s="237">
        <v>200962.02680064837</v>
      </c>
      <c r="W115" s="252">
        <v>173079.16764753443</v>
      </c>
      <c r="X115" s="252">
        <v>173563.27545724425</v>
      </c>
      <c r="Y115" s="237">
        <f t="shared" si="8"/>
        <v>173079.16764753443</v>
      </c>
      <c r="Z115" s="237">
        <f t="shared" si="9"/>
        <v>173563.27545724425</v>
      </c>
    </row>
    <row r="116" spans="4:26" ht="15.75" x14ac:dyDescent="0.25">
      <c r="D116" s="15" t="s">
        <v>25</v>
      </c>
      <c r="E116" s="106">
        <v>127876.71263323369</v>
      </c>
      <c r="F116" s="106">
        <v>141474.63974902109</v>
      </c>
      <c r="G116" s="106">
        <v>164416</v>
      </c>
      <c r="H116">
        <v>168660</v>
      </c>
      <c r="I116" s="106">
        <v>93396</v>
      </c>
      <c r="J116" s="106">
        <v>88921</v>
      </c>
      <c r="K116" s="106">
        <v>93396</v>
      </c>
      <c r="L116" s="106">
        <v>88921</v>
      </c>
      <c r="M116">
        <v>143859</v>
      </c>
      <c r="N116">
        <v>141364</v>
      </c>
      <c r="O116" s="106">
        <v>143859</v>
      </c>
      <c r="P116" s="106">
        <v>141364</v>
      </c>
      <c r="Q116" s="106">
        <v>115789</v>
      </c>
      <c r="R116" s="106">
        <v>127354</v>
      </c>
      <c r="S116" s="106">
        <v>174150.48138736919</v>
      </c>
      <c r="T116" s="106">
        <v>177053.55587563664</v>
      </c>
      <c r="U116" s="237">
        <v>174150.48138736919</v>
      </c>
      <c r="V116" s="237">
        <v>177053.55587563664</v>
      </c>
      <c r="W116" s="252">
        <v>151206.222056297</v>
      </c>
      <c r="X116" s="252">
        <v>150882.99551243774</v>
      </c>
      <c r="Y116" s="237">
        <f t="shared" si="8"/>
        <v>151206.222056297</v>
      </c>
      <c r="Z116" s="237">
        <f t="shared" si="9"/>
        <v>150882.99551243774</v>
      </c>
    </row>
    <row r="117" spans="4:26" ht="15.75" x14ac:dyDescent="0.25">
      <c r="D117" s="15" t="s">
        <v>26</v>
      </c>
      <c r="E117" s="106">
        <v>105849.74662288328</v>
      </c>
      <c r="F117" s="106">
        <v>120102.9638438109</v>
      </c>
      <c r="G117" s="106">
        <v>154127</v>
      </c>
      <c r="H117">
        <v>152260</v>
      </c>
      <c r="I117" s="106">
        <v>68353</v>
      </c>
      <c r="J117" s="106">
        <v>67354</v>
      </c>
      <c r="K117" s="106">
        <v>68353</v>
      </c>
      <c r="L117" s="106">
        <v>67354</v>
      </c>
      <c r="M117">
        <v>123235</v>
      </c>
      <c r="N117">
        <v>119777</v>
      </c>
      <c r="O117" s="106">
        <v>123235</v>
      </c>
      <c r="P117" s="106">
        <v>119777</v>
      </c>
      <c r="Q117" s="106">
        <v>87607</v>
      </c>
      <c r="R117" s="106">
        <v>105944</v>
      </c>
      <c r="S117" s="106">
        <v>151298.34542130504</v>
      </c>
      <c r="T117" s="106">
        <v>153883.64985497794</v>
      </c>
      <c r="U117" s="237">
        <v>151298.34542130504</v>
      </c>
      <c r="V117" s="237">
        <v>153883.64985497794</v>
      </c>
      <c r="W117" s="252">
        <v>131202.91339421028</v>
      </c>
      <c r="X117" s="252">
        <v>128426.78172622225</v>
      </c>
      <c r="Y117" s="237">
        <f t="shared" si="8"/>
        <v>131202.91339421028</v>
      </c>
      <c r="Z117" s="237">
        <f t="shared" si="9"/>
        <v>128426.78172622225</v>
      </c>
    </row>
    <row r="118" spans="4:26" ht="15.75" x14ac:dyDescent="0.25">
      <c r="D118" s="15" t="s">
        <v>27</v>
      </c>
      <c r="E118" s="106">
        <v>77339.818815027596</v>
      </c>
      <c r="F118" s="106">
        <v>97035.007874300907</v>
      </c>
      <c r="G118" s="106">
        <v>113322</v>
      </c>
      <c r="H118">
        <v>126639</v>
      </c>
      <c r="I118" s="106">
        <v>56778</v>
      </c>
      <c r="J118" s="106">
        <v>58065</v>
      </c>
      <c r="K118" s="106">
        <v>56778</v>
      </c>
      <c r="L118" s="106">
        <v>58065</v>
      </c>
      <c r="M118">
        <v>99963</v>
      </c>
      <c r="N118">
        <v>96832</v>
      </c>
      <c r="O118" s="106">
        <v>99963</v>
      </c>
      <c r="P118" s="106">
        <v>96832</v>
      </c>
      <c r="Q118" s="106">
        <v>65794</v>
      </c>
      <c r="R118" s="106">
        <v>79696</v>
      </c>
      <c r="S118" s="106">
        <v>127084.78769242433</v>
      </c>
      <c r="T118" s="106">
        <v>129034.47567071526</v>
      </c>
      <c r="U118" s="237">
        <v>127084.78769242433</v>
      </c>
      <c r="V118" s="237">
        <v>129034.47567071526</v>
      </c>
      <c r="W118" s="252">
        <v>108360.70156127466</v>
      </c>
      <c r="X118" s="252">
        <v>105446.66675201397</v>
      </c>
      <c r="Y118" s="237">
        <f t="shared" si="8"/>
        <v>108360.70156127466</v>
      </c>
      <c r="Z118" s="237">
        <f t="shared" si="9"/>
        <v>105446.66675201397</v>
      </c>
    </row>
    <row r="119" spans="4:26" ht="15.75" x14ac:dyDescent="0.25">
      <c r="D119" s="15" t="s">
        <v>28</v>
      </c>
      <c r="E119" s="106">
        <v>56548.93208077758</v>
      </c>
      <c r="F119" s="106">
        <v>70615.869699622068</v>
      </c>
      <c r="G119" s="106">
        <v>83660</v>
      </c>
      <c r="H119">
        <v>95304</v>
      </c>
      <c r="I119" s="106">
        <v>38292</v>
      </c>
      <c r="J119" s="106">
        <v>42236</v>
      </c>
      <c r="K119" s="106">
        <v>38292</v>
      </c>
      <c r="L119" s="106">
        <v>42236</v>
      </c>
      <c r="M119">
        <v>70841</v>
      </c>
      <c r="N119">
        <v>70808</v>
      </c>
      <c r="O119" s="106">
        <v>70841</v>
      </c>
      <c r="P119" s="106">
        <v>70808</v>
      </c>
      <c r="Q119" s="106">
        <v>50515</v>
      </c>
      <c r="R119" s="106">
        <v>60092</v>
      </c>
      <c r="S119" s="106">
        <v>103991.24740056488</v>
      </c>
      <c r="T119" s="106">
        <v>104866.30409419467</v>
      </c>
      <c r="U119" s="237">
        <v>103991.24740056488</v>
      </c>
      <c r="V119" s="237">
        <v>104866.30409419467</v>
      </c>
      <c r="W119" s="252">
        <v>78475.20973259036</v>
      </c>
      <c r="X119" s="252">
        <v>78327.335701802469</v>
      </c>
      <c r="Y119" s="237">
        <f t="shared" si="8"/>
        <v>78475.20973259036</v>
      </c>
      <c r="Z119" s="237">
        <f t="shared" si="9"/>
        <v>78327.335701802469</v>
      </c>
    </row>
    <row r="120" spans="4:26" ht="15.75" x14ac:dyDescent="0.25">
      <c r="D120" s="15" t="s">
        <v>29</v>
      </c>
      <c r="E120" s="106">
        <v>40601.280474687708</v>
      </c>
      <c r="F120" s="106">
        <v>51649.885370027274</v>
      </c>
      <c r="G120" s="106">
        <v>57247</v>
      </c>
      <c r="H120">
        <v>75960</v>
      </c>
      <c r="I120" s="106">
        <v>33286</v>
      </c>
      <c r="J120" s="106">
        <v>37422</v>
      </c>
      <c r="K120" s="106">
        <v>33286</v>
      </c>
      <c r="L120" s="106">
        <v>37422</v>
      </c>
      <c r="M120">
        <v>49351</v>
      </c>
      <c r="N120">
        <v>52206</v>
      </c>
      <c r="O120" s="106">
        <v>49351</v>
      </c>
      <c r="P120" s="106">
        <v>52206</v>
      </c>
      <c r="Q120" s="106">
        <v>33775</v>
      </c>
      <c r="R120" s="106">
        <v>46290</v>
      </c>
      <c r="S120" s="106">
        <v>74817.301816042527</v>
      </c>
      <c r="T120" s="106">
        <v>78174.697441670869</v>
      </c>
      <c r="U120" s="237">
        <v>74817.301816042527</v>
      </c>
      <c r="V120" s="237">
        <v>78174.697441670869</v>
      </c>
      <c r="W120" s="252">
        <v>53526.733524845105</v>
      </c>
      <c r="X120" s="252">
        <v>56136.494244256508</v>
      </c>
      <c r="Y120" s="237">
        <f t="shared" si="8"/>
        <v>53526.733524845105</v>
      </c>
      <c r="Z120" s="237">
        <f t="shared" si="9"/>
        <v>56136.494244256508</v>
      </c>
    </row>
    <row r="121" spans="4:26" ht="15.75" x14ac:dyDescent="0.25">
      <c r="D121" s="15" t="s">
        <v>30</v>
      </c>
      <c r="E121" s="106">
        <v>24755.560498011531</v>
      </c>
      <c r="F121" s="106">
        <v>36727.047565819616</v>
      </c>
      <c r="G121" s="106">
        <v>38555</v>
      </c>
      <c r="H121">
        <v>44764</v>
      </c>
      <c r="I121" s="106">
        <v>21703</v>
      </c>
      <c r="J121" s="106">
        <v>26228</v>
      </c>
      <c r="K121" s="106">
        <v>21703</v>
      </c>
      <c r="L121" s="106">
        <v>26228</v>
      </c>
      <c r="M121">
        <v>33466</v>
      </c>
      <c r="N121">
        <v>37948</v>
      </c>
      <c r="O121" s="106">
        <v>33466</v>
      </c>
      <c r="P121" s="106">
        <v>37948</v>
      </c>
      <c r="Q121" s="106">
        <v>25250</v>
      </c>
      <c r="R121" s="106">
        <v>31447</v>
      </c>
      <c r="S121" s="106">
        <v>46285.069725549329</v>
      </c>
      <c r="T121" s="106">
        <v>51740.510215982467</v>
      </c>
      <c r="U121" s="237">
        <v>46285.069725549329</v>
      </c>
      <c r="V121" s="237">
        <v>51740.510215982467</v>
      </c>
      <c r="W121" s="252">
        <v>34973.010458016375</v>
      </c>
      <c r="X121" s="252">
        <v>40241.869097099523</v>
      </c>
      <c r="Y121" s="237">
        <f t="shared" si="8"/>
        <v>34973.010458016375</v>
      </c>
      <c r="Z121" s="237">
        <f t="shared" si="9"/>
        <v>40241.869097099523</v>
      </c>
    </row>
    <row r="122" spans="4:26" ht="15.75" x14ac:dyDescent="0.25">
      <c r="D122" s="15" t="s">
        <v>31</v>
      </c>
      <c r="E122" s="106">
        <v>17280.412840547491</v>
      </c>
      <c r="F122" s="106">
        <v>23521.041474550868</v>
      </c>
      <c r="G122" s="106">
        <v>23055</v>
      </c>
      <c r="H122">
        <v>36354</v>
      </c>
      <c r="I122" s="106">
        <v>12433</v>
      </c>
      <c r="J122" s="106">
        <v>16854</v>
      </c>
      <c r="K122" s="106">
        <v>12433</v>
      </c>
      <c r="L122" s="106">
        <v>16854</v>
      </c>
      <c r="M122">
        <v>28682</v>
      </c>
      <c r="N122">
        <v>38112</v>
      </c>
      <c r="O122" s="106">
        <f>+M130*$M$122</f>
        <v>15754.067310302778</v>
      </c>
      <c r="P122" s="106">
        <f>+N130*$N$122</f>
        <v>19970.509588002682</v>
      </c>
      <c r="Q122" s="106">
        <v>25062.96418212471</v>
      </c>
      <c r="R122" s="106">
        <v>32529.031523132351</v>
      </c>
      <c r="S122" s="106">
        <v>45834.764983258799</v>
      </c>
      <c r="T122" s="106">
        <v>65681.45248571565</v>
      </c>
      <c r="U122" s="237">
        <f>+$S$122*M130</f>
        <v>25175.509821426953</v>
      </c>
      <c r="V122" s="237">
        <f>+$T$122*N130</f>
        <v>34416.773630875497</v>
      </c>
      <c r="W122" s="252">
        <v>35771.315320906848</v>
      </c>
      <c r="X122" s="252">
        <v>52569.840932266692</v>
      </c>
      <c r="Y122" s="237">
        <f>+$W$122*M130</f>
        <v>19647.992097609353</v>
      </c>
      <c r="Z122" s="237">
        <f>+$X$122*N130</f>
        <v>27546.350555667708</v>
      </c>
    </row>
    <row r="123" spans="4:26" ht="15.75" x14ac:dyDescent="0.25">
      <c r="D123" s="15" t="s">
        <v>32</v>
      </c>
      <c r="E123" s="106">
        <v>13985.148316121427</v>
      </c>
      <c r="F123" s="106">
        <v>20871.374407294548</v>
      </c>
      <c r="G123" s="106">
        <v>14506</v>
      </c>
      <c r="H123">
        <v>19684</v>
      </c>
      <c r="I123" s="106">
        <v>6750</v>
      </c>
      <c r="J123" s="106">
        <v>9662</v>
      </c>
      <c r="K123" s="106">
        <v>6750</v>
      </c>
      <c r="L123" s="106">
        <v>9662</v>
      </c>
      <c r="O123" s="106">
        <f>+M131*$M$122</f>
        <v>8252.6569990586177</v>
      </c>
      <c r="P123" s="106">
        <f>+N131*$N$122</f>
        <v>11471.496888362082</v>
      </c>
      <c r="Q123" s="106">
        <v>18055.046574544729</v>
      </c>
      <c r="R123" s="106">
        <v>23978.66776429283</v>
      </c>
      <c r="U123" s="237">
        <f>+$S$122*M131</f>
        <v>13188.013180367394</v>
      </c>
      <c r="V123" s="237">
        <f>+$T$122*N131</f>
        <v>19769.74647914014</v>
      </c>
      <c r="Y123" s="237">
        <f>+$W$122*M131</f>
        <v>10292.462023171838</v>
      </c>
      <c r="Z123" s="237">
        <f>+$X$122*N131</f>
        <v>15823.225406071237</v>
      </c>
    </row>
    <row r="124" spans="4:26" ht="15.75" x14ac:dyDescent="0.25">
      <c r="D124" s="15" t="s">
        <v>33</v>
      </c>
      <c r="E124" s="106">
        <v>7286.0288288443708</v>
      </c>
      <c r="F124" s="106">
        <v>11623.28532538475</v>
      </c>
      <c r="G124" s="106">
        <v>4697</v>
      </c>
      <c r="H124">
        <v>9024</v>
      </c>
      <c r="I124" s="106">
        <v>3112</v>
      </c>
      <c r="J124" s="106">
        <v>5412</v>
      </c>
      <c r="K124" s="106">
        <f>+$I$124*G127</f>
        <v>2096.538152610442</v>
      </c>
      <c r="L124" s="106">
        <f>+$J$124*H127</f>
        <v>3602.4111529099359</v>
      </c>
      <c r="O124" s="106">
        <f>+M132*$M$122</f>
        <v>3518.0977893101531</v>
      </c>
      <c r="P124" s="106">
        <f>+N132*$N$122</f>
        <v>4904.8015206273085</v>
      </c>
      <c r="Q124" s="106">
        <v>13006.630199051899</v>
      </c>
      <c r="R124" s="106">
        <v>17675.795461093065</v>
      </c>
      <c r="U124" s="237">
        <f>+$S$122*M132</f>
        <v>5622.0342152274325</v>
      </c>
      <c r="V124" s="237">
        <f>+$T$122*N132</f>
        <v>8452.8360628922237</v>
      </c>
      <c r="Y124" s="237">
        <f>+$W$122*M132</f>
        <v>4387.6642267344951</v>
      </c>
      <c r="Z124" s="237">
        <f>+$X$122*N132</f>
        <v>6765.4448925198731</v>
      </c>
    </row>
    <row r="125" spans="4:26" ht="15.75" x14ac:dyDescent="0.25">
      <c r="D125" s="18" t="s">
        <v>34</v>
      </c>
      <c r="E125" s="106">
        <v>3292.5564836330441</v>
      </c>
      <c r="F125" s="106">
        <v>5681.3516308836552</v>
      </c>
      <c r="G125" s="106">
        <v>2275</v>
      </c>
      <c r="H125">
        <v>4533</v>
      </c>
      <c r="K125" s="106">
        <f>+$I$124*G128</f>
        <v>1015.4618473895582</v>
      </c>
      <c r="L125" s="106">
        <f>+$J$124*H128</f>
        <v>1809.5888470900643</v>
      </c>
      <c r="O125" s="106">
        <f>+M133*$M$122</f>
        <v>1157.1779013284511</v>
      </c>
      <c r="P125" s="106">
        <f>+N133*$N$122</f>
        <v>1765.192003007932</v>
      </c>
      <c r="Q125" s="106">
        <v>9369.8140537283307</v>
      </c>
      <c r="R125" s="106">
        <v>13029.654034727087</v>
      </c>
      <c r="U125" s="237">
        <f>+$S$122*M133</f>
        <v>1849.2077662370195</v>
      </c>
      <c r="V125" s="237">
        <f>+$T$122*N133</f>
        <v>3042.096312807796</v>
      </c>
      <c r="Y125" s="237">
        <f>+$W$122*M133</f>
        <v>1443.1969733911601</v>
      </c>
      <c r="Z125" s="237">
        <f>+$X$122*N133</f>
        <v>2434.8200780078773</v>
      </c>
    </row>
    <row r="126" spans="4:26" s="224" customFormat="1" x14ac:dyDescent="0.25">
      <c r="G126" s="223">
        <f>+SUM(G124:G125)</f>
        <v>6972</v>
      </c>
      <c r="H126" s="223">
        <f>+SUM(H124:H125)</f>
        <v>13557</v>
      </c>
      <c r="K126" s="223">
        <f>+SUM(K106:K125)</f>
        <v>2603242</v>
      </c>
      <c r="L126" s="223">
        <f>+SUM(L106:L125)</f>
        <v>2559956</v>
      </c>
    </row>
    <row r="127" spans="4:26" x14ac:dyDescent="0.25">
      <c r="G127" s="222">
        <f>+G124/$G$126</f>
        <v>0.67369477911646591</v>
      </c>
      <c r="H127" s="222">
        <f>+H124/$H$126</f>
        <v>0.66563398982075683</v>
      </c>
      <c r="O127" s="106">
        <f>+SUM(O122:O125)</f>
        <v>28681.999999999996</v>
      </c>
      <c r="P127" s="106">
        <f>+SUM(P122:P125)</f>
        <v>38112.000000000007</v>
      </c>
      <c r="Y127" s="106">
        <f>+SUM(Y106:Y125)</f>
        <v>3506242.3132671956</v>
      </c>
      <c r="Z127" s="106">
        <f>+SUM(Z106:Z125)</f>
        <v>3447403.7161380085</v>
      </c>
    </row>
    <row r="128" spans="4:26" x14ac:dyDescent="0.25">
      <c r="G128" s="222">
        <f>+G125/$G$126</f>
        <v>0.32630522088353414</v>
      </c>
      <c r="H128" s="222">
        <f>+H125/$H$126</f>
        <v>0.33436601017924322</v>
      </c>
    </row>
    <row r="129" spans="7:14" x14ac:dyDescent="0.25">
      <c r="M129" s="106">
        <f>+SUM(G122:G125)</f>
        <v>44533</v>
      </c>
      <c r="N129" s="106">
        <f>+SUM(H122:H125)</f>
        <v>69595</v>
      </c>
    </row>
    <row r="130" spans="7:14" x14ac:dyDescent="0.25">
      <c r="G130" s="106">
        <f>+SUM(I106:I124)</f>
        <v>2603242</v>
      </c>
      <c r="H130" s="106">
        <f>+SUM(J106:J124)</f>
        <v>2559956</v>
      </c>
      <c r="M130" s="5">
        <v>0.54926669375576243</v>
      </c>
      <c r="N130" s="5">
        <v>0.52399531874482264</v>
      </c>
    </row>
    <row r="131" spans="7:14" x14ac:dyDescent="0.25">
      <c r="M131" s="5">
        <v>0.28772948187220621</v>
      </c>
      <c r="N131" s="5">
        <v>0.30099435580295136</v>
      </c>
    </row>
    <row r="132" spans="7:14" x14ac:dyDescent="0.25">
      <c r="M132" s="5">
        <v>0.12265873332787648</v>
      </c>
      <c r="N132" s="5">
        <v>0.12869441437414222</v>
      </c>
    </row>
    <row r="133" spans="7:14" x14ac:dyDescent="0.25">
      <c r="M133" s="5">
        <v>4.0345091044154908E-2</v>
      </c>
      <c r="N133" s="5">
        <v>4.631591107808386E-2</v>
      </c>
    </row>
    <row r="134" spans="7:14" x14ac:dyDescent="0.25">
      <c r="M134">
        <f>+SUM(M130:M133)</f>
        <v>1</v>
      </c>
      <c r="N134">
        <f>+SUM(N130:N133)</f>
        <v>1</v>
      </c>
    </row>
  </sheetData>
  <mergeCells count="16">
    <mergeCell ref="A1:C1"/>
    <mergeCell ref="A26:C26"/>
    <mergeCell ref="A51:C51"/>
    <mergeCell ref="A76:C76"/>
    <mergeCell ref="M104:N104"/>
    <mergeCell ref="E104:F104"/>
    <mergeCell ref="G104:H104"/>
    <mergeCell ref="I104:J104"/>
    <mergeCell ref="K104:L104"/>
    <mergeCell ref="E1:G1"/>
    <mergeCell ref="W104:X104"/>
    <mergeCell ref="Y104:Z104"/>
    <mergeCell ref="S104:T104"/>
    <mergeCell ref="U104:V104"/>
    <mergeCell ref="O104:P104"/>
    <mergeCell ref="Q104:R10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3"/>
  <sheetViews>
    <sheetView workbookViewId="0">
      <selection activeCell="J17" sqref="J17"/>
    </sheetView>
  </sheetViews>
  <sheetFormatPr baseColWidth="10" defaultColWidth="16.140625" defaultRowHeight="15" x14ac:dyDescent="0.2"/>
  <cols>
    <col min="1" max="1" width="16.140625" style="29"/>
    <col min="2" max="52" width="16.140625" style="27"/>
    <col min="53" max="16384" width="16.140625" style="28"/>
  </cols>
  <sheetData>
    <row r="1" spans="1:54" ht="15.75" x14ac:dyDescent="0.25">
      <c r="A1" s="25" t="s">
        <v>14</v>
      </c>
      <c r="B1" s="26" t="s">
        <v>38</v>
      </c>
    </row>
    <row r="2" spans="1:54" x14ac:dyDescent="0.2">
      <c r="A2" s="29" t="s">
        <v>39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row>
    <row r="3" spans="1:54" ht="15.75" x14ac:dyDescent="0.2">
      <c r="A3" s="31" t="s">
        <v>20</v>
      </c>
      <c r="B3" s="32">
        <v>2010</v>
      </c>
      <c r="C3" s="32">
        <f>+B3+1</f>
        <v>2011</v>
      </c>
      <c r="D3" s="32">
        <f t="shared" ref="D3:BB3" si="0">+C3+1</f>
        <v>2012</v>
      </c>
      <c r="E3" s="32">
        <f t="shared" si="0"/>
        <v>2013</v>
      </c>
      <c r="F3" s="32">
        <f t="shared" si="0"/>
        <v>2014</v>
      </c>
      <c r="G3" s="32">
        <f t="shared" si="0"/>
        <v>2015</v>
      </c>
      <c r="H3" s="32">
        <f t="shared" si="0"/>
        <v>2016</v>
      </c>
      <c r="I3" s="32">
        <f t="shared" si="0"/>
        <v>2017</v>
      </c>
      <c r="J3" s="32">
        <f t="shared" si="0"/>
        <v>2018</v>
      </c>
      <c r="K3" s="32">
        <f t="shared" si="0"/>
        <v>2019</v>
      </c>
      <c r="L3" s="32">
        <f t="shared" si="0"/>
        <v>2020</v>
      </c>
      <c r="M3" s="32">
        <f t="shared" si="0"/>
        <v>2021</v>
      </c>
      <c r="N3" s="32">
        <f t="shared" si="0"/>
        <v>2022</v>
      </c>
      <c r="O3" s="32">
        <f t="shared" si="0"/>
        <v>2023</v>
      </c>
      <c r="P3" s="32">
        <f t="shared" si="0"/>
        <v>2024</v>
      </c>
      <c r="Q3" s="32">
        <f t="shared" si="0"/>
        <v>2025</v>
      </c>
      <c r="R3" s="32">
        <f t="shared" si="0"/>
        <v>2026</v>
      </c>
      <c r="S3" s="32">
        <f t="shared" si="0"/>
        <v>2027</v>
      </c>
      <c r="T3" s="32">
        <f t="shared" si="0"/>
        <v>2028</v>
      </c>
      <c r="U3" s="32">
        <f t="shared" si="0"/>
        <v>2029</v>
      </c>
      <c r="V3" s="32">
        <f t="shared" si="0"/>
        <v>2030</v>
      </c>
      <c r="W3" s="32">
        <f t="shared" si="0"/>
        <v>2031</v>
      </c>
      <c r="X3" s="32">
        <f t="shared" si="0"/>
        <v>2032</v>
      </c>
      <c r="Y3" s="32">
        <f t="shared" si="0"/>
        <v>2033</v>
      </c>
      <c r="Z3" s="32">
        <f t="shared" si="0"/>
        <v>2034</v>
      </c>
      <c r="AA3" s="32">
        <f t="shared" si="0"/>
        <v>2035</v>
      </c>
      <c r="AB3" s="32">
        <f t="shared" si="0"/>
        <v>2036</v>
      </c>
      <c r="AC3" s="32">
        <f t="shared" si="0"/>
        <v>2037</v>
      </c>
      <c r="AD3" s="32">
        <f t="shared" si="0"/>
        <v>2038</v>
      </c>
      <c r="AE3" s="32">
        <f t="shared" si="0"/>
        <v>2039</v>
      </c>
      <c r="AF3" s="32">
        <f t="shared" si="0"/>
        <v>2040</v>
      </c>
      <c r="AG3" s="32">
        <f t="shared" si="0"/>
        <v>2041</v>
      </c>
      <c r="AH3" s="32">
        <f t="shared" si="0"/>
        <v>2042</v>
      </c>
      <c r="AI3" s="32">
        <f t="shared" si="0"/>
        <v>2043</v>
      </c>
      <c r="AJ3" s="32">
        <f t="shared" si="0"/>
        <v>2044</v>
      </c>
      <c r="AK3" s="32">
        <f t="shared" si="0"/>
        <v>2045</v>
      </c>
      <c r="AL3" s="32">
        <f t="shared" si="0"/>
        <v>2046</v>
      </c>
      <c r="AM3" s="32">
        <f t="shared" si="0"/>
        <v>2047</v>
      </c>
      <c r="AN3" s="32">
        <f t="shared" si="0"/>
        <v>2048</v>
      </c>
      <c r="AO3" s="32">
        <f t="shared" si="0"/>
        <v>2049</v>
      </c>
      <c r="AP3" s="32">
        <f t="shared" si="0"/>
        <v>2050</v>
      </c>
      <c r="AQ3" s="32">
        <f t="shared" si="0"/>
        <v>2051</v>
      </c>
      <c r="AR3" s="32">
        <f t="shared" si="0"/>
        <v>2052</v>
      </c>
      <c r="AS3" s="32">
        <f t="shared" si="0"/>
        <v>2053</v>
      </c>
      <c r="AT3" s="32">
        <f t="shared" si="0"/>
        <v>2054</v>
      </c>
      <c r="AU3" s="32">
        <f t="shared" si="0"/>
        <v>2055</v>
      </c>
      <c r="AV3" s="32">
        <f t="shared" si="0"/>
        <v>2056</v>
      </c>
      <c r="AW3" s="32">
        <f t="shared" si="0"/>
        <v>2057</v>
      </c>
      <c r="AX3" s="32">
        <f t="shared" si="0"/>
        <v>2058</v>
      </c>
      <c r="AY3" s="32">
        <f t="shared" si="0"/>
        <v>2059</v>
      </c>
      <c r="AZ3" s="32">
        <f t="shared" si="0"/>
        <v>2060</v>
      </c>
      <c r="BA3" s="32">
        <f t="shared" si="0"/>
        <v>2061</v>
      </c>
      <c r="BB3" s="32">
        <f t="shared" si="0"/>
        <v>2062</v>
      </c>
    </row>
    <row r="4" spans="1:54" x14ac:dyDescent="0.2">
      <c r="A4" s="31" t="s">
        <v>19</v>
      </c>
      <c r="B4" s="33">
        <v>0</v>
      </c>
      <c r="C4" s="33">
        <v>1</v>
      </c>
      <c r="D4" s="33">
        <v>2</v>
      </c>
      <c r="E4" s="33">
        <v>3</v>
      </c>
      <c r="F4" s="33">
        <v>4</v>
      </c>
      <c r="G4" s="33">
        <v>5</v>
      </c>
      <c r="H4" s="33">
        <v>6</v>
      </c>
      <c r="I4" s="33">
        <v>7</v>
      </c>
      <c r="J4" s="33">
        <v>8</v>
      </c>
      <c r="K4" s="33">
        <v>9</v>
      </c>
      <c r="L4" s="33">
        <v>10</v>
      </c>
      <c r="M4" s="33">
        <v>11</v>
      </c>
      <c r="N4" s="33">
        <v>12</v>
      </c>
      <c r="O4" s="33">
        <v>13</v>
      </c>
      <c r="P4" s="33">
        <v>14</v>
      </c>
      <c r="Q4" s="33">
        <v>15</v>
      </c>
      <c r="R4" s="33">
        <v>16</v>
      </c>
      <c r="S4" s="33">
        <v>17</v>
      </c>
      <c r="T4" s="33">
        <v>18</v>
      </c>
      <c r="U4" s="33">
        <v>19</v>
      </c>
      <c r="V4" s="33">
        <v>20</v>
      </c>
      <c r="W4" s="33">
        <v>21</v>
      </c>
      <c r="X4" s="33">
        <v>22</v>
      </c>
      <c r="Y4" s="33">
        <v>23</v>
      </c>
      <c r="Z4" s="33">
        <v>24</v>
      </c>
      <c r="AA4" s="33">
        <v>25</v>
      </c>
      <c r="AB4" s="33">
        <v>26</v>
      </c>
      <c r="AC4" s="33">
        <v>27</v>
      </c>
      <c r="AD4" s="33">
        <v>28</v>
      </c>
      <c r="AE4" s="33">
        <v>29</v>
      </c>
      <c r="AF4" s="33">
        <v>30</v>
      </c>
      <c r="AG4" s="33">
        <v>31</v>
      </c>
      <c r="AH4" s="33">
        <v>32</v>
      </c>
      <c r="AI4" s="33">
        <v>33</v>
      </c>
      <c r="AJ4" s="33">
        <v>34</v>
      </c>
      <c r="AK4" s="33">
        <v>35</v>
      </c>
      <c r="AL4" s="33">
        <v>36</v>
      </c>
      <c r="AM4" s="33">
        <v>37</v>
      </c>
      <c r="AN4" s="33">
        <v>38</v>
      </c>
      <c r="AO4" s="33">
        <v>39</v>
      </c>
      <c r="AP4" s="33">
        <v>40</v>
      </c>
      <c r="AQ4" s="33">
        <v>41</v>
      </c>
      <c r="AR4" s="33">
        <v>42</v>
      </c>
      <c r="AS4" s="33">
        <v>43</v>
      </c>
      <c r="AT4" s="33">
        <v>44</v>
      </c>
      <c r="AU4" s="33">
        <v>45</v>
      </c>
      <c r="AV4" s="33">
        <v>46</v>
      </c>
      <c r="AW4" s="33">
        <v>47</v>
      </c>
      <c r="AX4" s="33">
        <v>48</v>
      </c>
      <c r="AY4" s="33">
        <v>49</v>
      </c>
      <c r="AZ4" s="33">
        <v>50</v>
      </c>
      <c r="BA4" s="28">
        <v>51</v>
      </c>
      <c r="BB4" s="28">
        <v>52</v>
      </c>
    </row>
    <row r="5" spans="1:54" x14ac:dyDescent="0.2">
      <c r="A5" s="33">
        <v>15</v>
      </c>
      <c r="B5" s="34">
        <v>0.46465265280596291</v>
      </c>
      <c r="C5" s="30">
        <f>+B5</f>
        <v>0.46465265280596291</v>
      </c>
      <c r="D5" s="30">
        <f>+C5</f>
        <v>0.46465265280596291</v>
      </c>
      <c r="E5" s="30">
        <f>+D5</f>
        <v>0.46465265280596291</v>
      </c>
      <c r="F5" s="128">
        <v>0.34279395503133064</v>
      </c>
      <c r="G5" s="30">
        <f t="shared" ref="G5:BB5" si="1">+F5</f>
        <v>0.34279395503133064</v>
      </c>
      <c r="H5" s="30">
        <f t="shared" si="1"/>
        <v>0.34279395503133064</v>
      </c>
      <c r="I5" s="254">
        <v>0.45052806000000001</v>
      </c>
      <c r="J5" s="30">
        <f t="shared" si="1"/>
        <v>0.45052806000000001</v>
      </c>
      <c r="K5" s="30">
        <f t="shared" si="1"/>
        <v>0.45052806000000001</v>
      </c>
      <c r="L5" s="30">
        <f t="shared" si="1"/>
        <v>0.45052806000000001</v>
      </c>
      <c r="M5" s="30">
        <f t="shared" si="1"/>
        <v>0.45052806000000001</v>
      </c>
      <c r="N5" s="30">
        <f t="shared" si="1"/>
        <v>0.45052806000000001</v>
      </c>
      <c r="O5" s="30">
        <f t="shared" si="1"/>
        <v>0.45052806000000001</v>
      </c>
      <c r="P5" s="30">
        <f t="shared" si="1"/>
        <v>0.45052806000000001</v>
      </c>
      <c r="Q5" s="30">
        <f t="shared" si="1"/>
        <v>0.45052806000000001</v>
      </c>
      <c r="R5" s="30">
        <f t="shared" si="1"/>
        <v>0.45052806000000001</v>
      </c>
      <c r="S5" s="30">
        <f t="shared" si="1"/>
        <v>0.45052806000000001</v>
      </c>
      <c r="T5" s="30">
        <f t="shared" si="1"/>
        <v>0.45052806000000001</v>
      </c>
      <c r="U5" s="30">
        <f t="shared" si="1"/>
        <v>0.45052806000000001</v>
      </c>
      <c r="V5" s="30">
        <f t="shared" si="1"/>
        <v>0.45052806000000001</v>
      </c>
      <c r="W5" s="30">
        <f t="shared" si="1"/>
        <v>0.45052806000000001</v>
      </c>
      <c r="X5" s="30">
        <f t="shared" si="1"/>
        <v>0.45052806000000001</v>
      </c>
      <c r="Y5" s="30">
        <f t="shared" si="1"/>
        <v>0.45052806000000001</v>
      </c>
      <c r="Z5" s="30">
        <f t="shared" si="1"/>
        <v>0.45052806000000001</v>
      </c>
      <c r="AA5" s="30">
        <f t="shared" si="1"/>
        <v>0.45052806000000001</v>
      </c>
      <c r="AB5" s="30">
        <f t="shared" si="1"/>
        <v>0.45052806000000001</v>
      </c>
      <c r="AC5" s="30">
        <f t="shared" si="1"/>
        <v>0.45052806000000001</v>
      </c>
      <c r="AD5" s="30">
        <f t="shared" si="1"/>
        <v>0.45052806000000001</v>
      </c>
      <c r="AE5" s="30">
        <f t="shared" si="1"/>
        <v>0.45052806000000001</v>
      </c>
      <c r="AF5" s="30">
        <f t="shared" si="1"/>
        <v>0.45052806000000001</v>
      </c>
      <c r="AG5" s="30">
        <f t="shared" si="1"/>
        <v>0.45052806000000001</v>
      </c>
      <c r="AH5" s="30">
        <f t="shared" si="1"/>
        <v>0.45052806000000001</v>
      </c>
      <c r="AI5" s="30">
        <f t="shared" si="1"/>
        <v>0.45052806000000001</v>
      </c>
      <c r="AJ5" s="30">
        <f t="shared" si="1"/>
        <v>0.45052806000000001</v>
      </c>
      <c r="AK5" s="30">
        <f t="shared" si="1"/>
        <v>0.45052806000000001</v>
      </c>
      <c r="AL5" s="30">
        <f t="shared" si="1"/>
        <v>0.45052806000000001</v>
      </c>
      <c r="AM5" s="30">
        <f t="shared" si="1"/>
        <v>0.45052806000000001</v>
      </c>
      <c r="AN5" s="30">
        <f t="shared" si="1"/>
        <v>0.45052806000000001</v>
      </c>
      <c r="AO5" s="30">
        <f t="shared" si="1"/>
        <v>0.45052806000000001</v>
      </c>
      <c r="AP5" s="30">
        <f t="shared" si="1"/>
        <v>0.45052806000000001</v>
      </c>
      <c r="AQ5" s="30">
        <f t="shared" si="1"/>
        <v>0.45052806000000001</v>
      </c>
      <c r="AR5" s="30">
        <f t="shared" si="1"/>
        <v>0.45052806000000001</v>
      </c>
      <c r="AS5" s="30">
        <f t="shared" si="1"/>
        <v>0.45052806000000001</v>
      </c>
      <c r="AT5" s="30">
        <f t="shared" si="1"/>
        <v>0.45052806000000001</v>
      </c>
      <c r="AU5" s="30">
        <f t="shared" si="1"/>
        <v>0.45052806000000001</v>
      </c>
      <c r="AV5" s="30">
        <f t="shared" si="1"/>
        <v>0.45052806000000001</v>
      </c>
      <c r="AW5" s="30">
        <f t="shared" si="1"/>
        <v>0.45052806000000001</v>
      </c>
      <c r="AX5" s="30">
        <f t="shared" si="1"/>
        <v>0.45052806000000001</v>
      </c>
      <c r="AY5" s="30">
        <f t="shared" si="1"/>
        <v>0.45052806000000001</v>
      </c>
      <c r="AZ5" s="30">
        <f t="shared" si="1"/>
        <v>0.45052806000000001</v>
      </c>
      <c r="BA5" s="30">
        <f t="shared" si="1"/>
        <v>0.45052806000000001</v>
      </c>
      <c r="BB5" s="30">
        <f t="shared" si="1"/>
        <v>0.45052806000000001</v>
      </c>
    </row>
    <row r="6" spans="1:54" x14ac:dyDescent="0.2">
      <c r="A6" s="33">
        <v>16</v>
      </c>
      <c r="B6" s="34">
        <v>0.53266683329167708</v>
      </c>
      <c r="C6" s="30">
        <f t="shared" ref="C6:C59" si="2">+B6</f>
        <v>0.53266683329167708</v>
      </c>
      <c r="D6" s="30">
        <f t="shared" ref="D6:D59" si="3">+C6</f>
        <v>0.53266683329167708</v>
      </c>
      <c r="E6" s="30">
        <f t="shared" ref="E6:E59" si="4">+D6</f>
        <v>0.53266683329167708</v>
      </c>
      <c r="F6" s="128">
        <v>0.42341468461826975</v>
      </c>
      <c r="G6" s="30">
        <f t="shared" ref="G6:G59" si="5">+F6</f>
        <v>0.42341468461826975</v>
      </c>
      <c r="H6" s="30">
        <f t="shared" ref="H6:H59" si="6">+G6</f>
        <v>0.42341468461826975</v>
      </c>
      <c r="I6" s="254">
        <v>0.50401799999999997</v>
      </c>
      <c r="J6" s="30">
        <f t="shared" ref="J6:J59" si="7">+I6</f>
        <v>0.50401799999999997</v>
      </c>
      <c r="K6" s="30">
        <f t="shared" ref="K6:K59" si="8">+J6</f>
        <v>0.50401799999999997</v>
      </c>
      <c r="L6" s="30">
        <f t="shared" ref="L6:L59" si="9">+K6</f>
        <v>0.50401799999999997</v>
      </c>
      <c r="M6" s="30">
        <f t="shared" ref="M6:M59" si="10">+L6</f>
        <v>0.50401799999999997</v>
      </c>
      <c r="N6" s="30">
        <f t="shared" ref="N6:N59" si="11">+M6</f>
        <v>0.50401799999999997</v>
      </c>
      <c r="O6" s="30">
        <f t="shared" ref="O6:O59" si="12">+N6</f>
        <v>0.50401799999999997</v>
      </c>
      <c r="P6" s="30">
        <f t="shared" ref="P6:P59" si="13">+O6</f>
        <v>0.50401799999999997</v>
      </c>
      <c r="Q6" s="30">
        <f t="shared" ref="Q6:Q59" si="14">+P6</f>
        <v>0.50401799999999997</v>
      </c>
      <c r="R6" s="30">
        <f t="shared" ref="R6:R59" si="15">+Q6</f>
        <v>0.50401799999999997</v>
      </c>
      <c r="S6" s="30">
        <f t="shared" ref="S6:S59" si="16">+R6</f>
        <v>0.50401799999999997</v>
      </c>
      <c r="T6" s="30">
        <f t="shared" ref="T6:T59" si="17">+S6</f>
        <v>0.50401799999999997</v>
      </c>
      <c r="U6" s="30">
        <f t="shared" ref="U6:U59" si="18">+T6</f>
        <v>0.50401799999999997</v>
      </c>
      <c r="V6" s="30">
        <f t="shared" ref="V6:V59" si="19">+U6</f>
        <v>0.50401799999999997</v>
      </c>
      <c r="W6" s="30">
        <f t="shared" ref="W6:W59" si="20">+V6</f>
        <v>0.50401799999999997</v>
      </c>
      <c r="X6" s="30">
        <f t="shared" ref="X6:X59" si="21">+W6</f>
        <v>0.50401799999999997</v>
      </c>
      <c r="Y6" s="30">
        <f t="shared" ref="Y6:Y59" si="22">+X6</f>
        <v>0.50401799999999997</v>
      </c>
      <c r="Z6" s="30">
        <f t="shared" ref="Z6:Z59" si="23">+Y6</f>
        <v>0.50401799999999997</v>
      </c>
      <c r="AA6" s="30">
        <f t="shared" ref="AA6:AA59" si="24">+Z6</f>
        <v>0.50401799999999997</v>
      </c>
      <c r="AB6" s="30">
        <f t="shared" ref="AB6:AB59" si="25">+AA6</f>
        <v>0.50401799999999997</v>
      </c>
      <c r="AC6" s="30">
        <f t="shared" ref="AC6:AC59" si="26">+AB6</f>
        <v>0.50401799999999997</v>
      </c>
      <c r="AD6" s="30">
        <f t="shared" ref="AD6:AD59" si="27">+AC6</f>
        <v>0.50401799999999997</v>
      </c>
      <c r="AE6" s="30">
        <f t="shared" ref="AE6:AE59" si="28">+AD6</f>
        <v>0.50401799999999997</v>
      </c>
      <c r="AF6" s="30">
        <f t="shared" ref="AF6:AF59" si="29">+AE6</f>
        <v>0.50401799999999997</v>
      </c>
      <c r="AG6" s="30">
        <f t="shared" ref="AG6:AG59" si="30">+AF6</f>
        <v>0.50401799999999997</v>
      </c>
      <c r="AH6" s="30">
        <f t="shared" ref="AH6:AH59" si="31">+AG6</f>
        <v>0.50401799999999997</v>
      </c>
      <c r="AI6" s="30">
        <f t="shared" ref="AI6:AI59" si="32">+AH6</f>
        <v>0.50401799999999997</v>
      </c>
      <c r="AJ6" s="30">
        <f t="shared" ref="AJ6:AJ59" si="33">+AI6</f>
        <v>0.50401799999999997</v>
      </c>
      <c r="AK6" s="30">
        <f t="shared" ref="AK6:AK59" si="34">+AJ6</f>
        <v>0.50401799999999997</v>
      </c>
      <c r="AL6" s="30">
        <f t="shared" ref="AL6:AL59" si="35">+AK6</f>
        <v>0.50401799999999997</v>
      </c>
      <c r="AM6" s="30">
        <f t="shared" ref="AM6:AM59" si="36">+AL6</f>
        <v>0.50401799999999997</v>
      </c>
      <c r="AN6" s="30">
        <f t="shared" ref="AN6:AN59" si="37">+AM6</f>
        <v>0.50401799999999997</v>
      </c>
      <c r="AO6" s="30">
        <f t="shared" ref="AO6:AO59" si="38">+AN6</f>
        <v>0.50401799999999997</v>
      </c>
      <c r="AP6" s="30">
        <f t="shared" ref="AP6:AP59" si="39">+AO6</f>
        <v>0.50401799999999997</v>
      </c>
      <c r="AQ6" s="30">
        <f t="shared" ref="AQ6:AQ59" si="40">+AP6</f>
        <v>0.50401799999999997</v>
      </c>
      <c r="AR6" s="30">
        <f t="shared" ref="AR6:AR59" si="41">+AQ6</f>
        <v>0.50401799999999997</v>
      </c>
      <c r="AS6" s="30">
        <f t="shared" ref="AS6:AS59" si="42">+AR6</f>
        <v>0.50401799999999997</v>
      </c>
      <c r="AT6" s="30">
        <f t="shared" ref="AT6:AT59" si="43">+AS6</f>
        <v>0.50401799999999997</v>
      </c>
      <c r="AU6" s="30">
        <f t="shared" ref="AU6:AU59" si="44">+AT6</f>
        <v>0.50401799999999997</v>
      </c>
      <c r="AV6" s="30">
        <f t="shared" ref="AV6:AV59" si="45">+AU6</f>
        <v>0.50401799999999997</v>
      </c>
      <c r="AW6" s="30">
        <f t="shared" ref="AW6:AW59" si="46">+AV6</f>
        <v>0.50401799999999997</v>
      </c>
      <c r="AX6" s="30">
        <f t="shared" ref="AX6:AX59" si="47">+AW6</f>
        <v>0.50401799999999997</v>
      </c>
      <c r="AY6" s="30">
        <f t="shared" ref="AY6:AY59" si="48">+AX6</f>
        <v>0.50401799999999997</v>
      </c>
      <c r="AZ6" s="30">
        <f t="shared" ref="AZ6:AZ59" si="49">+AY6</f>
        <v>0.50401799999999997</v>
      </c>
      <c r="BA6" s="30">
        <f t="shared" ref="BA6:BA59" si="50">+AZ6</f>
        <v>0.50401799999999997</v>
      </c>
      <c r="BB6" s="30">
        <f t="shared" ref="BB6:BB59" si="51">+BA6</f>
        <v>0.50401799999999997</v>
      </c>
    </row>
    <row r="7" spans="1:54" x14ac:dyDescent="0.2">
      <c r="A7" s="33">
        <v>17</v>
      </c>
      <c r="B7" s="34">
        <v>0.54595270015228625</v>
      </c>
      <c r="C7" s="30">
        <f t="shared" si="2"/>
        <v>0.54595270015228625</v>
      </c>
      <c r="D7" s="30">
        <f t="shared" si="3"/>
        <v>0.54595270015228625</v>
      </c>
      <c r="E7" s="30">
        <f t="shared" si="4"/>
        <v>0.54595270015228625</v>
      </c>
      <c r="F7" s="128">
        <v>0.53523983070773573</v>
      </c>
      <c r="G7" s="30">
        <f t="shared" si="5"/>
        <v>0.53523983070773573</v>
      </c>
      <c r="H7" s="30">
        <f t="shared" si="6"/>
        <v>0.53523983070773573</v>
      </c>
      <c r="I7" s="254">
        <v>0.56579208000000003</v>
      </c>
      <c r="J7" s="30">
        <f t="shared" si="7"/>
        <v>0.56579208000000003</v>
      </c>
      <c r="K7" s="30">
        <f t="shared" si="8"/>
        <v>0.56579208000000003</v>
      </c>
      <c r="L7" s="30">
        <f t="shared" si="9"/>
        <v>0.56579208000000003</v>
      </c>
      <c r="M7" s="30">
        <f t="shared" si="10"/>
        <v>0.56579208000000003</v>
      </c>
      <c r="N7" s="30">
        <f t="shared" si="11"/>
        <v>0.56579208000000003</v>
      </c>
      <c r="O7" s="30">
        <f t="shared" si="12"/>
        <v>0.56579208000000003</v>
      </c>
      <c r="P7" s="30">
        <f t="shared" si="13"/>
        <v>0.56579208000000003</v>
      </c>
      <c r="Q7" s="30">
        <f t="shared" si="14"/>
        <v>0.56579208000000003</v>
      </c>
      <c r="R7" s="30">
        <f t="shared" si="15"/>
        <v>0.56579208000000003</v>
      </c>
      <c r="S7" s="30">
        <f t="shared" si="16"/>
        <v>0.56579208000000003</v>
      </c>
      <c r="T7" s="30">
        <f t="shared" si="17"/>
        <v>0.56579208000000003</v>
      </c>
      <c r="U7" s="30">
        <f t="shared" si="18"/>
        <v>0.56579208000000003</v>
      </c>
      <c r="V7" s="30">
        <f t="shared" si="19"/>
        <v>0.56579208000000003</v>
      </c>
      <c r="W7" s="30">
        <f t="shared" si="20"/>
        <v>0.56579208000000003</v>
      </c>
      <c r="X7" s="30">
        <f t="shared" si="21"/>
        <v>0.56579208000000003</v>
      </c>
      <c r="Y7" s="30">
        <f t="shared" si="22"/>
        <v>0.56579208000000003</v>
      </c>
      <c r="Z7" s="30">
        <f t="shared" si="23"/>
        <v>0.56579208000000003</v>
      </c>
      <c r="AA7" s="30">
        <f t="shared" si="24"/>
        <v>0.56579208000000003</v>
      </c>
      <c r="AB7" s="30">
        <f t="shared" si="25"/>
        <v>0.56579208000000003</v>
      </c>
      <c r="AC7" s="30">
        <f t="shared" si="26"/>
        <v>0.56579208000000003</v>
      </c>
      <c r="AD7" s="30">
        <f t="shared" si="27"/>
        <v>0.56579208000000003</v>
      </c>
      <c r="AE7" s="30">
        <f t="shared" si="28"/>
        <v>0.56579208000000003</v>
      </c>
      <c r="AF7" s="30">
        <f t="shared" si="29"/>
        <v>0.56579208000000003</v>
      </c>
      <c r="AG7" s="30">
        <f t="shared" si="30"/>
        <v>0.56579208000000003</v>
      </c>
      <c r="AH7" s="30">
        <f t="shared" si="31"/>
        <v>0.56579208000000003</v>
      </c>
      <c r="AI7" s="30">
        <f t="shared" si="32"/>
        <v>0.56579208000000003</v>
      </c>
      <c r="AJ7" s="30">
        <f t="shared" si="33"/>
        <v>0.56579208000000003</v>
      </c>
      <c r="AK7" s="30">
        <f t="shared" si="34"/>
        <v>0.56579208000000003</v>
      </c>
      <c r="AL7" s="30">
        <f t="shared" si="35"/>
        <v>0.56579208000000003</v>
      </c>
      <c r="AM7" s="30">
        <f t="shared" si="36"/>
        <v>0.56579208000000003</v>
      </c>
      <c r="AN7" s="30">
        <f t="shared" si="37"/>
        <v>0.56579208000000003</v>
      </c>
      <c r="AO7" s="30">
        <f t="shared" si="38"/>
        <v>0.56579208000000003</v>
      </c>
      <c r="AP7" s="30">
        <f t="shared" si="39"/>
        <v>0.56579208000000003</v>
      </c>
      <c r="AQ7" s="30">
        <f t="shared" si="40"/>
        <v>0.56579208000000003</v>
      </c>
      <c r="AR7" s="30">
        <f t="shared" si="41"/>
        <v>0.56579208000000003</v>
      </c>
      <c r="AS7" s="30">
        <f t="shared" si="42"/>
        <v>0.56579208000000003</v>
      </c>
      <c r="AT7" s="30">
        <f t="shared" si="43"/>
        <v>0.56579208000000003</v>
      </c>
      <c r="AU7" s="30">
        <f t="shared" si="44"/>
        <v>0.56579208000000003</v>
      </c>
      <c r="AV7" s="30">
        <f t="shared" si="45"/>
        <v>0.56579208000000003</v>
      </c>
      <c r="AW7" s="30">
        <f t="shared" si="46"/>
        <v>0.56579208000000003</v>
      </c>
      <c r="AX7" s="30">
        <f t="shared" si="47"/>
        <v>0.56579208000000003</v>
      </c>
      <c r="AY7" s="30">
        <f t="shared" si="48"/>
        <v>0.56579208000000003</v>
      </c>
      <c r="AZ7" s="30">
        <f t="shared" si="49"/>
        <v>0.56579208000000003</v>
      </c>
      <c r="BA7" s="30">
        <f t="shared" si="50"/>
        <v>0.56579208000000003</v>
      </c>
      <c r="BB7" s="30">
        <f t="shared" si="51"/>
        <v>0.56579208000000003</v>
      </c>
    </row>
    <row r="8" spans="1:54" x14ac:dyDescent="0.2">
      <c r="A8" s="33">
        <v>18</v>
      </c>
      <c r="B8" s="34">
        <v>0.63932026398936237</v>
      </c>
      <c r="C8" s="30">
        <f t="shared" si="2"/>
        <v>0.63932026398936237</v>
      </c>
      <c r="D8" s="30">
        <f t="shared" si="3"/>
        <v>0.63932026398936237</v>
      </c>
      <c r="E8" s="30">
        <f t="shared" si="4"/>
        <v>0.63932026398936237</v>
      </c>
      <c r="F8" s="128">
        <v>0.64300419883516191</v>
      </c>
      <c r="G8" s="30">
        <f t="shared" si="5"/>
        <v>0.64300419883516191</v>
      </c>
      <c r="H8" s="30">
        <f t="shared" si="6"/>
        <v>0.64300419883516191</v>
      </c>
      <c r="I8" s="254">
        <v>0.64049719000000005</v>
      </c>
      <c r="J8" s="30">
        <f t="shared" si="7"/>
        <v>0.64049719000000005</v>
      </c>
      <c r="K8" s="30">
        <f t="shared" si="8"/>
        <v>0.64049719000000005</v>
      </c>
      <c r="L8" s="30">
        <f t="shared" si="9"/>
        <v>0.64049719000000005</v>
      </c>
      <c r="M8" s="30">
        <f t="shared" si="10"/>
        <v>0.64049719000000005</v>
      </c>
      <c r="N8" s="30">
        <f t="shared" si="11"/>
        <v>0.64049719000000005</v>
      </c>
      <c r="O8" s="30">
        <f t="shared" si="12"/>
        <v>0.64049719000000005</v>
      </c>
      <c r="P8" s="30">
        <f t="shared" si="13"/>
        <v>0.64049719000000005</v>
      </c>
      <c r="Q8" s="30">
        <f t="shared" si="14"/>
        <v>0.64049719000000005</v>
      </c>
      <c r="R8" s="30">
        <f t="shared" si="15"/>
        <v>0.64049719000000005</v>
      </c>
      <c r="S8" s="30">
        <f t="shared" si="16"/>
        <v>0.64049719000000005</v>
      </c>
      <c r="T8" s="30">
        <f t="shared" si="17"/>
        <v>0.64049719000000005</v>
      </c>
      <c r="U8" s="30">
        <f t="shared" si="18"/>
        <v>0.64049719000000005</v>
      </c>
      <c r="V8" s="30">
        <f t="shared" si="19"/>
        <v>0.64049719000000005</v>
      </c>
      <c r="W8" s="30">
        <f t="shared" si="20"/>
        <v>0.64049719000000005</v>
      </c>
      <c r="X8" s="30">
        <f t="shared" si="21"/>
        <v>0.64049719000000005</v>
      </c>
      <c r="Y8" s="30">
        <f t="shared" si="22"/>
        <v>0.64049719000000005</v>
      </c>
      <c r="Z8" s="30">
        <f t="shared" si="23"/>
        <v>0.64049719000000005</v>
      </c>
      <c r="AA8" s="30">
        <f t="shared" si="24"/>
        <v>0.64049719000000005</v>
      </c>
      <c r="AB8" s="30">
        <f t="shared" si="25"/>
        <v>0.64049719000000005</v>
      </c>
      <c r="AC8" s="30">
        <f t="shared" si="26"/>
        <v>0.64049719000000005</v>
      </c>
      <c r="AD8" s="30">
        <f t="shared" si="27"/>
        <v>0.64049719000000005</v>
      </c>
      <c r="AE8" s="30">
        <f t="shared" si="28"/>
        <v>0.64049719000000005</v>
      </c>
      <c r="AF8" s="30">
        <f t="shared" si="29"/>
        <v>0.64049719000000005</v>
      </c>
      <c r="AG8" s="30">
        <f t="shared" si="30"/>
        <v>0.64049719000000005</v>
      </c>
      <c r="AH8" s="30">
        <f t="shared" si="31"/>
        <v>0.64049719000000005</v>
      </c>
      <c r="AI8" s="30">
        <f t="shared" si="32"/>
        <v>0.64049719000000005</v>
      </c>
      <c r="AJ8" s="30">
        <f t="shared" si="33"/>
        <v>0.64049719000000005</v>
      </c>
      <c r="AK8" s="30">
        <f t="shared" si="34"/>
        <v>0.64049719000000005</v>
      </c>
      <c r="AL8" s="30">
        <f t="shared" si="35"/>
        <v>0.64049719000000005</v>
      </c>
      <c r="AM8" s="30">
        <f t="shared" si="36"/>
        <v>0.64049719000000005</v>
      </c>
      <c r="AN8" s="30">
        <f t="shared" si="37"/>
        <v>0.64049719000000005</v>
      </c>
      <c r="AO8" s="30">
        <f t="shared" si="38"/>
        <v>0.64049719000000005</v>
      </c>
      <c r="AP8" s="30">
        <f t="shared" si="39"/>
        <v>0.64049719000000005</v>
      </c>
      <c r="AQ8" s="30">
        <f t="shared" si="40"/>
        <v>0.64049719000000005</v>
      </c>
      <c r="AR8" s="30">
        <f t="shared" si="41"/>
        <v>0.64049719000000005</v>
      </c>
      <c r="AS8" s="30">
        <f t="shared" si="42"/>
        <v>0.64049719000000005</v>
      </c>
      <c r="AT8" s="30">
        <f t="shared" si="43"/>
        <v>0.64049719000000005</v>
      </c>
      <c r="AU8" s="30">
        <f t="shared" si="44"/>
        <v>0.64049719000000005</v>
      </c>
      <c r="AV8" s="30">
        <f t="shared" si="45"/>
        <v>0.64049719000000005</v>
      </c>
      <c r="AW8" s="30">
        <f t="shared" si="46"/>
        <v>0.64049719000000005</v>
      </c>
      <c r="AX8" s="30">
        <f t="shared" si="47"/>
        <v>0.64049719000000005</v>
      </c>
      <c r="AY8" s="30">
        <f t="shared" si="48"/>
        <v>0.64049719000000005</v>
      </c>
      <c r="AZ8" s="30">
        <f t="shared" si="49"/>
        <v>0.64049719000000005</v>
      </c>
      <c r="BA8" s="30">
        <f t="shared" si="50"/>
        <v>0.64049719000000005</v>
      </c>
      <c r="BB8" s="30">
        <f t="shared" si="51"/>
        <v>0.64049719000000005</v>
      </c>
    </row>
    <row r="9" spans="1:54" x14ac:dyDescent="0.2">
      <c r="A9" s="33">
        <v>19</v>
      </c>
      <c r="B9" s="34">
        <v>0.74199728586253688</v>
      </c>
      <c r="C9" s="30">
        <f t="shared" si="2"/>
        <v>0.74199728586253688</v>
      </c>
      <c r="D9" s="30">
        <f t="shared" si="3"/>
        <v>0.74199728586253688</v>
      </c>
      <c r="E9" s="30">
        <f t="shared" si="4"/>
        <v>0.74199728586253688</v>
      </c>
      <c r="F9" s="128">
        <v>0.75680327145420845</v>
      </c>
      <c r="G9" s="30">
        <f t="shared" si="5"/>
        <v>0.75680327145420845</v>
      </c>
      <c r="H9" s="30">
        <f t="shared" si="6"/>
        <v>0.75680327145420845</v>
      </c>
      <c r="I9" s="254">
        <v>0.72333482999999998</v>
      </c>
      <c r="J9" s="30">
        <f t="shared" si="7"/>
        <v>0.72333482999999998</v>
      </c>
      <c r="K9" s="30">
        <f t="shared" si="8"/>
        <v>0.72333482999999998</v>
      </c>
      <c r="L9" s="30">
        <f t="shared" si="9"/>
        <v>0.72333482999999998</v>
      </c>
      <c r="M9" s="30">
        <f t="shared" si="10"/>
        <v>0.72333482999999998</v>
      </c>
      <c r="N9" s="30">
        <f t="shared" si="11"/>
        <v>0.72333482999999998</v>
      </c>
      <c r="O9" s="30">
        <f t="shared" si="12"/>
        <v>0.72333482999999998</v>
      </c>
      <c r="P9" s="30">
        <f t="shared" si="13"/>
        <v>0.72333482999999998</v>
      </c>
      <c r="Q9" s="30">
        <f t="shared" si="14"/>
        <v>0.72333482999999998</v>
      </c>
      <c r="R9" s="30">
        <f t="shared" si="15"/>
        <v>0.72333482999999998</v>
      </c>
      <c r="S9" s="30">
        <f t="shared" si="16"/>
        <v>0.72333482999999998</v>
      </c>
      <c r="T9" s="30">
        <f t="shared" si="17"/>
        <v>0.72333482999999998</v>
      </c>
      <c r="U9" s="30">
        <f t="shared" si="18"/>
        <v>0.72333482999999998</v>
      </c>
      <c r="V9" s="30">
        <f t="shared" si="19"/>
        <v>0.72333482999999998</v>
      </c>
      <c r="W9" s="30">
        <f t="shared" si="20"/>
        <v>0.72333482999999998</v>
      </c>
      <c r="X9" s="30">
        <f t="shared" si="21"/>
        <v>0.72333482999999998</v>
      </c>
      <c r="Y9" s="30">
        <f t="shared" si="22"/>
        <v>0.72333482999999998</v>
      </c>
      <c r="Z9" s="30">
        <f t="shared" si="23"/>
        <v>0.72333482999999998</v>
      </c>
      <c r="AA9" s="30">
        <f t="shared" si="24"/>
        <v>0.72333482999999998</v>
      </c>
      <c r="AB9" s="30">
        <f t="shared" si="25"/>
        <v>0.72333482999999998</v>
      </c>
      <c r="AC9" s="30">
        <f t="shared" si="26"/>
        <v>0.72333482999999998</v>
      </c>
      <c r="AD9" s="30">
        <f t="shared" si="27"/>
        <v>0.72333482999999998</v>
      </c>
      <c r="AE9" s="30">
        <f t="shared" si="28"/>
        <v>0.72333482999999998</v>
      </c>
      <c r="AF9" s="30">
        <f t="shared" si="29"/>
        <v>0.72333482999999998</v>
      </c>
      <c r="AG9" s="30">
        <f t="shared" si="30"/>
        <v>0.72333482999999998</v>
      </c>
      <c r="AH9" s="30">
        <f t="shared" si="31"/>
        <v>0.72333482999999998</v>
      </c>
      <c r="AI9" s="30">
        <f t="shared" si="32"/>
        <v>0.72333482999999998</v>
      </c>
      <c r="AJ9" s="30">
        <f t="shared" si="33"/>
        <v>0.72333482999999998</v>
      </c>
      <c r="AK9" s="30">
        <f t="shared" si="34"/>
        <v>0.72333482999999998</v>
      </c>
      <c r="AL9" s="30">
        <f t="shared" si="35"/>
        <v>0.72333482999999998</v>
      </c>
      <c r="AM9" s="30">
        <f t="shared" si="36"/>
        <v>0.72333482999999998</v>
      </c>
      <c r="AN9" s="30">
        <f t="shared" si="37"/>
        <v>0.72333482999999998</v>
      </c>
      <c r="AO9" s="30">
        <f t="shared" si="38"/>
        <v>0.72333482999999998</v>
      </c>
      <c r="AP9" s="30">
        <f t="shared" si="39"/>
        <v>0.72333482999999998</v>
      </c>
      <c r="AQ9" s="30">
        <f t="shared" si="40"/>
        <v>0.72333482999999998</v>
      </c>
      <c r="AR9" s="30">
        <f t="shared" si="41"/>
        <v>0.72333482999999998</v>
      </c>
      <c r="AS9" s="30">
        <f t="shared" si="42"/>
        <v>0.72333482999999998</v>
      </c>
      <c r="AT9" s="30">
        <f t="shared" si="43"/>
        <v>0.72333482999999998</v>
      </c>
      <c r="AU9" s="30">
        <f t="shared" si="44"/>
        <v>0.72333482999999998</v>
      </c>
      <c r="AV9" s="30">
        <f t="shared" si="45"/>
        <v>0.72333482999999998</v>
      </c>
      <c r="AW9" s="30">
        <f t="shared" si="46"/>
        <v>0.72333482999999998</v>
      </c>
      <c r="AX9" s="30">
        <f t="shared" si="47"/>
        <v>0.72333482999999998</v>
      </c>
      <c r="AY9" s="30">
        <f t="shared" si="48"/>
        <v>0.72333482999999998</v>
      </c>
      <c r="AZ9" s="30">
        <f t="shared" si="49"/>
        <v>0.72333482999999998</v>
      </c>
      <c r="BA9" s="30">
        <f t="shared" si="50"/>
        <v>0.72333482999999998</v>
      </c>
      <c r="BB9" s="30">
        <f t="shared" si="51"/>
        <v>0.72333482999999998</v>
      </c>
    </row>
    <row r="10" spans="1:54" x14ac:dyDescent="0.2">
      <c r="A10" s="33">
        <v>20</v>
      </c>
      <c r="B10" s="34">
        <v>0.86878948267030898</v>
      </c>
      <c r="C10" s="30">
        <f t="shared" si="2"/>
        <v>0.86878948267030898</v>
      </c>
      <c r="D10" s="30">
        <f t="shared" si="3"/>
        <v>0.86878948267030898</v>
      </c>
      <c r="E10" s="30">
        <f t="shared" si="4"/>
        <v>0.86878948267030898</v>
      </c>
      <c r="F10" s="128">
        <v>0.8715818570919035</v>
      </c>
      <c r="G10" s="30">
        <f t="shared" si="5"/>
        <v>0.8715818570919035</v>
      </c>
      <c r="H10" s="30">
        <f t="shared" si="6"/>
        <v>0.8715818570919035</v>
      </c>
      <c r="I10" s="254">
        <v>0.78964570999999995</v>
      </c>
      <c r="J10" s="30">
        <f t="shared" si="7"/>
        <v>0.78964570999999995</v>
      </c>
      <c r="K10" s="30">
        <f t="shared" si="8"/>
        <v>0.78964570999999995</v>
      </c>
      <c r="L10" s="30">
        <f t="shared" si="9"/>
        <v>0.78964570999999995</v>
      </c>
      <c r="M10" s="30">
        <f t="shared" si="10"/>
        <v>0.78964570999999995</v>
      </c>
      <c r="N10" s="30">
        <f t="shared" si="11"/>
        <v>0.78964570999999995</v>
      </c>
      <c r="O10" s="30">
        <f t="shared" si="12"/>
        <v>0.78964570999999995</v>
      </c>
      <c r="P10" s="30">
        <f t="shared" si="13"/>
        <v>0.78964570999999995</v>
      </c>
      <c r="Q10" s="30">
        <f t="shared" si="14"/>
        <v>0.78964570999999995</v>
      </c>
      <c r="R10" s="30">
        <f t="shared" si="15"/>
        <v>0.78964570999999995</v>
      </c>
      <c r="S10" s="30">
        <f t="shared" si="16"/>
        <v>0.78964570999999995</v>
      </c>
      <c r="T10" s="30">
        <f t="shared" si="17"/>
        <v>0.78964570999999995</v>
      </c>
      <c r="U10" s="30">
        <f t="shared" si="18"/>
        <v>0.78964570999999995</v>
      </c>
      <c r="V10" s="30">
        <f t="shared" si="19"/>
        <v>0.78964570999999995</v>
      </c>
      <c r="W10" s="30">
        <f t="shared" si="20"/>
        <v>0.78964570999999995</v>
      </c>
      <c r="X10" s="30">
        <f t="shared" si="21"/>
        <v>0.78964570999999995</v>
      </c>
      <c r="Y10" s="30">
        <f t="shared" si="22"/>
        <v>0.78964570999999995</v>
      </c>
      <c r="Z10" s="30">
        <f t="shared" si="23"/>
        <v>0.78964570999999995</v>
      </c>
      <c r="AA10" s="30">
        <f t="shared" si="24"/>
        <v>0.78964570999999995</v>
      </c>
      <c r="AB10" s="30">
        <f t="shared" si="25"/>
        <v>0.78964570999999995</v>
      </c>
      <c r="AC10" s="30">
        <f t="shared" si="26"/>
        <v>0.78964570999999995</v>
      </c>
      <c r="AD10" s="30">
        <f t="shared" si="27"/>
        <v>0.78964570999999995</v>
      </c>
      <c r="AE10" s="30">
        <f t="shared" si="28"/>
        <v>0.78964570999999995</v>
      </c>
      <c r="AF10" s="30">
        <f t="shared" si="29"/>
        <v>0.78964570999999995</v>
      </c>
      <c r="AG10" s="30">
        <f t="shared" si="30"/>
        <v>0.78964570999999995</v>
      </c>
      <c r="AH10" s="30">
        <f t="shared" si="31"/>
        <v>0.78964570999999995</v>
      </c>
      <c r="AI10" s="30">
        <f t="shared" si="32"/>
        <v>0.78964570999999995</v>
      </c>
      <c r="AJ10" s="30">
        <f t="shared" si="33"/>
        <v>0.78964570999999995</v>
      </c>
      <c r="AK10" s="30">
        <f t="shared" si="34"/>
        <v>0.78964570999999995</v>
      </c>
      <c r="AL10" s="30">
        <f t="shared" si="35"/>
        <v>0.78964570999999995</v>
      </c>
      <c r="AM10" s="30">
        <f t="shared" si="36"/>
        <v>0.78964570999999995</v>
      </c>
      <c r="AN10" s="30">
        <f t="shared" si="37"/>
        <v>0.78964570999999995</v>
      </c>
      <c r="AO10" s="30">
        <f t="shared" si="38"/>
        <v>0.78964570999999995</v>
      </c>
      <c r="AP10" s="30">
        <f t="shared" si="39"/>
        <v>0.78964570999999995</v>
      </c>
      <c r="AQ10" s="30">
        <f t="shared" si="40"/>
        <v>0.78964570999999995</v>
      </c>
      <c r="AR10" s="30">
        <f t="shared" si="41"/>
        <v>0.78964570999999995</v>
      </c>
      <c r="AS10" s="30">
        <f t="shared" si="42"/>
        <v>0.78964570999999995</v>
      </c>
      <c r="AT10" s="30">
        <f t="shared" si="43"/>
        <v>0.78964570999999995</v>
      </c>
      <c r="AU10" s="30">
        <f t="shared" si="44"/>
        <v>0.78964570999999995</v>
      </c>
      <c r="AV10" s="30">
        <f t="shared" si="45"/>
        <v>0.78964570999999995</v>
      </c>
      <c r="AW10" s="30">
        <f t="shared" si="46"/>
        <v>0.78964570999999995</v>
      </c>
      <c r="AX10" s="30">
        <f t="shared" si="47"/>
        <v>0.78964570999999995</v>
      </c>
      <c r="AY10" s="30">
        <f t="shared" si="48"/>
        <v>0.78964570999999995</v>
      </c>
      <c r="AZ10" s="30">
        <f t="shared" si="49"/>
        <v>0.78964570999999995</v>
      </c>
      <c r="BA10" s="30">
        <f t="shared" si="50"/>
        <v>0.78964570999999995</v>
      </c>
      <c r="BB10" s="30">
        <f t="shared" si="51"/>
        <v>0.78964570999999995</v>
      </c>
    </row>
    <row r="11" spans="1:54" x14ac:dyDescent="0.2">
      <c r="A11" s="33">
        <v>21</v>
      </c>
      <c r="B11" s="34">
        <v>0.81744447217369598</v>
      </c>
      <c r="C11" s="30">
        <f t="shared" si="2"/>
        <v>0.81744447217369598</v>
      </c>
      <c r="D11" s="30">
        <f t="shared" si="3"/>
        <v>0.81744447217369598</v>
      </c>
      <c r="E11" s="30">
        <f t="shared" si="4"/>
        <v>0.81744447217369598</v>
      </c>
      <c r="F11" s="128">
        <v>0.88099367391771133</v>
      </c>
      <c r="G11" s="30">
        <f t="shared" si="5"/>
        <v>0.88099367391771133</v>
      </c>
      <c r="H11" s="30">
        <f t="shared" si="6"/>
        <v>0.88099367391771133</v>
      </c>
      <c r="I11" s="254">
        <v>0.83380814000000003</v>
      </c>
      <c r="J11" s="30">
        <f t="shared" si="7"/>
        <v>0.83380814000000003</v>
      </c>
      <c r="K11" s="30">
        <f t="shared" si="8"/>
        <v>0.83380814000000003</v>
      </c>
      <c r="L11" s="30">
        <f t="shared" si="9"/>
        <v>0.83380814000000003</v>
      </c>
      <c r="M11" s="30">
        <f t="shared" si="10"/>
        <v>0.83380814000000003</v>
      </c>
      <c r="N11" s="30">
        <f t="shared" si="11"/>
        <v>0.83380814000000003</v>
      </c>
      <c r="O11" s="30">
        <f t="shared" si="12"/>
        <v>0.83380814000000003</v>
      </c>
      <c r="P11" s="30">
        <f t="shared" si="13"/>
        <v>0.83380814000000003</v>
      </c>
      <c r="Q11" s="30">
        <f t="shared" si="14"/>
        <v>0.83380814000000003</v>
      </c>
      <c r="R11" s="30">
        <f t="shared" si="15"/>
        <v>0.83380814000000003</v>
      </c>
      <c r="S11" s="30">
        <f t="shared" si="16"/>
        <v>0.83380814000000003</v>
      </c>
      <c r="T11" s="30">
        <f t="shared" si="17"/>
        <v>0.83380814000000003</v>
      </c>
      <c r="U11" s="30">
        <f t="shared" si="18"/>
        <v>0.83380814000000003</v>
      </c>
      <c r="V11" s="30">
        <f t="shared" si="19"/>
        <v>0.83380814000000003</v>
      </c>
      <c r="W11" s="30">
        <f t="shared" si="20"/>
        <v>0.83380814000000003</v>
      </c>
      <c r="X11" s="30">
        <f t="shared" si="21"/>
        <v>0.83380814000000003</v>
      </c>
      <c r="Y11" s="30">
        <f t="shared" si="22"/>
        <v>0.83380814000000003</v>
      </c>
      <c r="Z11" s="30">
        <f t="shared" si="23"/>
        <v>0.83380814000000003</v>
      </c>
      <c r="AA11" s="30">
        <f t="shared" si="24"/>
        <v>0.83380814000000003</v>
      </c>
      <c r="AB11" s="30">
        <f t="shared" si="25"/>
        <v>0.83380814000000003</v>
      </c>
      <c r="AC11" s="30">
        <f t="shared" si="26"/>
        <v>0.83380814000000003</v>
      </c>
      <c r="AD11" s="30">
        <f t="shared" si="27"/>
        <v>0.83380814000000003</v>
      </c>
      <c r="AE11" s="30">
        <f t="shared" si="28"/>
        <v>0.83380814000000003</v>
      </c>
      <c r="AF11" s="30">
        <f t="shared" si="29"/>
        <v>0.83380814000000003</v>
      </c>
      <c r="AG11" s="30">
        <f t="shared" si="30"/>
        <v>0.83380814000000003</v>
      </c>
      <c r="AH11" s="30">
        <f t="shared" si="31"/>
        <v>0.83380814000000003</v>
      </c>
      <c r="AI11" s="30">
        <f t="shared" si="32"/>
        <v>0.83380814000000003</v>
      </c>
      <c r="AJ11" s="30">
        <f t="shared" si="33"/>
        <v>0.83380814000000003</v>
      </c>
      <c r="AK11" s="30">
        <f t="shared" si="34"/>
        <v>0.83380814000000003</v>
      </c>
      <c r="AL11" s="30">
        <f t="shared" si="35"/>
        <v>0.83380814000000003</v>
      </c>
      <c r="AM11" s="30">
        <f t="shared" si="36"/>
        <v>0.83380814000000003</v>
      </c>
      <c r="AN11" s="30">
        <f t="shared" si="37"/>
        <v>0.83380814000000003</v>
      </c>
      <c r="AO11" s="30">
        <f t="shared" si="38"/>
        <v>0.83380814000000003</v>
      </c>
      <c r="AP11" s="30">
        <f t="shared" si="39"/>
        <v>0.83380814000000003</v>
      </c>
      <c r="AQ11" s="30">
        <f t="shared" si="40"/>
        <v>0.83380814000000003</v>
      </c>
      <c r="AR11" s="30">
        <f t="shared" si="41"/>
        <v>0.83380814000000003</v>
      </c>
      <c r="AS11" s="30">
        <f t="shared" si="42"/>
        <v>0.83380814000000003</v>
      </c>
      <c r="AT11" s="30">
        <f t="shared" si="43"/>
        <v>0.83380814000000003</v>
      </c>
      <c r="AU11" s="30">
        <f t="shared" si="44"/>
        <v>0.83380814000000003</v>
      </c>
      <c r="AV11" s="30">
        <f t="shared" si="45"/>
        <v>0.83380814000000003</v>
      </c>
      <c r="AW11" s="30">
        <f t="shared" si="46"/>
        <v>0.83380814000000003</v>
      </c>
      <c r="AX11" s="30">
        <f t="shared" si="47"/>
        <v>0.83380814000000003</v>
      </c>
      <c r="AY11" s="30">
        <f t="shared" si="48"/>
        <v>0.83380814000000003</v>
      </c>
      <c r="AZ11" s="30">
        <f t="shared" si="49"/>
        <v>0.83380814000000003</v>
      </c>
      <c r="BA11" s="30">
        <f t="shared" si="50"/>
        <v>0.83380814000000003</v>
      </c>
      <c r="BB11" s="30">
        <f t="shared" si="51"/>
        <v>0.83380814000000003</v>
      </c>
    </row>
    <row r="12" spans="1:54" x14ac:dyDescent="0.2">
      <c r="A12" s="33">
        <v>22</v>
      </c>
      <c r="B12" s="34">
        <v>0.95474066044029349</v>
      </c>
      <c r="C12" s="30">
        <f t="shared" si="2"/>
        <v>0.95474066044029349</v>
      </c>
      <c r="D12" s="30">
        <f t="shared" si="3"/>
        <v>0.95474066044029349</v>
      </c>
      <c r="E12" s="30">
        <f t="shared" si="4"/>
        <v>0.95474066044029349</v>
      </c>
      <c r="F12" s="128">
        <v>0.89294269624873013</v>
      </c>
      <c r="G12" s="30">
        <f t="shared" si="5"/>
        <v>0.89294269624873013</v>
      </c>
      <c r="H12" s="30">
        <f t="shared" si="6"/>
        <v>0.89294269624873013</v>
      </c>
      <c r="I12" s="254">
        <v>0.86226146000000004</v>
      </c>
      <c r="J12" s="30">
        <f t="shared" si="7"/>
        <v>0.86226146000000004</v>
      </c>
      <c r="K12" s="30">
        <f t="shared" si="8"/>
        <v>0.86226146000000004</v>
      </c>
      <c r="L12" s="30">
        <f t="shared" si="9"/>
        <v>0.86226146000000004</v>
      </c>
      <c r="M12" s="30">
        <f t="shared" si="10"/>
        <v>0.86226146000000004</v>
      </c>
      <c r="N12" s="30">
        <f t="shared" si="11"/>
        <v>0.86226146000000004</v>
      </c>
      <c r="O12" s="30">
        <f t="shared" si="12"/>
        <v>0.86226146000000004</v>
      </c>
      <c r="P12" s="30">
        <f t="shared" si="13"/>
        <v>0.86226146000000004</v>
      </c>
      <c r="Q12" s="30">
        <f t="shared" si="14"/>
        <v>0.86226146000000004</v>
      </c>
      <c r="R12" s="30">
        <f t="shared" si="15"/>
        <v>0.86226146000000004</v>
      </c>
      <c r="S12" s="30">
        <f t="shared" si="16"/>
        <v>0.86226146000000004</v>
      </c>
      <c r="T12" s="30">
        <f t="shared" si="17"/>
        <v>0.86226146000000004</v>
      </c>
      <c r="U12" s="30">
        <f t="shared" si="18"/>
        <v>0.86226146000000004</v>
      </c>
      <c r="V12" s="30">
        <f t="shared" si="19"/>
        <v>0.86226146000000004</v>
      </c>
      <c r="W12" s="30">
        <f t="shared" si="20"/>
        <v>0.86226146000000004</v>
      </c>
      <c r="X12" s="30">
        <f t="shared" si="21"/>
        <v>0.86226146000000004</v>
      </c>
      <c r="Y12" s="30">
        <f t="shared" si="22"/>
        <v>0.86226146000000004</v>
      </c>
      <c r="Z12" s="30">
        <f t="shared" si="23"/>
        <v>0.86226146000000004</v>
      </c>
      <c r="AA12" s="30">
        <f t="shared" si="24"/>
        <v>0.86226146000000004</v>
      </c>
      <c r="AB12" s="30">
        <f t="shared" si="25"/>
        <v>0.86226146000000004</v>
      </c>
      <c r="AC12" s="30">
        <f t="shared" si="26"/>
        <v>0.86226146000000004</v>
      </c>
      <c r="AD12" s="30">
        <f t="shared" si="27"/>
        <v>0.86226146000000004</v>
      </c>
      <c r="AE12" s="30">
        <f t="shared" si="28"/>
        <v>0.86226146000000004</v>
      </c>
      <c r="AF12" s="30">
        <f t="shared" si="29"/>
        <v>0.86226146000000004</v>
      </c>
      <c r="AG12" s="30">
        <f t="shared" si="30"/>
        <v>0.86226146000000004</v>
      </c>
      <c r="AH12" s="30">
        <f t="shared" si="31"/>
        <v>0.86226146000000004</v>
      </c>
      <c r="AI12" s="30">
        <f t="shared" si="32"/>
        <v>0.86226146000000004</v>
      </c>
      <c r="AJ12" s="30">
        <f t="shared" si="33"/>
        <v>0.86226146000000004</v>
      </c>
      <c r="AK12" s="30">
        <f t="shared" si="34"/>
        <v>0.86226146000000004</v>
      </c>
      <c r="AL12" s="30">
        <f t="shared" si="35"/>
        <v>0.86226146000000004</v>
      </c>
      <c r="AM12" s="30">
        <f t="shared" si="36"/>
        <v>0.86226146000000004</v>
      </c>
      <c r="AN12" s="30">
        <f t="shared" si="37"/>
        <v>0.86226146000000004</v>
      </c>
      <c r="AO12" s="30">
        <f t="shared" si="38"/>
        <v>0.86226146000000004</v>
      </c>
      <c r="AP12" s="30">
        <f t="shared" si="39"/>
        <v>0.86226146000000004</v>
      </c>
      <c r="AQ12" s="30">
        <f t="shared" si="40"/>
        <v>0.86226146000000004</v>
      </c>
      <c r="AR12" s="30">
        <f t="shared" si="41"/>
        <v>0.86226146000000004</v>
      </c>
      <c r="AS12" s="30">
        <f t="shared" si="42"/>
        <v>0.86226146000000004</v>
      </c>
      <c r="AT12" s="30">
        <f t="shared" si="43"/>
        <v>0.86226146000000004</v>
      </c>
      <c r="AU12" s="30">
        <f t="shared" si="44"/>
        <v>0.86226146000000004</v>
      </c>
      <c r="AV12" s="30">
        <f t="shared" si="45"/>
        <v>0.86226146000000004</v>
      </c>
      <c r="AW12" s="30">
        <f t="shared" si="46"/>
        <v>0.86226146000000004</v>
      </c>
      <c r="AX12" s="30">
        <f t="shared" si="47"/>
        <v>0.86226146000000004</v>
      </c>
      <c r="AY12" s="30">
        <f t="shared" si="48"/>
        <v>0.86226146000000004</v>
      </c>
      <c r="AZ12" s="30">
        <f t="shared" si="49"/>
        <v>0.86226146000000004</v>
      </c>
      <c r="BA12" s="30">
        <f t="shared" si="50"/>
        <v>0.86226146000000004</v>
      </c>
      <c r="BB12" s="30">
        <f t="shared" si="51"/>
        <v>0.86226146000000004</v>
      </c>
    </row>
    <row r="13" spans="1:54" x14ac:dyDescent="0.2">
      <c r="A13" s="33">
        <v>23</v>
      </c>
      <c r="B13" s="34">
        <v>0.91503534252714347</v>
      </c>
      <c r="C13" s="30">
        <f t="shared" si="2"/>
        <v>0.91503534252714347</v>
      </c>
      <c r="D13" s="30">
        <f t="shared" si="3"/>
        <v>0.91503534252714347</v>
      </c>
      <c r="E13" s="30">
        <f t="shared" si="4"/>
        <v>0.91503534252714347</v>
      </c>
      <c r="F13" s="128">
        <v>0.9178816089935008</v>
      </c>
      <c r="G13" s="30">
        <f t="shared" si="5"/>
        <v>0.9178816089935008</v>
      </c>
      <c r="H13" s="30">
        <f t="shared" si="6"/>
        <v>0.9178816089935008</v>
      </c>
      <c r="I13" s="254">
        <v>0.88443318999999998</v>
      </c>
      <c r="J13" s="30">
        <f t="shared" si="7"/>
        <v>0.88443318999999998</v>
      </c>
      <c r="K13" s="30">
        <f t="shared" si="8"/>
        <v>0.88443318999999998</v>
      </c>
      <c r="L13" s="30">
        <f t="shared" si="9"/>
        <v>0.88443318999999998</v>
      </c>
      <c r="M13" s="30">
        <f t="shared" si="10"/>
        <v>0.88443318999999998</v>
      </c>
      <c r="N13" s="30">
        <f t="shared" si="11"/>
        <v>0.88443318999999998</v>
      </c>
      <c r="O13" s="30">
        <f t="shared" si="12"/>
        <v>0.88443318999999998</v>
      </c>
      <c r="P13" s="30">
        <f t="shared" si="13"/>
        <v>0.88443318999999998</v>
      </c>
      <c r="Q13" s="30">
        <f t="shared" si="14"/>
        <v>0.88443318999999998</v>
      </c>
      <c r="R13" s="30">
        <f t="shared" si="15"/>
        <v>0.88443318999999998</v>
      </c>
      <c r="S13" s="30">
        <f t="shared" si="16"/>
        <v>0.88443318999999998</v>
      </c>
      <c r="T13" s="30">
        <f t="shared" si="17"/>
        <v>0.88443318999999998</v>
      </c>
      <c r="U13" s="30">
        <f t="shared" si="18"/>
        <v>0.88443318999999998</v>
      </c>
      <c r="V13" s="30">
        <f t="shared" si="19"/>
        <v>0.88443318999999998</v>
      </c>
      <c r="W13" s="30">
        <f t="shared" si="20"/>
        <v>0.88443318999999998</v>
      </c>
      <c r="X13" s="30">
        <f t="shared" si="21"/>
        <v>0.88443318999999998</v>
      </c>
      <c r="Y13" s="30">
        <f t="shared" si="22"/>
        <v>0.88443318999999998</v>
      </c>
      <c r="Z13" s="30">
        <f t="shared" si="23"/>
        <v>0.88443318999999998</v>
      </c>
      <c r="AA13" s="30">
        <f t="shared" si="24"/>
        <v>0.88443318999999998</v>
      </c>
      <c r="AB13" s="30">
        <f t="shared" si="25"/>
        <v>0.88443318999999998</v>
      </c>
      <c r="AC13" s="30">
        <f t="shared" si="26"/>
        <v>0.88443318999999998</v>
      </c>
      <c r="AD13" s="30">
        <f t="shared" si="27"/>
        <v>0.88443318999999998</v>
      </c>
      <c r="AE13" s="30">
        <f t="shared" si="28"/>
        <v>0.88443318999999998</v>
      </c>
      <c r="AF13" s="30">
        <f t="shared" si="29"/>
        <v>0.88443318999999998</v>
      </c>
      <c r="AG13" s="30">
        <f t="shared" si="30"/>
        <v>0.88443318999999998</v>
      </c>
      <c r="AH13" s="30">
        <f t="shared" si="31"/>
        <v>0.88443318999999998</v>
      </c>
      <c r="AI13" s="30">
        <f t="shared" si="32"/>
        <v>0.88443318999999998</v>
      </c>
      <c r="AJ13" s="30">
        <f t="shared" si="33"/>
        <v>0.88443318999999998</v>
      </c>
      <c r="AK13" s="30">
        <f t="shared" si="34"/>
        <v>0.88443318999999998</v>
      </c>
      <c r="AL13" s="30">
        <f t="shared" si="35"/>
        <v>0.88443318999999998</v>
      </c>
      <c r="AM13" s="30">
        <f t="shared" si="36"/>
        <v>0.88443318999999998</v>
      </c>
      <c r="AN13" s="30">
        <f t="shared" si="37"/>
        <v>0.88443318999999998</v>
      </c>
      <c r="AO13" s="30">
        <f t="shared" si="38"/>
        <v>0.88443318999999998</v>
      </c>
      <c r="AP13" s="30">
        <f t="shared" si="39"/>
        <v>0.88443318999999998</v>
      </c>
      <c r="AQ13" s="30">
        <f t="shared" si="40"/>
        <v>0.88443318999999998</v>
      </c>
      <c r="AR13" s="30">
        <f t="shared" si="41"/>
        <v>0.88443318999999998</v>
      </c>
      <c r="AS13" s="30">
        <f t="shared" si="42"/>
        <v>0.88443318999999998</v>
      </c>
      <c r="AT13" s="30">
        <f t="shared" si="43"/>
        <v>0.88443318999999998</v>
      </c>
      <c r="AU13" s="30">
        <f t="shared" si="44"/>
        <v>0.88443318999999998</v>
      </c>
      <c r="AV13" s="30">
        <f t="shared" si="45"/>
        <v>0.88443318999999998</v>
      </c>
      <c r="AW13" s="30">
        <f t="shared" si="46"/>
        <v>0.88443318999999998</v>
      </c>
      <c r="AX13" s="30">
        <f t="shared" si="47"/>
        <v>0.88443318999999998</v>
      </c>
      <c r="AY13" s="30">
        <f t="shared" si="48"/>
        <v>0.88443318999999998</v>
      </c>
      <c r="AZ13" s="30">
        <f t="shared" si="49"/>
        <v>0.88443318999999998</v>
      </c>
      <c r="BA13" s="30">
        <f t="shared" si="50"/>
        <v>0.88443318999999998</v>
      </c>
      <c r="BB13" s="30">
        <f t="shared" si="51"/>
        <v>0.88443318999999998</v>
      </c>
    </row>
    <row r="14" spans="1:54" x14ac:dyDescent="0.2">
      <c r="A14" s="33">
        <v>24</v>
      </c>
      <c r="B14" s="34">
        <v>0.96037606577344703</v>
      </c>
      <c r="C14" s="30">
        <f t="shared" si="2"/>
        <v>0.96037606577344703</v>
      </c>
      <c r="D14" s="30">
        <f t="shared" si="3"/>
        <v>0.96037606577344703</v>
      </c>
      <c r="E14" s="30">
        <f t="shared" si="4"/>
        <v>0.96037606577344703</v>
      </c>
      <c r="F14" s="128">
        <v>0.92271134367049112</v>
      </c>
      <c r="G14" s="30">
        <f t="shared" si="5"/>
        <v>0.92271134367049112</v>
      </c>
      <c r="H14" s="30">
        <f t="shared" si="6"/>
        <v>0.92271134367049112</v>
      </c>
      <c r="I14" s="254">
        <v>0.90455134999999998</v>
      </c>
      <c r="J14" s="30">
        <f t="shared" si="7"/>
        <v>0.90455134999999998</v>
      </c>
      <c r="K14" s="30">
        <f t="shared" si="8"/>
        <v>0.90455134999999998</v>
      </c>
      <c r="L14" s="30">
        <f t="shared" si="9"/>
        <v>0.90455134999999998</v>
      </c>
      <c r="M14" s="30">
        <f t="shared" si="10"/>
        <v>0.90455134999999998</v>
      </c>
      <c r="N14" s="30">
        <f t="shared" si="11"/>
        <v>0.90455134999999998</v>
      </c>
      <c r="O14" s="30">
        <f t="shared" si="12"/>
        <v>0.90455134999999998</v>
      </c>
      <c r="P14" s="30">
        <f t="shared" si="13"/>
        <v>0.90455134999999998</v>
      </c>
      <c r="Q14" s="30">
        <f t="shared" si="14"/>
        <v>0.90455134999999998</v>
      </c>
      <c r="R14" s="30">
        <f t="shared" si="15"/>
        <v>0.90455134999999998</v>
      </c>
      <c r="S14" s="30">
        <f t="shared" si="16"/>
        <v>0.90455134999999998</v>
      </c>
      <c r="T14" s="30">
        <f t="shared" si="17"/>
        <v>0.90455134999999998</v>
      </c>
      <c r="U14" s="30">
        <f t="shared" si="18"/>
        <v>0.90455134999999998</v>
      </c>
      <c r="V14" s="30">
        <f t="shared" si="19"/>
        <v>0.90455134999999998</v>
      </c>
      <c r="W14" s="30">
        <f t="shared" si="20"/>
        <v>0.90455134999999998</v>
      </c>
      <c r="X14" s="30">
        <f t="shared" si="21"/>
        <v>0.90455134999999998</v>
      </c>
      <c r="Y14" s="30">
        <f t="shared" si="22"/>
        <v>0.90455134999999998</v>
      </c>
      <c r="Z14" s="30">
        <f t="shared" si="23"/>
        <v>0.90455134999999998</v>
      </c>
      <c r="AA14" s="30">
        <f t="shared" si="24"/>
        <v>0.90455134999999998</v>
      </c>
      <c r="AB14" s="30">
        <f t="shared" si="25"/>
        <v>0.90455134999999998</v>
      </c>
      <c r="AC14" s="30">
        <f t="shared" si="26"/>
        <v>0.90455134999999998</v>
      </c>
      <c r="AD14" s="30">
        <f t="shared" si="27"/>
        <v>0.90455134999999998</v>
      </c>
      <c r="AE14" s="30">
        <f t="shared" si="28"/>
        <v>0.90455134999999998</v>
      </c>
      <c r="AF14" s="30">
        <f t="shared" si="29"/>
        <v>0.90455134999999998</v>
      </c>
      <c r="AG14" s="30">
        <f t="shared" si="30"/>
        <v>0.90455134999999998</v>
      </c>
      <c r="AH14" s="30">
        <f t="shared" si="31"/>
        <v>0.90455134999999998</v>
      </c>
      <c r="AI14" s="30">
        <f t="shared" si="32"/>
        <v>0.90455134999999998</v>
      </c>
      <c r="AJ14" s="30">
        <f t="shared" si="33"/>
        <v>0.90455134999999998</v>
      </c>
      <c r="AK14" s="30">
        <f t="shared" si="34"/>
        <v>0.90455134999999998</v>
      </c>
      <c r="AL14" s="30">
        <f t="shared" si="35"/>
        <v>0.90455134999999998</v>
      </c>
      <c r="AM14" s="30">
        <f t="shared" si="36"/>
        <v>0.90455134999999998</v>
      </c>
      <c r="AN14" s="30">
        <f t="shared" si="37"/>
        <v>0.90455134999999998</v>
      </c>
      <c r="AO14" s="30">
        <f t="shared" si="38"/>
        <v>0.90455134999999998</v>
      </c>
      <c r="AP14" s="30">
        <f t="shared" si="39"/>
        <v>0.90455134999999998</v>
      </c>
      <c r="AQ14" s="30">
        <f t="shared" si="40"/>
        <v>0.90455134999999998</v>
      </c>
      <c r="AR14" s="30">
        <f t="shared" si="41"/>
        <v>0.90455134999999998</v>
      </c>
      <c r="AS14" s="30">
        <f t="shared" si="42"/>
        <v>0.90455134999999998</v>
      </c>
      <c r="AT14" s="30">
        <f t="shared" si="43"/>
        <v>0.90455134999999998</v>
      </c>
      <c r="AU14" s="30">
        <f t="shared" si="44"/>
        <v>0.90455134999999998</v>
      </c>
      <c r="AV14" s="30">
        <f t="shared" si="45"/>
        <v>0.90455134999999998</v>
      </c>
      <c r="AW14" s="30">
        <f t="shared" si="46"/>
        <v>0.90455134999999998</v>
      </c>
      <c r="AX14" s="30">
        <f t="shared" si="47"/>
        <v>0.90455134999999998</v>
      </c>
      <c r="AY14" s="30">
        <f t="shared" si="48"/>
        <v>0.90455134999999998</v>
      </c>
      <c r="AZ14" s="30">
        <f t="shared" si="49"/>
        <v>0.90455134999999998</v>
      </c>
      <c r="BA14" s="30">
        <f t="shared" si="50"/>
        <v>0.90455134999999998</v>
      </c>
      <c r="BB14" s="30">
        <f t="shared" si="51"/>
        <v>0.90455134999999998</v>
      </c>
    </row>
    <row r="15" spans="1:54" x14ac:dyDescent="0.2">
      <c r="A15" s="33">
        <v>25</v>
      </c>
      <c r="B15" s="34">
        <v>0.90192680767709488</v>
      </c>
      <c r="C15" s="30">
        <f t="shared" si="2"/>
        <v>0.90192680767709488</v>
      </c>
      <c r="D15" s="30">
        <f t="shared" si="3"/>
        <v>0.90192680767709488</v>
      </c>
      <c r="E15" s="30">
        <f t="shared" si="4"/>
        <v>0.90192680767709488</v>
      </c>
      <c r="F15" s="128">
        <v>0.93981343107489501</v>
      </c>
      <c r="G15" s="30">
        <f t="shared" si="5"/>
        <v>0.93981343107489501</v>
      </c>
      <c r="H15" s="30">
        <f t="shared" si="6"/>
        <v>0.93981343107489501</v>
      </c>
      <c r="I15" s="254">
        <v>0.92257438999999997</v>
      </c>
      <c r="J15" s="30">
        <f t="shared" si="7"/>
        <v>0.92257438999999997</v>
      </c>
      <c r="K15" s="30">
        <f t="shared" si="8"/>
        <v>0.92257438999999997</v>
      </c>
      <c r="L15" s="30">
        <f t="shared" si="9"/>
        <v>0.92257438999999997</v>
      </c>
      <c r="M15" s="30">
        <f t="shared" si="10"/>
        <v>0.92257438999999997</v>
      </c>
      <c r="N15" s="30">
        <f t="shared" si="11"/>
        <v>0.92257438999999997</v>
      </c>
      <c r="O15" s="30">
        <f t="shared" si="12"/>
        <v>0.92257438999999997</v>
      </c>
      <c r="P15" s="30">
        <f t="shared" si="13"/>
        <v>0.92257438999999997</v>
      </c>
      <c r="Q15" s="30">
        <f t="shared" si="14"/>
        <v>0.92257438999999997</v>
      </c>
      <c r="R15" s="30">
        <f t="shared" si="15"/>
        <v>0.92257438999999997</v>
      </c>
      <c r="S15" s="30">
        <f t="shared" si="16"/>
        <v>0.92257438999999997</v>
      </c>
      <c r="T15" s="30">
        <f t="shared" si="17"/>
        <v>0.92257438999999997</v>
      </c>
      <c r="U15" s="30">
        <f t="shared" si="18"/>
        <v>0.92257438999999997</v>
      </c>
      <c r="V15" s="30">
        <f t="shared" si="19"/>
        <v>0.92257438999999997</v>
      </c>
      <c r="W15" s="30">
        <f t="shared" si="20"/>
        <v>0.92257438999999997</v>
      </c>
      <c r="X15" s="30">
        <f t="shared" si="21"/>
        <v>0.92257438999999997</v>
      </c>
      <c r="Y15" s="30">
        <f t="shared" si="22"/>
        <v>0.92257438999999997</v>
      </c>
      <c r="Z15" s="30">
        <f t="shared" si="23"/>
        <v>0.92257438999999997</v>
      </c>
      <c r="AA15" s="30">
        <f t="shared" si="24"/>
        <v>0.92257438999999997</v>
      </c>
      <c r="AB15" s="30">
        <f t="shared" si="25"/>
        <v>0.92257438999999997</v>
      </c>
      <c r="AC15" s="30">
        <f t="shared" si="26"/>
        <v>0.92257438999999997</v>
      </c>
      <c r="AD15" s="30">
        <f t="shared" si="27"/>
        <v>0.92257438999999997</v>
      </c>
      <c r="AE15" s="30">
        <f t="shared" si="28"/>
        <v>0.92257438999999997</v>
      </c>
      <c r="AF15" s="30">
        <f t="shared" si="29"/>
        <v>0.92257438999999997</v>
      </c>
      <c r="AG15" s="30">
        <f t="shared" si="30"/>
        <v>0.92257438999999997</v>
      </c>
      <c r="AH15" s="30">
        <f t="shared" si="31"/>
        <v>0.92257438999999997</v>
      </c>
      <c r="AI15" s="30">
        <f t="shared" si="32"/>
        <v>0.92257438999999997</v>
      </c>
      <c r="AJ15" s="30">
        <f t="shared" si="33"/>
        <v>0.92257438999999997</v>
      </c>
      <c r="AK15" s="30">
        <f t="shared" si="34"/>
        <v>0.92257438999999997</v>
      </c>
      <c r="AL15" s="30">
        <f t="shared" si="35"/>
        <v>0.92257438999999997</v>
      </c>
      <c r="AM15" s="30">
        <f t="shared" si="36"/>
        <v>0.92257438999999997</v>
      </c>
      <c r="AN15" s="30">
        <f t="shared" si="37"/>
        <v>0.92257438999999997</v>
      </c>
      <c r="AO15" s="30">
        <f t="shared" si="38"/>
        <v>0.92257438999999997</v>
      </c>
      <c r="AP15" s="30">
        <f t="shared" si="39"/>
        <v>0.92257438999999997</v>
      </c>
      <c r="AQ15" s="30">
        <f t="shared" si="40"/>
        <v>0.92257438999999997</v>
      </c>
      <c r="AR15" s="30">
        <f t="shared" si="41"/>
        <v>0.92257438999999997</v>
      </c>
      <c r="AS15" s="30">
        <f t="shared" si="42"/>
        <v>0.92257438999999997</v>
      </c>
      <c r="AT15" s="30">
        <f t="shared" si="43"/>
        <v>0.92257438999999997</v>
      </c>
      <c r="AU15" s="30">
        <f t="shared" si="44"/>
        <v>0.92257438999999997</v>
      </c>
      <c r="AV15" s="30">
        <f t="shared" si="45"/>
        <v>0.92257438999999997</v>
      </c>
      <c r="AW15" s="30">
        <f t="shared" si="46"/>
        <v>0.92257438999999997</v>
      </c>
      <c r="AX15" s="30">
        <f t="shared" si="47"/>
        <v>0.92257438999999997</v>
      </c>
      <c r="AY15" s="30">
        <f t="shared" si="48"/>
        <v>0.92257438999999997</v>
      </c>
      <c r="AZ15" s="30">
        <f t="shared" si="49"/>
        <v>0.92257438999999997</v>
      </c>
      <c r="BA15" s="30">
        <f t="shared" si="50"/>
        <v>0.92257438999999997</v>
      </c>
      <c r="BB15" s="30">
        <f t="shared" si="51"/>
        <v>0.92257438999999997</v>
      </c>
    </row>
    <row r="16" spans="1:54" x14ac:dyDescent="0.2">
      <c r="A16" s="33">
        <v>26</v>
      </c>
      <c r="B16" s="34">
        <v>0.97934633749120925</v>
      </c>
      <c r="C16" s="30">
        <f t="shared" si="2"/>
        <v>0.97934633749120925</v>
      </c>
      <c r="D16" s="30">
        <f t="shared" si="3"/>
        <v>0.97934633749120925</v>
      </c>
      <c r="E16" s="30">
        <f t="shared" si="4"/>
        <v>0.97934633749120925</v>
      </c>
      <c r="F16" s="128">
        <v>0.94346879807872719</v>
      </c>
      <c r="G16" s="30">
        <f t="shared" si="5"/>
        <v>0.94346879807872719</v>
      </c>
      <c r="H16" s="30">
        <f t="shared" si="6"/>
        <v>0.94346879807872719</v>
      </c>
      <c r="I16" s="254">
        <v>0.93872571000000005</v>
      </c>
      <c r="J16" s="30">
        <f t="shared" si="7"/>
        <v>0.93872571000000005</v>
      </c>
      <c r="K16" s="30">
        <f t="shared" si="8"/>
        <v>0.93872571000000005</v>
      </c>
      <c r="L16" s="30">
        <f t="shared" si="9"/>
        <v>0.93872571000000005</v>
      </c>
      <c r="M16" s="30">
        <f t="shared" si="10"/>
        <v>0.93872571000000005</v>
      </c>
      <c r="N16" s="30">
        <f t="shared" si="11"/>
        <v>0.93872571000000005</v>
      </c>
      <c r="O16" s="30">
        <f t="shared" si="12"/>
        <v>0.93872571000000005</v>
      </c>
      <c r="P16" s="30">
        <f t="shared" si="13"/>
        <v>0.93872571000000005</v>
      </c>
      <c r="Q16" s="30">
        <f t="shared" si="14"/>
        <v>0.93872571000000005</v>
      </c>
      <c r="R16" s="30">
        <f t="shared" si="15"/>
        <v>0.93872571000000005</v>
      </c>
      <c r="S16" s="30">
        <f t="shared" si="16"/>
        <v>0.93872571000000005</v>
      </c>
      <c r="T16" s="30">
        <f t="shared" si="17"/>
        <v>0.93872571000000005</v>
      </c>
      <c r="U16" s="30">
        <f t="shared" si="18"/>
        <v>0.93872571000000005</v>
      </c>
      <c r="V16" s="30">
        <f t="shared" si="19"/>
        <v>0.93872571000000005</v>
      </c>
      <c r="W16" s="30">
        <f t="shared" si="20"/>
        <v>0.93872571000000005</v>
      </c>
      <c r="X16" s="30">
        <f t="shared" si="21"/>
        <v>0.93872571000000005</v>
      </c>
      <c r="Y16" s="30">
        <f t="shared" si="22"/>
        <v>0.93872571000000005</v>
      </c>
      <c r="Z16" s="30">
        <f t="shared" si="23"/>
        <v>0.93872571000000005</v>
      </c>
      <c r="AA16" s="30">
        <f t="shared" si="24"/>
        <v>0.93872571000000005</v>
      </c>
      <c r="AB16" s="30">
        <f t="shared" si="25"/>
        <v>0.93872571000000005</v>
      </c>
      <c r="AC16" s="30">
        <f t="shared" si="26"/>
        <v>0.93872571000000005</v>
      </c>
      <c r="AD16" s="30">
        <f t="shared" si="27"/>
        <v>0.93872571000000005</v>
      </c>
      <c r="AE16" s="30">
        <f t="shared" si="28"/>
        <v>0.93872571000000005</v>
      </c>
      <c r="AF16" s="30">
        <f t="shared" si="29"/>
        <v>0.93872571000000005</v>
      </c>
      <c r="AG16" s="30">
        <f t="shared" si="30"/>
        <v>0.93872571000000005</v>
      </c>
      <c r="AH16" s="30">
        <f t="shared" si="31"/>
        <v>0.93872571000000005</v>
      </c>
      <c r="AI16" s="30">
        <f t="shared" si="32"/>
        <v>0.93872571000000005</v>
      </c>
      <c r="AJ16" s="30">
        <f t="shared" si="33"/>
        <v>0.93872571000000005</v>
      </c>
      <c r="AK16" s="30">
        <f t="shared" si="34"/>
        <v>0.93872571000000005</v>
      </c>
      <c r="AL16" s="30">
        <f t="shared" si="35"/>
        <v>0.93872571000000005</v>
      </c>
      <c r="AM16" s="30">
        <f t="shared" si="36"/>
        <v>0.93872571000000005</v>
      </c>
      <c r="AN16" s="30">
        <f t="shared" si="37"/>
        <v>0.93872571000000005</v>
      </c>
      <c r="AO16" s="30">
        <f t="shared" si="38"/>
        <v>0.93872571000000005</v>
      </c>
      <c r="AP16" s="30">
        <f t="shared" si="39"/>
        <v>0.93872571000000005</v>
      </c>
      <c r="AQ16" s="30">
        <f t="shared" si="40"/>
        <v>0.93872571000000005</v>
      </c>
      <c r="AR16" s="30">
        <f t="shared" si="41"/>
        <v>0.93872571000000005</v>
      </c>
      <c r="AS16" s="30">
        <f t="shared" si="42"/>
        <v>0.93872571000000005</v>
      </c>
      <c r="AT16" s="30">
        <f t="shared" si="43"/>
        <v>0.93872571000000005</v>
      </c>
      <c r="AU16" s="30">
        <f t="shared" si="44"/>
        <v>0.93872571000000005</v>
      </c>
      <c r="AV16" s="30">
        <f t="shared" si="45"/>
        <v>0.93872571000000005</v>
      </c>
      <c r="AW16" s="30">
        <f t="shared" si="46"/>
        <v>0.93872571000000005</v>
      </c>
      <c r="AX16" s="30">
        <f t="shared" si="47"/>
        <v>0.93872571000000005</v>
      </c>
      <c r="AY16" s="30">
        <f t="shared" si="48"/>
        <v>0.93872571000000005</v>
      </c>
      <c r="AZ16" s="30">
        <f t="shared" si="49"/>
        <v>0.93872571000000005</v>
      </c>
      <c r="BA16" s="30">
        <f t="shared" si="50"/>
        <v>0.93872571000000005</v>
      </c>
      <c r="BB16" s="30">
        <f t="shared" si="51"/>
        <v>0.93872571000000005</v>
      </c>
    </row>
    <row r="17" spans="1:54" x14ac:dyDescent="0.2">
      <c r="A17" s="33">
        <v>27</v>
      </c>
      <c r="B17" s="34">
        <v>0.94061330262021303</v>
      </c>
      <c r="C17" s="30">
        <f t="shared" si="2"/>
        <v>0.94061330262021303</v>
      </c>
      <c r="D17" s="30">
        <f t="shared" si="3"/>
        <v>0.94061330262021303</v>
      </c>
      <c r="E17" s="30">
        <f t="shared" si="4"/>
        <v>0.94061330262021303</v>
      </c>
      <c r="F17" s="128">
        <v>0.94011672640606525</v>
      </c>
      <c r="G17" s="30">
        <f t="shared" si="5"/>
        <v>0.94011672640606525</v>
      </c>
      <c r="H17" s="30">
        <f t="shared" si="6"/>
        <v>0.94011672640606525</v>
      </c>
      <c r="I17" s="254">
        <v>0.95241191999999997</v>
      </c>
      <c r="J17" s="30">
        <f t="shared" si="7"/>
        <v>0.95241191999999997</v>
      </c>
      <c r="K17" s="30">
        <f t="shared" si="8"/>
        <v>0.95241191999999997</v>
      </c>
      <c r="L17" s="30">
        <f t="shared" si="9"/>
        <v>0.95241191999999997</v>
      </c>
      <c r="M17" s="30">
        <f t="shared" si="10"/>
        <v>0.95241191999999997</v>
      </c>
      <c r="N17" s="30">
        <f t="shared" si="11"/>
        <v>0.95241191999999997</v>
      </c>
      <c r="O17" s="30">
        <f t="shared" si="12"/>
        <v>0.95241191999999997</v>
      </c>
      <c r="P17" s="30">
        <f t="shared" si="13"/>
        <v>0.95241191999999997</v>
      </c>
      <c r="Q17" s="30">
        <f t="shared" si="14"/>
        <v>0.95241191999999997</v>
      </c>
      <c r="R17" s="30">
        <f t="shared" si="15"/>
        <v>0.95241191999999997</v>
      </c>
      <c r="S17" s="30">
        <f t="shared" si="16"/>
        <v>0.95241191999999997</v>
      </c>
      <c r="T17" s="30">
        <f t="shared" si="17"/>
        <v>0.95241191999999997</v>
      </c>
      <c r="U17" s="30">
        <f t="shared" si="18"/>
        <v>0.95241191999999997</v>
      </c>
      <c r="V17" s="30">
        <f t="shared" si="19"/>
        <v>0.95241191999999997</v>
      </c>
      <c r="W17" s="30">
        <f t="shared" si="20"/>
        <v>0.95241191999999997</v>
      </c>
      <c r="X17" s="30">
        <f t="shared" si="21"/>
        <v>0.95241191999999997</v>
      </c>
      <c r="Y17" s="30">
        <f t="shared" si="22"/>
        <v>0.95241191999999997</v>
      </c>
      <c r="Z17" s="30">
        <f t="shared" si="23"/>
        <v>0.95241191999999997</v>
      </c>
      <c r="AA17" s="30">
        <f t="shared" si="24"/>
        <v>0.95241191999999997</v>
      </c>
      <c r="AB17" s="30">
        <f t="shared" si="25"/>
        <v>0.95241191999999997</v>
      </c>
      <c r="AC17" s="30">
        <f t="shared" si="26"/>
        <v>0.95241191999999997</v>
      </c>
      <c r="AD17" s="30">
        <f t="shared" si="27"/>
        <v>0.95241191999999997</v>
      </c>
      <c r="AE17" s="30">
        <f t="shared" si="28"/>
        <v>0.95241191999999997</v>
      </c>
      <c r="AF17" s="30">
        <f t="shared" si="29"/>
        <v>0.95241191999999997</v>
      </c>
      <c r="AG17" s="30">
        <f t="shared" si="30"/>
        <v>0.95241191999999997</v>
      </c>
      <c r="AH17" s="30">
        <f t="shared" si="31"/>
        <v>0.95241191999999997</v>
      </c>
      <c r="AI17" s="30">
        <f t="shared" si="32"/>
        <v>0.95241191999999997</v>
      </c>
      <c r="AJ17" s="30">
        <f t="shared" si="33"/>
        <v>0.95241191999999997</v>
      </c>
      <c r="AK17" s="30">
        <f t="shared" si="34"/>
        <v>0.95241191999999997</v>
      </c>
      <c r="AL17" s="30">
        <f t="shared" si="35"/>
        <v>0.95241191999999997</v>
      </c>
      <c r="AM17" s="30">
        <f t="shared" si="36"/>
        <v>0.95241191999999997</v>
      </c>
      <c r="AN17" s="30">
        <f t="shared" si="37"/>
        <v>0.95241191999999997</v>
      </c>
      <c r="AO17" s="30">
        <f t="shared" si="38"/>
        <v>0.95241191999999997</v>
      </c>
      <c r="AP17" s="30">
        <f t="shared" si="39"/>
        <v>0.95241191999999997</v>
      </c>
      <c r="AQ17" s="30">
        <f t="shared" si="40"/>
        <v>0.95241191999999997</v>
      </c>
      <c r="AR17" s="30">
        <f t="shared" si="41"/>
        <v>0.95241191999999997</v>
      </c>
      <c r="AS17" s="30">
        <f t="shared" si="42"/>
        <v>0.95241191999999997</v>
      </c>
      <c r="AT17" s="30">
        <f t="shared" si="43"/>
        <v>0.95241191999999997</v>
      </c>
      <c r="AU17" s="30">
        <f t="shared" si="44"/>
        <v>0.95241191999999997</v>
      </c>
      <c r="AV17" s="30">
        <f t="shared" si="45"/>
        <v>0.95241191999999997</v>
      </c>
      <c r="AW17" s="30">
        <f t="shared" si="46"/>
        <v>0.95241191999999997</v>
      </c>
      <c r="AX17" s="30">
        <f t="shared" si="47"/>
        <v>0.95241191999999997</v>
      </c>
      <c r="AY17" s="30">
        <f t="shared" si="48"/>
        <v>0.95241191999999997</v>
      </c>
      <c r="AZ17" s="30">
        <f t="shared" si="49"/>
        <v>0.95241191999999997</v>
      </c>
      <c r="BA17" s="30">
        <f t="shared" si="50"/>
        <v>0.95241191999999997</v>
      </c>
      <c r="BB17" s="30">
        <f t="shared" si="51"/>
        <v>0.95241191999999997</v>
      </c>
    </row>
    <row r="18" spans="1:54" x14ac:dyDescent="0.2">
      <c r="A18" s="33">
        <v>28</v>
      </c>
      <c r="B18" s="34">
        <v>0.98837794445376337</v>
      </c>
      <c r="C18" s="30">
        <f t="shared" si="2"/>
        <v>0.98837794445376337</v>
      </c>
      <c r="D18" s="30">
        <f t="shared" si="3"/>
        <v>0.98837794445376337</v>
      </c>
      <c r="E18" s="30">
        <f t="shared" si="4"/>
        <v>0.98837794445376337</v>
      </c>
      <c r="F18" s="128">
        <v>0.97663365507422373</v>
      </c>
      <c r="G18" s="30">
        <f t="shared" si="5"/>
        <v>0.97663365507422373</v>
      </c>
      <c r="H18" s="30">
        <f t="shared" si="6"/>
        <v>0.97663365507422373</v>
      </c>
      <c r="I18" s="254">
        <v>0.96289886999999996</v>
      </c>
      <c r="J18" s="30">
        <f t="shared" si="7"/>
        <v>0.96289886999999996</v>
      </c>
      <c r="K18" s="30">
        <f t="shared" si="8"/>
        <v>0.96289886999999996</v>
      </c>
      <c r="L18" s="30">
        <f t="shared" si="9"/>
        <v>0.96289886999999996</v>
      </c>
      <c r="M18" s="30">
        <f t="shared" si="10"/>
        <v>0.96289886999999996</v>
      </c>
      <c r="N18" s="30">
        <f t="shared" si="11"/>
        <v>0.96289886999999996</v>
      </c>
      <c r="O18" s="30">
        <f t="shared" si="12"/>
        <v>0.96289886999999996</v>
      </c>
      <c r="P18" s="30">
        <f t="shared" si="13"/>
        <v>0.96289886999999996</v>
      </c>
      <c r="Q18" s="30">
        <f t="shared" si="14"/>
        <v>0.96289886999999996</v>
      </c>
      <c r="R18" s="30">
        <f t="shared" si="15"/>
        <v>0.96289886999999996</v>
      </c>
      <c r="S18" s="30">
        <f t="shared" si="16"/>
        <v>0.96289886999999996</v>
      </c>
      <c r="T18" s="30">
        <f t="shared" si="17"/>
        <v>0.96289886999999996</v>
      </c>
      <c r="U18" s="30">
        <f t="shared" si="18"/>
        <v>0.96289886999999996</v>
      </c>
      <c r="V18" s="30">
        <f t="shared" si="19"/>
        <v>0.96289886999999996</v>
      </c>
      <c r="W18" s="30">
        <f t="shared" si="20"/>
        <v>0.96289886999999996</v>
      </c>
      <c r="X18" s="30">
        <f t="shared" si="21"/>
        <v>0.96289886999999996</v>
      </c>
      <c r="Y18" s="30">
        <f t="shared" si="22"/>
        <v>0.96289886999999996</v>
      </c>
      <c r="Z18" s="30">
        <f t="shared" si="23"/>
        <v>0.96289886999999996</v>
      </c>
      <c r="AA18" s="30">
        <f t="shared" si="24"/>
        <v>0.96289886999999996</v>
      </c>
      <c r="AB18" s="30">
        <f t="shared" si="25"/>
        <v>0.96289886999999996</v>
      </c>
      <c r="AC18" s="30">
        <f t="shared" si="26"/>
        <v>0.96289886999999996</v>
      </c>
      <c r="AD18" s="30">
        <f t="shared" si="27"/>
        <v>0.96289886999999996</v>
      </c>
      <c r="AE18" s="30">
        <f t="shared" si="28"/>
        <v>0.96289886999999996</v>
      </c>
      <c r="AF18" s="30">
        <f t="shared" si="29"/>
        <v>0.96289886999999996</v>
      </c>
      <c r="AG18" s="30">
        <f t="shared" si="30"/>
        <v>0.96289886999999996</v>
      </c>
      <c r="AH18" s="30">
        <f t="shared" si="31"/>
        <v>0.96289886999999996</v>
      </c>
      <c r="AI18" s="30">
        <f t="shared" si="32"/>
        <v>0.96289886999999996</v>
      </c>
      <c r="AJ18" s="30">
        <f t="shared" si="33"/>
        <v>0.96289886999999996</v>
      </c>
      <c r="AK18" s="30">
        <f t="shared" si="34"/>
        <v>0.96289886999999996</v>
      </c>
      <c r="AL18" s="30">
        <f t="shared" si="35"/>
        <v>0.96289886999999996</v>
      </c>
      <c r="AM18" s="30">
        <f t="shared" si="36"/>
        <v>0.96289886999999996</v>
      </c>
      <c r="AN18" s="30">
        <f t="shared" si="37"/>
        <v>0.96289886999999996</v>
      </c>
      <c r="AO18" s="30">
        <f t="shared" si="38"/>
        <v>0.96289886999999996</v>
      </c>
      <c r="AP18" s="30">
        <f t="shared" si="39"/>
        <v>0.96289886999999996</v>
      </c>
      <c r="AQ18" s="30">
        <f t="shared" si="40"/>
        <v>0.96289886999999996</v>
      </c>
      <c r="AR18" s="30">
        <f t="shared" si="41"/>
        <v>0.96289886999999996</v>
      </c>
      <c r="AS18" s="30">
        <f t="shared" si="42"/>
        <v>0.96289886999999996</v>
      </c>
      <c r="AT18" s="30">
        <f t="shared" si="43"/>
        <v>0.96289886999999996</v>
      </c>
      <c r="AU18" s="30">
        <f t="shared" si="44"/>
        <v>0.96289886999999996</v>
      </c>
      <c r="AV18" s="30">
        <f t="shared" si="45"/>
        <v>0.96289886999999996</v>
      </c>
      <c r="AW18" s="30">
        <f t="shared" si="46"/>
        <v>0.96289886999999996</v>
      </c>
      <c r="AX18" s="30">
        <f t="shared" si="47"/>
        <v>0.96289886999999996</v>
      </c>
      <c r="AY18" s="30">
        <f t="shared" si="48"/>
        <v>0.96289886999999996</v>
      </c>
      <c r="AZ18" s="30">
        <f t="shared" si="49"/>
        <v>0.96289886999999996</v>
      </c>
      <c r="BA18" s="30">
        <f t="shared" si="50"/>
        <v>0.96289886999999996</v>
      </c>
      <c r="BB18" s="30">
        <f t="shared" si="51"/>
        <v>0.96289886999999996</v>
      </c>
    </row>
    <row r="19" spans="1:54" x14ac:dyDescent="0.2">
      <c r="A19" s="33">
        <v>29</v>
      </c>
      <c r="B19" s="34">
        <v>0.94311210262130507</v>
      </c>
      <c r="C19" s="30">
        <f t="shared" si="2"/>
        <v>0.94311210262130507</v>
      </c>
      <c r="D19" s="30">
        <f t="shared" si="3"/>
        <v>0.94311210262130507</v>
      </c>
      <c r="E19" s="30">
        <f t="shared" si="4"/>
        <v>0.94311210262130507</v>
      </c>
      <c r="F19" s="128">
        <v>0.95175862849616166</v>
      </c>
      <c r="G19" s="30">
        <f t="shared" si="5"/>
        <v>0.95175862849616166</v>
      </c>
      <c r="H19" s="30">
        <f t="shared" si="6"/>
        <v>0.95175862849616166</v>
      </c>
      <c r="I19" s="254">
        <v>0.96939027</v>
      </c>
      <c r="J19" s="30">
        <f t="shared" si="7"/>
        <v>0.96939027</v>
      </c>
      <c r="K19" s="30">
        <f t="shared" si="8"/>
        <v>0.96939027</v>
      </c>
      <c r="L19" s="30">
        <f t="shared" si="9"/>
        <v>0.96939027</v>
      </c>
      <c r="M19" s="30">
        <f t="shared" si="10"/>
        <v>0.96939027</v>
      </c>
      <c r="N19" s="30">
        <f t="shared" si="11"/>
        <v>0.96939027</v>
      </c>
      <c r="O19" s="30">
        <f t="shared" si="12"/>
        <v>0.96939027</v>
      </c>
      <c r="P19" s="30">
        <f t="shared" si="13"/>
        <v>0.96939027</v>
      </c>
      <c r="Q19" s="30">
        <f t="shared" si="14"/>
        <v>0.96939027</v>
      </c>
      <c r="R19" s="30">
        <f t="shared" si="15"/>
        <v>0.96939027</v>
      </c>
      <c r="S19" s="30">
        <f t="shared" si="16"/>
        <v>0.96939027</v>
      </c>
      <c r="T19" s="30">
        <f t="shared" si="17"/>
        <v>0.96939027</v>
      </c>
      <c r="U19" s="30">
        <f t="shared" si="18"/>
        <v>0.96939027</v>
      </c>
      <c r="V19" s="30">
        <f t="shared" si="19"/>
        <v>0.96939027</v>
      </c>
      <c r="W19" s="30">
        <f t="shared" si="20"/>
        <v>0.96939027</v>
      </c>
      <c r="X19" s="30">
        <f t="shared" si="21"/>
        <v>0.96939027</v>
      </c>
      <c r="Y19" s="30">
        <f t="shared" si="22"/>
        <v>0.96939027</v>
      </c>
      <c r="Z19" s="30">
        <f t="shared" si="23"/>
        <v>0.96939027</v>
      </c>
      <c r="AA19" s="30">
        <f t="shared" si="24"/>
        <v>0.96939027</v>
      </c>
      <c r="AB19" s="30">
        <f t="shared" si="25"/>
        <v>0.96939027</v>
      </c>
      <c r="AC19" s="30">
        <f t="shared" si="26"/>
        <v>0.96939027</v>
      </c>
      <c r="AD19" s="30">
        <f t="shared" si="27"/>
        <v>0.96939027</v>
      </c>
      <c r="AE19" s="30">
        <f t="shared" si="28"/>
        <v>0.96939027</v>
      </c>
      <c r="AF19" s="30">
        <f t="shared" si="29"/>
        <v>0.96939027</v>
      </c>
      <c r="AG19" s="30">
        <f t="shared" si="30"/>
        <v>0.96939027</v>
      </c>
      <c r="AH19" s="30">
        <f t="shared" si="31"/>
        <v>0.96939027</v>
      </c>
      <c r="AI19" s="30">
        <f t="shared" si="32"/>
        <v>0.96939027</v>
      </c>
      <c r="AJ19" s="30">
        <f t="shared" si="33"/>
        <v>0.96939027</v>
      </c>
      <c r="AK19" s="30">
        <f t="shared" si="34"/>
        <v>0.96939027</v>
      </c>
      <c r="AL19" s="30">
        <f t="shared" si="35"/>
        <v>0.96939027</v>
      </c>
      <c r="AM19" s="30">
        <f t="shared" si="36"/>
        <v>0.96939027</v>
      </c>
      <c r="AN19" s="30">
        <f t="shared" si="37"/>
        <v>0.96939027</v>
      </c>
      <c r="AO19" s="30">
        <f t="shared" si="38"/>
        <v>0.96939027</v>
      </c>
      <c r="AP19" s="30">
        <f t="shared" si="39"/>
        <v>0.96939027</v>
      </c>
      <c r="AQ19" s="30">
        <f t="shared" si="40"/>
        <v>0.96939027</v>
      </c>
      <c r="AR19" s="30">
        <f t="shared" si="41"/>
        <v>0.96939027</v>
      </c>
      <c r="AS19" s="30">
        <f t="shared" si="42"/>
        <v>0.96939027</v>
      </c>
      <c r="AT19" s="30">
        <f t="shared" si="43"/>
        <v>0.96939027</v>
      </c>
      <c r="AU19" s="30">
        <f t="shared" si="44"/>
        <v>0.96939027</v>
      </c>
      <c r="AV19" s="30">
        <f t="shared" si="45"/>
        <v>0.96939027</v>
      </c>
      <c r="AW19" s="30">
        <f t="shared" si="46"/>
        <v>0.96939027</v>
      </c>
      <c r="AX19" s="30">
        <f t="shared" si="47"/>
        <v>0.96939027</v>
      </c>
      <c r="AY19" s="30">
        <f t="shared" si="48"/>
        <v>0.96939027</v>
      </c>
      <c r="AZ19" s="30">
        <f t="shared" si="49"/>
        <v>0.96939027</v>
      </c>
      <c r="BA19" s="30">
        <f t="shared" si="50"/>
        <v>0.96939027</v>
      </c>
      <c r="BB19" s="30">
        <f t="shared" si="51"/>
        <v>0.96939027</v>
      </c>
    </row>
    <row r="20" spans="1:54" x14ac:dyDescent="0.2">
      <c r="A20" s="33">
        <v>30</v>
      </c>
      <c r="B20" s="34">
        <v>0.96304093567251459</v>
      </c>
      <c r="C20" s="30">
        <f t="shared" si="2"/>
        <v>0.96304093567251459</v>
      </c>
      <c r="D20" s="30">
        <f t="shared" si="3"/>
        <v>0.96304093567251459</v>
      </c>
      <c r="E20" s="30">
        <f t="shared" si="4"/>
        <v>0.96304093567251459</v>
      </c>
      <c r="F20" s="128">
        <v>0.95219250203173034</v>
      </c>
      <c r="G20" s="30">
        <f t="shared" si="5"/>
        <v>0.95219250203173034</v>
      </c>
      <c r="H20" s="30">
        <f t="shared" si="6"/>
        <v>0.95219250203173034</v>
      </c>
      <c r="I20" s="254">
        <v>0.97340506999999998</v>
      </c>
      <c r="J20" s="30">
        <f t="shared" si="7"/>
        <v>0.97340506999999998</v>
      </c>
      <c r="K20" s="30">
        <f t="shared" si="8"/>
        <v>0.97340506999999998</v>
      </c>
      <c r="L20" s="30">
        <f t="shared" si="9"/>
        <v>0.97340506999999998</v>
      </c>
      <c r="M20" s="30">
        <f t="shared" si="10"/>
        <v>0.97340506999999998</v>
      </c>
      <c r="N20" s="30">
        <f t="shared" si="11"/>
        <v>0.97340506999999998</v>
      </c>
      <c r="O20" s="30">
        <f t="shared" si="12"/>
        <v>0.97340506999999998</v>
      </c>
      <c r="P20" s="30">
        <f t="shared" si="13"/>
        <v>0.97340506999999998</v>
      </c>
      <c r="Q20" s="30">
        <f t="shared" si="14"/>
        <v>0.97340506999999998</v>
      </c>
      <c r="R20" s="30">
        <f t="shared" si="15"/>
        <v>0.97340506999999998</v>
      </c>
      <c r="S20" s="30">
        <f t="shared" si="16"/>
        <v>0.97340506999999998</v>
      </c>
      <c r="T20" s="30">
        <f t="shared" si="17"/>
        <v>0.97340506999999998</v>
      </c>
      <c r="U20" s="30">
        <f t="shared" si="18"/>
        <v>0.97340506999999998</v>
      </c>
      <c r="V20" s="30">
        <f t="shared" si="19"/>
        <v>0.97340506999999998</v>
      </c>
      <c r="W20" s="30">
        <f t="shared" si="20"/>
        <v>0.97340506999999998</v>
      </c>
      <c r="X20" s="30">
        <f t="shared" si="21"/>
        <v>0.97340506999999998</v>
      </c>
      <c r="Y20" s="30">
        <f t="shared" si="22"/>
        <v>0.97340506999999998</v>
      </c>
      <c r="Z20" s="30">
        <f t="shared" si="23"/>
        <v>0.97340506999999998</v>
      </c>
      <c r="AA20" s="30">
        <f t="shared" si="24"/>
        <v>0.97340506999999998</v>
      </c>
      <c r="AB20" s="30">
        <f t="shared" si="25"/>
        <v>0.97340506999999998</v>
      </c>
      <c r="AC20" s="30">
        <f t="shared" si="26"/>
        <v>0.97340506999999998</v>
      </c>
      <c r="AD20" s="30">
        <f t="shared" si="27"/>
        <v>0.97340506999999998</v>
      </c>
      <c r="AE20" s="30">
        <f t="shared" si="28"/>
        <v>0.97340506999999998</v>
      </c>
      <c r="AF20" s="30">
        <f t="shared" si="29"/>
        <v>0.97340506999999998</v>
      </c>
      <c r="AG20" s="30">
        <f t="shared" si="30"/>
        <v>0.97340506999999998</v>
      </c>
      <c r="AH20" s="30">
        <f t="shared" si="31"/>
        <v>0.97340506999999998</v>
      </c>
      <c r="AI20" s="30">
        <f t="shared" si="32"/>
        <v>0.97340506999999998</v>
      </c>
      <c r="AJ20" s="30">
        <f t="shared" si="33"/>
        <v>0.97340506999999998</v>
      </c>
      <c r="AK20" s="30">
        <f t="shared" si="34"/>
        <v>0.97340506999999998</v>
      </c>
      <c r="AL20" s="30">
        <f t="shared" si="35"/>
        <v>0.97340506999999998</v>
      </c>
      <c r="AM20" s="30">
        <f t="shared" si="36"/>
        <v>0.97340506999999998</v>
      </c>
      <c r="AN20" s="30">
        <f t="shared" si="37"/>
        <v>0.97340506999999998</v>
      </c>
      <c r="AO20" s="30">
        <f t="shared" si="38"/>
        <v>0.97340506999999998</v>
      </c>
      <c r="AP20" s="30">
        <f t="shared" si="39"/>
        <v>0.97340506999999998</v>
      </c>
      <c r="AQ20" s="30">
        <f t="shared" si="40"/>
        <v>0.97340506999999998</v>
      </c>
      <c r="AR20" s="30">
        <f t="shared" si="41"/>
        <v>0.97340506999999998</v>
      </c>
      <c r="AS20" s="30">
        <f t="shared" si="42"/>
        <v>0.97340506999999998</v>
      </c>
      <c r="AT20" s="30">
        <f t="shared" si="43"/>
        <v>0.97340506999999998</v>
      </c>
      <c r="AU20" s="30">
        <f t="shared" si="44"/>
        <v>0.97340506999999998</v>
      </c>
      <c r="AV20" s="30">
        <f t="shared" si="45"/>
        <v>0.97340506999999998</v>
      </c>
      <c r="AW20" s="30">
        <f t="shared" si="46"/>
        <v>0.97340506999999998</v>
      </c>
      <c r="AX20" s="30">
        <f t="shared" si="47"/>
        <v>0.97340506999999998</v>
      </c>
      <c r="AY20" s="30">
        <f t="shared" si="48"/>
        <v>0.97340506999999998</v>
      </c>
      <c r="AZ20" s="30">
        <f t="shared" si="49"/>
        <v>0.97340506999999998</v>
      </c>
      <c r="BA20" s="30">
        <f t="shared" si="50"/>
        <v>0.97340506999999998</v>
      </c>
      <c r="BB20" s="30">
        <f t="shared" si="51"/>
        <v>0.97340506999999998</v>
      </c>
    </row>
    <row r="21" spans="1:54" x14ac:dyDescent="0.2">
      <c r="A21" s="33">
        <v>31</v>
      </c>
      <c r="B21" s="34">
        <v>0.97804025551404117</v>
      </c>
      <c r="C21" s="30">
        <f t="shared" si="2"/>
        <v>0.97804025551404117</v>
      </c>
      <c r="D21" s="30">
        <f t="shared" si="3"/>
        <v>0.97804025551404117</v>
      </c>
      <c r="E21" s="30">
        <f t="shared" si="4"/>
        <v>0.97804025551404117</v>
      </c>
      <c r="F21" s="128">
        <v>0.96344309048483279</v>
      </c>
      <c r="G21" s="30">
        <f t="shared" si="5"/>
        <v>0.96344309048483279</v>
      </c>
      <c r="H21" s="30">
        <f t="shared" si="6"/>
        <v>0.96344309048483279</v>
      </c>
      <c r="I21" s="254">
        <v>0.97625823</v>
      </c>
      <c r="J21" s="30">
        <f t="shared" si="7"/>
        <v>0.97625823</v>
      </c>
      <c r="K21" s="30">
        <f t="shared" si="8"/>
        <v>0.97625823</v>
      </c>
      <c r="L21" s="30">
        <f t="shared" si="9"/>
        <v>0.97625823</v>
      </c>
      <c r="M21" s="30">
        <f t="shared" si="10"/>
        <v>0.97625823</v>
      </c>
      <c r="N21" s="30">
        <f t="shared" si="11"/>
        <v>0.97625823</v>
      </c>
      <c r="O21" s="30">
        <f t="shared" si="12"/>
        <v>0.97625823</v>
      </c>
      <c r="P21" s="30">
        <f t="shared" si="13"/>
        <v>0.97625823</v>
      </c>
      <c r="Q21" s="30">
        <f t="shared" si="14"/>
        <v>0.97625823</v>
      </c>
      <c r="R21" s="30">
        <f t="shared" si="15"/>
        <v>0.97625823</v>
      </c>
      <c r="S21" s="30">
        <f t="shared" si="16"/>
        <v>0.97625823</v>
      </c>
      <c r="T21" s="30">
        <f t="shared" si="17"/>
        <v>0.97625823</v>
      </c>
      <c r="U21" s="30">
        <f t="shared" si="18"/>
        <v>0.97625823</v>
      </c>
      <c r="V21" s="30">
        <f t="shared" si="19"/>
        <v>0.97625823</v>
      </c>
      <c r="W21" s="30">
        <f t="shared" si="20"/>
        <v>0.97625823</v>
      </c>
      <c r="X21" s="30">
        <f t="shared" si="21"/>
        <v>0.97625823</v>
      </c>
      <c r="Y21" s="30">
        <f t="shared" si="22"/>
        <v>0.97625823</v>
      </c>
      <c r="Z21" s="30">
        <f t="shared" si="23"/>
        <v>0.97625823</v>
      </c>
      <c r="AA21" s="30">
        <f t="shared" si="24"/>
        <v>0.97625823</v>
      </c>
      <c r="AB21" s="30">
        <f t="shared" si="25"/>
        <v>0.97625823</v>
      </c>
      <c r="AC21" s="30">
        <f t="shared" si="26"/>
        <v>0.97625823</v>
      </c>
      <c r="AD21" s="30">
        <f t="shared" si="27"/>
        <v>0.97625823</v>
      </c>
      <c r="AE21" s="30">
        <f t="shared" si="28"/>
        <v>0.97625823</v>
      </c>
      <c r="AF21" s="30">
        <f t="shared" si="29"/>
        <v>0.97625823</v>
      </c>
      <c r="AG21" s="30">
        <f t="shared" si="30"/>
        <v>0.97625823</v>
      </c>
      <c r="AH21" s="30">
        <f t="shared" si="31"/>
        <v>0.97625823</v>
      </c>
      <c r="AI21" s="30">
        <f t="shared" si="32"/>
        <v>0.97625823</v>
      </c>
      <c r="AJ21" s="30">
        <f t="shared" si="33"/>
        <v>0.97625823</v>
      </c>
      <c r="AK21" s="30">
        <f t="shared" si="34"/>
        <v>0.97625823</v>
      </c>
      <c r="AL21" s="30">
        <f t="shared" si="35"/>
        <v>0.97625823</v>
      </c>
      <c r="AM21" s="30">
        <f t="shared" si="36"/>
        <v>0.97625823</v>
      </c>
      <c r="AN21" s="30">
        <f t="shared" si="37"/>
        <v>0.97625823</v>
      </c>
      <c r="AO21" s="30">
        <f t="shared" si="38"/>
        <v>0.97625823</v>
      </c>
      <c r="AP21" s="30">
        <f t="shared" si="39"/>
        <v>0.97625823</v>
      </c>
      <c r="AQ21" s="30">
        <f t="shared" si="40"/>
        <v>0.97625823</v>
      </c>
      <c r="AR21" s="30">
        <f t="shared" si="41"/>
        <v>0.97625823</v>
      </c>
      <c r="AS21" s="30">
        <f t="shared" si="42"/>
        <v>0.97625823</v>
      </c>
      <c r="AT21" s="30">
        <f t="shared" si="43"/>
        <v>0.97625823</v>
      </c>
      <c r="AU21" s="30">
        <f t="shared" si="44"/>
        <v>0.97625823</v>
      </c>
      <c r="AV21" s="30">
        <f t="shared" si="45"/>
        <v>0.97625823</v>
      </c>
      <c r="AW21" s="30">
        <f t="shared" si="46"/>
        <v>0.97625823</v>
      </c>
      <c r="AX21" s="30">
        <f t="shared" si="47"/>
        <v>0.97625823</v>
      </c>
      <c r="AY21" s="30">
        <f t="shared" si="48"/>
        <v>0.97625823</v>
      </c>
      <c r="AZ21" s="30">
        <f t="shared" si="49"/>
        <v>0.97625823</v>
      </c>
      <c r="BA21" s="30">
        <f t="shared" si="50"/>
        <v>0.97625823</v>
      </c>
      <c r="BB21" s="30">
        <f t="shared" si="51"/>
        <v>0.97625823</v>
      </c>
    </row>
    <row r="22" spans="1:54" x14ac:dyDescent="0.2">
      <c r="A22" s="33">
        <v>32</v>
      </c>
      <c r="B22" s="34">
        <v>1</v>
      </c>
      <c r="C22" s="30">
        <f t="shared" si="2"/>
        <v>1</v>
      </c>
      <c r="D22" s="30">
        <f t="shared" si="3"/>
        <v>1</v>
      </c>
      <c r="E22" s="30">
        <f t="shared" si="4"/>
        <v>1</v>
      </c>
      <c r="F22" s="128">
        <v>0.93395908373108105</v>
      </c>
      <c r="G22" s="30">
        <f t="shared" si="5"/>
        <v>0.93395908373108105</v>
      </c>
      <c r="H22" s="30">
        <f t="shared" si="6"/>
        <v>0.93395908373108105</v>
      </c>
      <c r="I22" s="254">
        <v>0.97827388999999998</v>
      </c>
      <c r="J22" s="30">
        <f t="shared" si="7"/>
        <v>0.97827388999999998</v>
      </c>
      <c r="K22" s="30">
        <f t="shared" si="8"/>
        <v>0.97827388999999998</v>
      </c>
      <c r="L22" s="30">
        <f t="shared" si="9"/>
        <v>0.97827388999999998</v>
      </c>
      <c r="M22" s="30">
        <f t="shared" si="10"/>
        <v>0.97827388999999998</v>
      </c>
      <c r="N22" s="30">
        <f t="shared" si="11"/>
        <v>0.97827388999999998</v>
      </c>
      <c r="O22" s="30">
        <f t="shared" si="12"/>
        <v>0.97827388999999998</v>
      </c>
      <c r="P22" s="30">
        <f t="shared" si="13"/>
        <v>0.97827388999999998</v>
      </c>
      <c r="Q22" s="30">
        <f t="shared" si="14"/>
        <v>0.97827388999999998</v>
      </c>
      <c r="R22" s="30">
        <f t="shared" si="15"/>
        <v>0.97827388999999998</v>
      </c>
      <c r="S22" s="30">
        <f t="shared" si="16"/>
        <v>0.97827388999999998</v>
      </c>
      <c r="T22" s="30">
        <f t="shared" si="17"/>
        <v>0.97827388999999998</v>
      </c>
      <c r="U22" s="30">
        <f t="shared" si="18"/>
        <v>0.97827388999999998</v>
      </c>
      <c r="V22" s="30">
        <f t="shared" si="19"/>
        <v>0.97827388999999998</v>
      </c>
      <c r="W22" s="30">
        <f t="shared" si="20"/>
        <v>0.97827388999999998</v>
      </c>
      <c r="X22" s="30">
        <f t="shared" si="21"/>
        <v>0.97827388999999998</v>
      </c>
      <c r="Y22" s="30">
        <f t="shared" si="22"/>
        <v>0.97827388999999998</v>
      </c>
      <c r="Z22" s="30">
        <f t="shared" si="23"/>
        <v>0.97827388999999998</v>
      </c>
      <c r="AA22" s="30">
        <f t="shared" si="24"/>
        <v>0.97827388999999998</v>
      </c>
      <c r="AB22" s="30">
        <f t="shared" si="25"/>
        <v>0.97827388999999998</v>
      </c>
      <c r="AC22" s="30">
        <f t="shared" si="26"/>
        <v>0.97827388999999998</v>
      </c>
      <c r="AD22" s="30">
        <f t="shared" si="27"/>
        <v>0.97827388999999998</v>
      </c>
      <c r="AE22" s="30">
        <f t="shared" si="28"/>
        <v>0.97827388999999998</v>
      </c>
      <c r="AF22" s="30">
        <f t="shared" si="29"/>
        <v>0.97827388999999998</v>
      </c>
      <c r="AG22" s="30">
        <f t="shared" si="30"/>
        <v>0.97827388999999998</v>
      </c>
      <c r="AH22" s="30">
        <f t="shared" si="31"/>
        <v>0.97827388999999998</v>
      </c>
      <c r="AI22" s="30">
        <f t="shared" si="32"/>
        <v>0.97827388999999998</v>
      </c>
      <c r="AJ22" s="30">
        <f t="shared" si="33"/>
        <v>0.97827388999999998</v>
      </c>
      <c r="AK22" s="30">
        <f t="shared" si="34"/>
        <v>0.97827388999999998</v>
      </c>
      <c r="AL22" s="30">
        <f t="shared" si="35"/>
        <v>0.97827388999999998</v>
      </c>
      <c r="AM22" s="30">
        <f t="shared" si="36"/>
        <v>0.97827388999999998</v>
      </c>
      <c r="AN22" s="30">
        <f t="shared" si="37"/>
        <v>0.97827388999999998</v>
      </c>
      <c r="AO22" s="30">
        <f t="shared" si="38"/>
        <v>0.97827388999999998</v>
      </c>
      <c r="AP22" s="30">
        <f t="shared" si="39"/>
        <v>0.97827388999999998</v>
      </c>
      <c r="AQ22" s="30">
        <f t="shared" si="40"/>
        <v>0.97827388999999998</v>
      </c>
      <c r="AR22" s="30">
        <f t="shared" si="41"/>
        <v>0.97827388999999998</v>
      </c>
      <c r="AS22" s="30">
        <f t="shared" si="42"/>
        <v>0.97827388999999998</v>
      </c>
      <c r="AT22" s="30">
        <f t="shared" si="43"/>
        <v>0.97827388999999998</v>
      </c>
      <c r="AU22" s="30">
        <f t="shared" si="44"/>
        <v>0.97827388999999998</v>
      </c>
      <c r="AV22" s="30">
        <f t="shared" si="45"/>
        <v>0.97827388999999998</v>
      </c>
      <c r="AW22" s="30">
        <f t="shared" si="46"/>
        <v>0.97827388999999998</v>
      </c>
      <c r="AX22" s="30">
        <f t="shared" si="47"/>
        <v>0.97827388999999998</v>
      </c>
      <c r="AY22" s="30">
        <f t="shared" si="48"/>
        <v>0.97827388999999998</v>
      </c>
      <c r="AZ22" s="30">
        <f t="shared" si="49"/>
        <v>0.97827388999999998</v>
      </c>
      <c r="BA22" s="30">
        <f t="shared" si="50"/>
        <v>0.97827388999999998</v>
      </c>
      <c r="BB22" s="30">
        <f t="shared" si="51"/>
        <v>0.97827388999999998</v>
      </c>
    </row>
    <row r="23" spans="1:54" x14ac:dyDescent="0.2">
      <c r="A23" s="33">
        <v>33</v>
      </c>
      <c r="B23" s="34">
        <v>0.99566821373319048</v>
      </c>
      <c r="C23" s="30">
        <f t="shared" si="2"/>
        <v>0.99566821373319048</v>
      </c>
      <c r="D23" s="30">
        <f t="shared" si="3"/>
        <v>0.99566821373319048</v>
      </c>
      <c r="E23" s="30">
        <f t="shared" si="4"/>
        <v>0.99566821373319048</v>
      </c>
      <c r="F23" s="128">
        <v>0.91370591568943715</v>
      </c>
      <c r="G23" s="30">
        <f t="shared" si="5"/>
        <v>0.91370591568943715</v>
      </c>
      <c r="H23" s="30">
        <f t="shared" si="6"/>
        <v>0.91370591568943715</v>
      </c>
      <c r="I23" s="254">
        <v>0.97768566000000001</v>
      </c>
      <c r="J23" s="30">
        <f t="shared" si="7"/>
        <v>0.97768566000000001</v>
      </c>
      <c r="K23" s="30">
        <f t="shared" si="8"/>
        <v>0.97768566000000001</v>
      </c>
      <c r="L23" s="30">
        <f t="shared" si="9"/>
        <v>0.97768566000000001</v>
      </c>
      <c r="M23" s="30">
        <f t="shared" si="10"/>
        <v>0.97768566000000001</v>
      </c>
      <c r="N23" s="30">
        <f t="shared" si="11"/>
        <v>0.97768566000000001</v>
      </c>
      <c r="O23" s="30">
        <f t="shared" si="12"/>
        <v>0.97768566000000001</v>
      </c>
      <c r="P23" s="30">
        <f t="shared" si="13"/>
        <v>0.97768566000000001</v>
      </c>
      <c r="Q23" s="30">
        <f t="shared" si="14"/>
        <v>0.97768566000000001</v>
      </c>
      <c r="R23" s="30">
        <f t="shared" si="15"/>
        <v>0.97768566000000001</v>
      </c>
      <c r="S23" s="30">
        <f t="shared" si="16"/>
        <v>0.97768566000000001</v>
      </c>
      <c r="T23" s="30">
        <f t="shared" si="17"/>
        <v>0.97768566000000001</v>
      </c>
      <c r="U23" s="30">
        <f t="shared" si="18"/>
        <v>0.97768566000000001</v>
      </c>
      <c r="V23" s="30">
        <f t="shared" si="19"/>
        <v>0.97768566000000001</v>
      </c>
      <c r="W23" s="30">
        <f t="shared" si="20"/>
        <v>0.97768566000000001</v>
      </c>
      <c r="X23" s="30">
        <f t="shared" si="21"/>
        <v>0.97768566000000001</v>
      </c>
      <c r="Y23" s="30">
        <f t="shared" si="22"/>
        <v>0.97768566000000001</v>
      </c>
      <c r="Z23" s="30">
        <f t="shared" si="23"/>
        <v>0.97768566000000001</v>
      </c>
      <c r="AA23" s="30">
        <f t="shared" si="24"/>
        <v>0.97768566000000001</v>
      </c>
      <c r="AB23" s="30">
        <f t="shared" si="25"/>
        <v>0.97768566000000001</v>
      </c>
      <c r="AC23" s="30">
        <f t="shared" si="26"/>
        <v>0.97768566000000001</v>
      </c>
      <c r="AD23" s="30">
        <f t="shared" si="27"/>
        <v>0.97768566000000001</v>
      </c>
      <c r="AE23" s="30">
        <f t="shared" si="28"/>
        <v>0.97768566000000001</v>
      </c>
      <c r="AF23" s="30">
        <f t="shared" si="29"/>
        <v>0.97768566000000001</v>
      </c>
      <c r="AG23" s="30">
        <f t="shared" si="30"/>
        <v>0.97768566000000001</v>
      </c>
      <c r="AH23" s="30">
        <f t="shared" si="31"/>
        <v>0.97768566000000001</v>
      </c>
      <c r="AI23" s="30">
        <f t="shared" si="32"/>
        <v>0.97768566000000001</v>
      </c>
      <c r="AJ23" s="30">
        <f t="shared" si="33"/>
        <v>0.97768566000000001</v>
      </c>
      <c r="AK23" s="30">
        <f t="shared" si="34"/>
        <v>0.97768566000000001</v>
      </c>
      <c r="AL23" s="30">
        <f t="shared" si="35"/>
        <v>0.97768566000000001</v>
      </c>
      <c r="AM23" s="30">
        <f t="shared" si="36"/>
        <v>0.97768566000000001</v>
      </c>
      <c r="AN23" s="30">
        <f t="shared" si="37"/>
        <v>0.97768566000000001</v>
      </c>
      <c r="AO23" s="30">
        <f t="shared" si="38"/>
        <v>0.97768566000000001</v>
      </c>
      <c r="AP23" s="30">
        <f t="shared" si="39"/>
        <v>0.97768566000000001</v>
      </c>
      <c r="AQ23" s="30">
        <f t="shared" si="40"/>
        <v>0.97768566000000001</v>
      </c>
      <c r="AR23" s="30">
        <f t="shared" si="41"/>
        <v>0.97768566000000001</v>
      </c>
      <c r="AS23" s="30">
        <f t="shared" si="42"/>
        <v>0.97768566000000001</v>
      </c>
      <c r="AT23" s="30">
        <f t="shared" si="43"/>
        <v>0.97768566000000001</v>
      </c>
      <c r="AU23" s="30">
        <f t="shared" si="44"/>
        <v>0.97768566000000001</v>
      </c>
      <c r="AV23" s="30">
        <f t="shared" si="45"/>
        <v>0.97768566000000001</v>
      </c>
      <c r="AW23" s="30">
        <f t="shared" si="46"/>
        <v>0.97768566000000001</v>
      </c>
      <c r="AX23" s="30">
        <f t="shared" si="47"/>
        <v>0.97768566000000001</v>
      </c>
      <c r="AY23" s="30">
        <f t="shared" si="48"/>
        <v>0.97768566000000001</v>
      </c>
      <c r="AZ23" s="30">
        <f t="shared" si="49"/>
        <v>0.97768566000000001</v>
      </c>
      <c r="BA23" s="30">
        <f t="shared" si="50"/>
        <v>0.97768566000000001</v>
      </c>
      <c r="BB23" s="30">
        <f t="shared" si="51"/>
        <v>0.97768566000000001</v>
      </c>
    </row>
    <row r="24" spans="1:54" x14ac:dyDescent="0.2">
      <c r="A24" s="33">
        <v>34</v>
      </c>
      <c r="B24" s="34">
        <v>0.96274682429883029</v>
      </c>
      <c r="C24" s="30">
        <f t="shared" si="2"/>
        <v>0.96274682429883029</v>
      </c>
      <c r="D24" s="30">
        <f t="shared" si="3"/>
        <v>0.96274682429883029</v>
      </c>
      <c r="E24" s="30">
        <f t="shared" si="4"/>
        <v>0.96274682429883029</v>
      </c>
      <c r="F24" s="128">
        <v>0.97787083713730005</v>
      </c>
      <c r="G24" s="30">
        <f t="shared" si="5"/>
        <v>0.97787083713730005</v>
      </c>
      <c r="H24" s="30">
        <f t="shared" si="6"/>
        <v>0.97787083713730005</v>
      </c>
      <c r="I24" s="254">
        <v>0.97540587000000001</v>
      </c>
      <c r="J24" s="30">
        <f t="shared" si="7"/>
        <v>0.97540587000000001</v>
      </c>
      <c r="K24" s="30">
        <f t="shared" si="8"/>
        <v>0.97540587000000001</v>
      </c>
      <c r="L24" s="30">
        <f t="shared" si="9"/>
        <v>0.97540587000000001</v>
      </c>
      <c r="M24" s="30">
        <f t="shared" si="10"/>
        <v>0.97540587000000001</v>
      </c>
      <c r="N24" s="30">
        <f t="shared" si="11"/>
        <v>0.97540587000000001</v>
      </c>
      <c r="O24" s="30">
        <f t="shared" si="12"/>
        <v>0.97540587000000001</v>
      </c>
      <c r="P24" s="30">
        <f t="shared" si="13"/>
        <v>0.97540587000000001</v>
      </c>
      <c r="Q24" s="30">
        <f t="shared" si="14"/>
        <v>0.97540587000000001</v>
      </c>
      <c r="R24" s="30">
        <f t="shared" si="15"/>
        <v>0.97540587000000001</v>
      </c>
      <c r="S24" s="30">
        <f t="shared" si="16"/>
        <v>0.97540587000000001</v>
      </c>
      <c r="T24" s="30">
        <f t="shared" si="17"/>
        <v>0.97540587000000001</v>
      </c>
      <c r="U24" s="30">
        <f t="shared" si="18"/>
        <v>0.97540587000000001</v>
      </c>
      <c r="V24" s="30">
        <f t="shared" si="19"/>
        <v>0.97540587000000001</v>
      </c>
      <c r="W24" s="30">
        <f t="shared" si="20"/>
        <v>0.97540587000000001</v>
      </c>
      <c r="X24" s="30">
        <f t="shared" si="21"/>
        <v>0.97540587000000001</v>
      </c>
      <c r="Y24" s="30">
        <f t="shared" si="22"/>
        <v>0.97540587000000001</v>
      </c>
      <c r="Z24" s="30">
        <f t="shared" si="23"/>
        <v>0.97540587000000001</v>
      </c>
      <c r="AA24" s="30">
        <f t="shared" si="24"/>
        <v>0.97540587000000001</v>
      </c>
      <c r="AB24" s="30">
        <f t="shared" si="25"/>
        <v>0.97540587000000001</v>
      </c>
      <c r="AC24" s="30">
        <f t="shared" si="26"/>
        <v>0.97540587000000001</v>
      </c>
      <c r="AD24" s="30">
        <f t="shared" si="27"/>
        <v>0.97540587000000001</v>
      </c>
      <c r="AE24" s="30">
        <f t="shared" si="28"/>
        <v>0.97540587000000001</v>
      </c>
      <c r="AF24" s="30">
        <f t="shared" si="29"/>
        <v>0.97540587000000001</v>
      </c>
      <c r="AG24" s="30">
        <f t="shared" si="30"/>
        <v>0.97540587000000001</v>
      </c>
      <c r="AH24" s="30">
        <f t="shared" si="31"/>
        <v>0.97540587000000001</v>
      </c>
      <c r="AI24" s="30">
        <f t="shared" si="32"/>
        <v>0.97540587000000001</v>
      </c>
      <c r="AJ24" s="30">
        <f t="shared" si="33"/>
        <v>0.97540587000000001</v>
      </c>
      <c r="AK24" s="30">
        <f t="shared" si="34"/>
        <v>0.97540587000000001</v>
      </c>
      <c r="AL24" s="30">
        <f t="shared" si="35"/>
        <v>0.97540587000000001</v>
      </c>
      <c r="AM24" s="30">
        <f t="shared" si="36"/>
        <v>0.97540587000000001</v>
      </c>
      <c r="AN24" s="30">
        <f t="shared" si="37"/>
        <v>0.97540587000000001</v>
      </c>
      <c r="AO24" s="30">
        <f t="shared" si="38"/>
        <v>0.97540587000000001</v>
      </c>
      <c r="AP24" s="30">
        <f t="shared" si="39"/>
        <v>0.97540587000000001</v>
      </c>
      <c r="AQ24" s="30">
        <f t="shared" si="40"/>
        <v>0.97540587000000001</v>
      </c>
      <c r="AR24" s="30">
        <f t="shared" si="41"/>
        <v>0.97540587000000001</v>
      </c>
      <c r="AS24" s="30">
        <f t="shared" si="42"/>
        <v>0.97540587000000001</v>
      </c>
      <c r="AT24" s="30">
        <f t="shared" si="43"/>
        <v>0.97540587000000001</v>
      </c>
      <c r="AU24" s="30">
        <f t="shared" si="44"/>
        <v>0.97540587000000001</v>
      </c>
      <c r="AV24" s="30">
        <f t="shared" si="45"/>
        <v>0.97540587000000001</v>
      </c>
      <c r="AW24" s="30">
        <f t="shared" si="46"/>
        <v>0.97540587000000001</v>
      </c>
      <c r="AX24" s="30">
        <f t="shared" si="47"/>
        <v>0.97540587000000001</v>
      </c>
      <c r="AY24" s="30">
        <f t="shared" si="48"/>
        <v>0.97540587000000001</v>
      </c>
      <c r="AZ24" s="30">
        <f t="shared" si="49"/>
        <v>0.97540587000000001</v>
      </c>
      <c r="BA24" s="30">
        <f t="shared" si="50"/>
        <v>0.97540587000000001</v>
      </c>
      <c r="BB24" s="30">
        <f t="shared" si="51"/>
        <v>0.97540587000000001</v>
      </c>
    </row>
    <row r="25" spans="1:54" x14ac:dyDescent="0.2">
      <c r="A25" s="33">
        <v>35</v>
      </c>
      <c r="B25" s="34">
        <v>0.9891431761094055</v>
      </c>
      <c r="C25" s="30">
        <f t="shared" si="2"/>
        <v>0.9891431761094055</v>
      </c>
      <c r="D25" s="30">
        <f t="shared" si="3"/>
        <v>0.9891431761094055</v>
      </c>
      <c r="E25" s="30">
        <f t="shared" si="4"/>
        <v>0.9891431761094055</v>
      </c>
      <c r="F25" s="128">
        <v>0.99600626972709505</v>
      </c>
      <c r="G25" s="30">
        <f t="shared" si="5"/>
        <v>0.99600626972709505</v>
      </c>
      <c r="H25" s="30">
        <f t="shared" si="6"/>
        <v>0.99600626972709505</v>
      </c>
      <c r="I25" s="254">
        <v>0.97453363000000004</v>
      </c>
      <c r="J25" s="30">
        <f t="shared" si="7"/>
        <v>0.97453363000000004</v>
      </c>
      <c r="K25" s="30">
        <f t="shared" si="8"/>
        <v>0.97453363000000004</v>
      </c>
      <c r="L25" s="30">
        <f t="shared" si="9"/>
        <v>0.97453363000000004</v>
      </c>
      <c r="M25" s="30">
        <f t="shared" si="10"/>
        <v>0.97453363000000004</v>
      </c>
      <c r="N25" s="30">
        <f t="shared" si="11"/>
        <v>0.97453363000000004</v>
      </c>
      <c r="O25" s="30">
        <f t="shared" si="12"/>
        <v>0.97453363000000004</v>
      </c>
      <c r="P25" s="30">
        <f t="shared" si="13"/>
        <v>0.97453363000000004</v>
      </c>
      <c r="Q25" s="30">
        <f t="shared" si="14"/>
        <v>0.97453363000000004</v>
      </c>
      <c r="R25" s="30">
        <f t="shared" si="15"/>
        <v>0.97453363000000004</v>
      </c>
      <c r="S25" s="30">
        <f t="shared" si="16"/>
        <v>0.97453363000000004</v>
      </c>
      <c r="T25" s="30">
        <f t="shared" si="17"/>
        <v>0.97453363000000004</v>
      </c>
      <c r="U25" s="30">
        <f t="shared" si="18"/>
        <v>0.97453363000000004</v>
      </c>
      <c r="V25" s="30">
        <f t="shared" si="19"/>
        <v>0.97453363000000004</v>
      </c>
      <c r="W25" s="30">
        <f t="shared" si="20"/>
        <v>0.97453363000000004</v>
      </c>
      <c r="X25" s="30">
        <f t="shared" si="21"/>
        <v>0.97453363000000004</v>
      </c>
      <c r="Y25" s="30">
        <f t="shared" si="22"/>
        <v>0.97453363000000004</v>
      </c>
      <c r="Z25" s="30">
        <f t="shared" si="23"/>
        <v>0.97453363000000004</v>
      </c>
      <c r="AA25" s="30">
        <f t="shared" si="24"/>
        <v>0.97453363000000004</v>
      </c>
      <c r="AB25" s="30">
        <f t="shared" si="25"/>
        <v>0.97453363000000004</v>
      </c>
      <c r="AC25" s="30">
        <f t="shared" si="26"/>
        <v>0.97453363000000004</v>
      </c>
      <c r="AD25" s="30">
        <f t="shared" si="27"/>
        <v>0.97453363000000004</v>
      </c>
      <c r="AE25" s="30">
        <f t="shared" si="28"/>
        <v>0.97453363000000004</v>
      </c>
      <c r="AF25" s="30">
        <f t="shared" si="29"/>
        <v>0.97453363000000004</v>
      </c>
      <c r="AG25" s="30">
        <f t="shared" si="30"/>
        <v>0.97453363000000004</v>
      </c>
      <c r="AH25" s="30">
        <f t="shared" si="31"/>
        <v>0.97453363000000004</v>
      </c>
      <c r="AI25" s="30">
        <f t="shared" si="32"/>
        <v>0.97453363000000004</v>
      </c>
      <c r="AJ25" s="30">
        <f t="shared" si="33"/>
        <v>0.97453363000000004</v>
      </c>
      <c r="AK25" s="30">
        <f t="shared" si="34"/>
        <v>0.97453363000000004</v>
      </c>
      <c r="AL25" s="30">
        <f t="shared" si="35"/>
        <v>0.97453363000000004</v>
      </c>
      <c r="AM25" s="30">
        <f t="shared" si="36"/>
        <v>0.97453363000000004</v>
      </c>
      <c r="AN25" s="30">
        <f t="shared" si="37"/>
        <v>0.97453363000000004</v>
      </c>
      <c r="AO25" s="30">
        <f t="shared" si="38"/>
        <v>0.97453363000000004</v>
      </c>
      <c r="AP25" s="30">
        <f t="shared" si="39"/>
        <v>0.97453363000000004</v>
      </c>
      <c r="AQ25" s="30">
        <f t="shared" si="40"/>
        <v>0.97453363000000004</v>
      </c>
      <c r="AR25" s="30">
        <f t="shared" si="41"/>
        <v>0.97453363000000004</v>
      </c>
      <c r="AS25" s="30">
        <f t="shared" si="42"/>
        <v>0.97453363000000004</v>
      </c>
      <c r="AT25" s="30">
        <f t="shared" si="43"/>
        <v>0.97453363000000004</v>
      </c>
      <c r="AU25" s="30">
        <f t="shared" si="44"/>
        <v>0.97453363000000004</v>
      </c>
      <c r="AV25" s="30">
        <f t="shared" si="45"/>
        <v>0.97453363000000004</v>
      </c>
      <c r="AW25" s="30">
        <f t="shared" si="46"/>
        <v>0.97453363000000004</v>
      </c>
      <c r="AX25" s="30">
        <f t="shared" si="47"/>
        <v>0.97453363000000004</v>
      </c>
      <c r="AY25" s="30">
        <f t="shared" si="48"/>
        <v>0.97453363000000004</v>
      </c>
      <c r="AZ25" s="30">
        <f t="shared" si="49"/>
        <v>0.97453363000000004</v>
      </c>
      <c r="BA25" s="30">
        <f t="shared" si="50"/>
        <v>0.97453363000000004</v>
      </c>
      <c r="BB25" s="30">
        <f t="shared" si="51"/>
        <v>0.97453363000000004</v>
      </c>
    </row>
    <row r="26" spans="1:54" x14ac:dyDescent="0.2">
      <c r="A26" s="33">
        <v>36</v>
      </c>
      <c r="B26" s="34">
        <v>0.94920977981899235</v>
      </c>
      <c r="C26" s="30">
        <f t="shared" si="2"/>
        <v>0.94920977981899235</v>
      </c>
      <c r="D26" s="30">
        <f t="shared" si="3"/>
        <v>0.94920977981899235</v>
      </c>
      <c r="E26" s="30">
        <f t="shared" si="4"/>
        <v>0.94920977981899235</v>
      </c>
      <c r="F26" s="128">
        <v>0.99289034727919057</v>
      </c>
      <c r="G26" s="30">
        <f t="shared" si="5"/>
        <v>0.99289034727919057</v>
      </c>
      <c r="H26" s="30">
        <f t="shared" si="6"/>
        <v>0.99289034727919057</v>
      </c>
      <c r="I26" s="254">
        <v>0.97446732000000003</v>
      </c>
      <c r="J26" s="30">
        <f t="shared" si="7"/>
        <v>0.97446732000000003</v>
      </c>
      <c r="K26" s="30">
        <f t="shared" si="8"/>
        <v>0.97446732000000003</v>
      </c>
      <c r="L26" s="30">
        <f t="shared" si="9"/>
        <v>0.97446732000000003</v>
      </c>
      <c r="M26" s="30">
        <f t="shared" si="10"/>
        <v>0.97446732000000003</v>
      </c>
      <c r="N26" s="30">
        <f t="shared" si="11"/>
        <v>0.97446732000000003</v>
      </c>
      <c r="O26" s="30">
        <f t="shared" si="12"/>
        <v>0.97446732000000003</v>
      </c>
      <c r="P26" s="30">
        <f t="shared" si="13"/>
        <v>0.97446732000000003</v>
      </c>
      <c r="Q26" s="30">
        <f t="shared" si="14"/>
        <v>0.97446732000000003</v>
      </c>
      <c r="R26" s="30">
        <f t="shared" si="15"/>
        <v>0.97446732000000003</v>
      </c>
      <c r="S26" s="30">
        <f t="shared" si="16"/>
        <v>0.97446732000000003</v>
      </c>
      <c r="T26" s="30">
        <f t="shared" si="17"/>
        <v>0.97446732000000003</v>
      </c>
      <c r="U26" s="30">
        <f t="shared" si="18"/>
        <v>0.97446732000000003</v>
      </c>
      <c r="V26" s="30">
        <f t="shared" si="19"/>
        <v>0.97446732000000003</v>
      </c>
      <c r="W26" s="30">
        <f t="shared" si="20"/>
        <v>0.97446732000000003</v>
      </c>
      <c r="X26" s="30">
        <f t="shared" si="21"/>
        <v>0.97446732000000003</v>
      </c>
      <c r="Y26" s="30">
        <f t="shared" si="22"/>
        <v>0.97446732000000003</v>
      </c>
      <c r="Z26" s="30">
        <f t="shared" si="23"/>
        <v>0.97446732000000003</v>
      </c>
      <c r="AA26" s="30">
        <f t="shared" si="24"/>
        <v>0.97446732000000003</v>
      </c>
      <c r="AB26" s="30">
        <f t="shared" si="25"/>
        <v>0.97446732000000003</v>
      </c>
      <c r="AC26" s="30">
        <f t="shared" si="26"/>
        <v>0.97446732000000003</v>
      </c>
      <c r="AD26" s="30">
        <f t="shared" si="27"/>
        <v>0.97446732000000003</v>
      </c>
      <c r="AE26" s="30">
        <f t="shared" si="28"/>
        <v>0.97446732000000003</v>
      </c>
      <c r="AF26" s="30">
        <f t="shared" si="29"/>
        <v>0.97446732000000003</v>
      </c>
      <c r="AG26" s="30">
        <f t="shared" si="30"/>
        <v>0.97446732000000003</v>
      </c>
      <c r="AH26" s="30">
        <f t="shared" si="31"/>
        <v>0.97446732000000003</v>
      </c>
      <c r="AI26" s="30">
        <f t="shared" si="32"/>
        <v>0.97446732000000003</v>
      </c>
      <c r="AJ26" s="30">
        <f t="shared" si="33"/>
        <v>0.97446732000000003</v>
      </c>
      <c r="AK26" s="30">
        <f t="shared" si="34"/>
        <v>0.97446732000000003</v>
      </c>
      <c r="AL26" s="30">
        <f t="shared" si="35"/>
        <v>0.97446732000000003</v>
      </c>
      <c r="AM26" s="30">
        <f t="shared" si="36"/>
        <v>0.97446732000000003</v>
      </c>
      <c r="AN26" s="30">
        <f t="shared" si="37"/>
        <v>0.97446732000000003</v>
      </c>
      <c r="AO26" s="30">
        <f t="shared" si="38"/>
        <v>0.97446732000000003</v>
      </c>
      <c r="AP26" s="30">
        <f t="shared" si="39"/>
        <v>0.97446732000000003</v>
      </c>
      <c r="AQ26" s="30">
        <f t="shared" si="40"/>
        <v>0.97446732000000003</v>
      </c>
      <c r="AR26" s="30">
        <f t="shared" si="41"/>
        <v>0.97446732000000003</v>
      </c>
      <c r="AS26" s="30">
        <f t="shared" si="42"/>
        <v>0.97446732000000003</v>
      </c>
      <c r="AT26" s="30">
        <f t="shared" si="43"/>
        <v>0.97446732000000003</v>
      </c>
      <c r="AU26" s="30">
        <f t="shared" si="44"/>
        <v>0.97446732000000003</v>
      </c>
      <c r="AV26" s="30">
        <f t="shared" si="45"/>
        <v>0.97446732000000003</v>
      </c>
      <c r="AW26" s="30">
        <f t="shared" si="46"/>
        <v>0.97446732000000003</v>
      </c>
      <c r="AX26" s="30">
        <f t="shared" si="47"/>
        <v>0.97446732000000003</v>
      </c>
      <c r="AY26" s="30">
        <f t="shared" si="48"/>
        <v>0.97446732000000003</v>
      </c>
      <c r="AZ26" s="30">
        <f t="shared" si="49"/>
        <v>0.97446732000000003</v>
      </c>
      <c r="BA26" s="30">
        <f t="shared" si="50"/>
        <v>0.97446732000000003</v>
      </c>
      <c r="BB26" s="30">
        <f t="shared" si="51"/>
        <v>0.97446732000000003</v>
      </c>
    </row>
    <row r="27" spans="1:54" x14ac:dyDescent="0.2">
      <c r="A27" s="33">
        <v>37</v>
      </c>
      <c r="B27" s="34">
        <v>0.97038472183780788</v>
      </c>
      <c r="C27" s="30">
        <f t="shared" si="2"/>
        <v>0.97038472183780788</v>
      </c>
      <c r="D27" s="30">
        <f t="shared" si="3"/>
        <v>0.97038472183780788</v>
      </c>
      <c r="E27" s="30">
        <f t="shared" si="4"/>
        <v>0.97038472183780788</v>
      </c>
      <c r="F27" s="128">
        <v>0.96401465584925417</v>
      </c>
      <c r="G27" s="30">
        <f t="shared" si="5"/>
        <v>0.96401465584925417</v>
      </c>
      <c r="H27" s="30">
        <f t="shared" si="6"/>
        <v>0.96401465584925417</v>
      </c>
      <c r="I27" s="254">
        <v>0.97447782000000005</v>
      </c>
      <c r="J27" s="30">
        <f t="shared" si="7"/>
        <v>0.97447782000000005</v>
      </c>
      <c r="K27" s="30">
        <f t="shared" si="8"/>
        <v>0.97447782000000005</v>
      </c>
      <c r="L27" s="30">
        <f t="shared" si="9"/>
        <v>0.97447782000000005</v>
      </c>
      <c r="M27" s="30">
        <f t="shared" si="10"/>
        <v>0.97447782000000005</v>
      </c>
      <c r="N27" s="30">
        <f t="shared" si="11"/>
        <v>0.97447782000000005</v>
      </c>
      <c r="O27" s="30">
        <f t="shared" si="12"/>
        <v>0.97447782000000005</v>
      </c>
      <c r="P27" s="30">
        <f t="shared" si="13"/>
        <v>0.97447782000000005</v>
      </c>
      <c r="Q27" s="30">
        <f t="shared" si="14"/>
        <v>0.97447782000000005</v>
      </c>
      <c r="R27" s="30">
        <f t="shared" si="15"/>
        <v>0.97447782000000005</v>
      </c>
      <c r="S27" s="30">
        <f t="shared" si="16"/>
        <v>0.97447782000000005</v>
      </c>
      <c r="T27" s="30">
        <f t="shared" si="17"/>
        <v>0.97447782000000005</v>
      </c>
      <c r="U27" s="30">
        <f t="shared" si="18"/>
        <v>0.97447782000000005</v>
      </c>
      <c r="V27" s="30">
        <f t="shared" si="19"/>
        <v>0.97447782000000005</v>
      </c>
      <c r="W27" s="30">
        <f t="shared" si="20"/>
        <v>0.97447782000000005</v>
      </c>
      <c r="X27" s="30">
        <f t="shared" si="21"/>
        <v>0.97447782000000005</v>
      </c>
      <c r="Y27" s="30">
        <f t="shared" si="22"/>
        <v>0.97447782000000005</v>
      </c>
      <c r="Z27" s="30">
        <f t="shared" si="23"/>
        <v>0.97447782000000005</v>
      </c>
      <c r="AA27" s="30">
        <f t="shared" si="24"/>
        <v>0.97447782000000005</v>
      </c>
      <c r="AB27" s="30">
        <f t="shared" si="25"/>
        <v>0.97447782000000005</v>
      </c>
      <c r="AC27" s="30">
        <f t="shared" si="26"/>
        <v>0.97447782000000005</v>
      </c>
      <c r="AD27" s="30">
        <f t="shared" si="27"/>
        <v>0.97447782000000005</v>
      </c>
      <c r="AE27" s="30">
        <f t="shared" si="28"/>
        <v>0.97447782000000005</v>
      </c>
      <c r="AF27" s="30">
        <f t="shared" si="29"/>
        <v>0.97447782000000005</v>
      </c>
      <c r="AG27" s="30">
        <f t="shared" si="30"/>
        <v>0.97447782000000005</v>
      </c>
      <c r="AH27" s="30">
        <f t="shared" si="31"/>
        <v>0.97447782000000005</v>
      </c>
      <c r="AI27" s="30">
        <f t="shared" si="32"/>
        <v>0.97447782000000005</v>
      </c>
      <c r="AJ27" s="30">
        <f t="shared" si="33"/>
        <v>0.97447782000000005</v>
      </c>
      <c r="AK27" s="30">
        <f t="shared" si="34"/>
        <v>0.97447782000000005</v>
      </c>
      <c r="AL27" s="30">
        <f t="shared" si="35"/>
        <v>0.97447782000000005</v>
      </c>
      <c r="AM27" s="30">
        <f t="shared" si="36"/>
        <v>0.97447782000000005</v>
      </c>
      <c r="AN27" s="30">
        <f t="shared" si="37"/>
        <v>0.97447782000000005</v>
      </c>
      <c r="AO27" s="30">
        <f t="shared" si="38"/>
        <v>0.97447782000000005</v>
      </c>
      <c r="AP27" s="30">
        <f t="shared" si="39"/>
        <v>0.97447782000000005</v>
      </c>
      <c r="AQ27" s="30">
        <f t="shared" si="40"/>
        <v>0.97447782000000005</v>
      </c>
      <c r="AR27" s="30">
        <f t="shared" si="41"/>
        <v>0.97447782000000005</v>
      </c>
      <c r="AS27" s="30">
        <f t="shared" si="42"/>
        <v>0.97447782000000005</v>
      </c>
      <c r="AT27" s="30">
        <f t="shared" si="43"/>
        <v>0.97447782000000005</v>
      </c>
      <c r="AU27" s="30">
        <f t="shared" si="44"/>
        <v>0.97447782000000005</v>
      </c>
      <c r="AV27" s="30">
        <f t="shared" si="45"/>
        <v>0.97447782000000005</v>
      </c>
      <c r="AW27" s="30">
        <f t="shared" si="46"/>
        <v>0.97447782000000005</v>
      </c>
      <c r="AX27" s="30">
        <f t="shared" si="47"/>
        <v>0.97447782000000005</v>
      </c>
      <c r="AY27" s="30">
        <f t="shared" si="48"/>
        <v>0.97447782000000005</v>
      </c>
      <c r="AZ27" s="30">
        <f t="shared" si="49"/>
        <v>0.97447782000000005</v>
      </c>
      <c r="BA27" s="30">
        <f t="shared" si="50"/>
        <v>0.97447782000000005</v>
      </c>
      <c r="BB27" s="30">
        <f t="shared" si="51"/>
        <v>0.97447782000000005</v>
      </c>
    </row>
    <row r="28" spans="1:54" x14ac:dyDescent="0.2">
      <c r="A28" s="33">
        <v>38</v>
      </c>
      <c r="B28" s="34">
        <v>0.98455171704709032</v>
      </c>
      <c r="C28" s="30">
        <f t="shared" si="2"/>
        <v>0.98455171704709032</v>
      </c>
      <c r="D28" s="30">
        <f t="shared" si="3"/>
        <v>0.98455171704709032</v>
      </c>
      <c r="E28" s="30">
        <f t="shared" si="4"/>
        <v>0.98455171704709032</v>
      </c>
      <c r="F28" s="128">
        <v>0.97614035087719297</v>
      </c>
      <c r="G28" s="30">
        <f t="shared" si="5"/>
        <v>0.97614035087719297</v>
      </c>
      <c r="H28" s="30">
        <f t="shared" si="6"/>
        <v>0.97614035087719297</v>
      </c>
      <c r="I28" s="254">
        <v>0.97512065000000003</v>
      </c>
      <c r="J28" s="30">
        <f t="shared" si="7"/>
        <v>0.97512065000000003</v>
      </c>
      <c r="K28" s="30">
        <f t="shared" si="8"/>
        <v>0.97512065000000003</v>
      </c>
      <c r="L28" s="30">
        <f t="shared" si="9"/>
        <v>0.97512065000000003</v>
      </c>
      <c r="M28" s="30">
        <f t="shared" si="10"/>
        <v>0.97512065000000003</v>
      </c>
      <c r="N28" s="30">
        <f t="shared" si="11"/>
        <v>0.97512065000000003</v>
      </c>
      <c r="O28" s="30">
        <f t="shared" si="12"/>
        <v>0.97512065000000003</v>
      </c>
      <c r="P28" s="30">
        <f t="shared" si="13"/>
        <v>0.97512065000000003</v>
      </c>
      <c r="Q28" s="30">
        <f t="shared" si="14"/>
        <v>0.97512065000000003</v>
      </c>
      <c r="R28" s="30">
        <f t="shared" si="15"/>
        <v>0.97512065000000003</v>
      </c>
      <c r="S28" s="30">
        <f t="shared" si="16"/>
        <v>0.97512065000000003</v>
      </c>
      <c r="T28" s="30">
        <f t="shared" si="17"/>
        <v>0.97512065000000003</v>
      </c>
      <c r="U28" s="30">
        <f t="shared" si="18"/>
        <v>0.97512065000000003</v>
      </c>
      <c r="V28" s="30">
        <f t="shared" si="19"/>
        <v>0.97512065000000003</v>
      </c>
      <c r="W28" s="30">
        <f t="shared" si="20"/>
        <v>0.97512065000000003</v>
      </c>
      <c r="X28" s="30">
        <f t="shared" si="21"/>
        <v>0.97512065000000003</v>
      </c>
      <c r="Y28" s="30">
        <f t="shared" si="22"/>
        <v>0.97512065000000003</v>
      </c>
      <c r="Z28" s="30">
        <f t="shared" si="23"/>
        <v>0.97512065000000003</v>
      </c>
      <c r="AA28" s="30">
        <f t="shared" si="24"/>
        <v>0.97512065000000003</v>
      </c>
      <c r="AB28" s="30">
        <f t="shared" si="25"/>
        <v>0.97512065000000003</v>
      </c>
      <c r="AC28" s="30">
        <f t="shared" si="26"/>
        <v>0.97512065000000003</v>
      </c>
      <c r="AD28" s="30">
        <f t="shared" si="27"/>
        <v>0.97512065000000003</v>
      </c>
      <c r="AE28" s="30">
        <f t="shared" si="28"/>
        <v>0.97512065000000003</v>
      </c>
      <c r="AF28" s="30">
        <f t="shared" si="29"/>
        <v>0.97512065000000003</v>
      </c>
      <c r="AG28" s="30">
        <f t="shared" si="30"/>
        <v>0.97512065000000003</v>
      </c>
      <c r="AH28" s="30">
        <f t="shared" si="31"/>
        <v>0.97512065000000003</v>
      </c>
      <c r="AI28" s="30">
        <f t="shared" si="32"/>
        <v>0.97512065000000003</v>
      </c>
      <c r="AJ28" s="30">
        <f t="shared" si="33"/>
        <v>0.97512065000000003</v>
      </c>
      <c r="AK28" s="30">
        <f t="shared" si="34"/>
        <v>0.97512065000000003</v>
      </c>
      <c r="AL28" s="30">
        <f t="shared" si="35"/>
        <v>0.97512065000000003</v>
      </c>
      <c r="AM28" s="30">
        <f t="shared" si="36"/>
        <v>0.97512065000000003</v>
      </c>
      <c r="AN28" s="30">
        <f t="shared" si="37"/>
        <v>0.97512065000000003</v>
      </c>
      <c r="AO28" s="30">
        <f t="shared" si="38"/>
        <v>0.97512065000000003</v>
      </c>
      <c r="AP28" s="30">
        <f t="shared" si="39"/>
        <v>0.97512065000000003</v>
      </c>
      <c r="AQ28" s="30">
        <f t="shared" si="40"/>
        <v>0.97512065000000003</v>
      </c>
      <c r="AR28" s="30">
        <f t="shared" si="41"/>
        <v>0.97512065000000003</v>
      </c>
      <c r="AS28" s="30">
        <f t="shared" si="42"/>
        <v>0.97512065000000003</v>
      </c>
      <c r="AT28" s="30">
        <f t="shared" si="43"/>
        <v>0.97512065000000003</v>
      </c>
      <c r="AU28" s="30">
        <f t="shared" si="44"/>
        <v>0.97512065000000003</v>
      </c>
      <c r="AV28" s="30">
        <f t="shared" si="45"/>
        <v>0.97512065000000003</v>
      </c>
      <c r="AW28" s="30">
        <f t="shared" si="46"/>
        <v>0.97512065000000003</v>
      </c>
      <c r="AX28" s="30">
        <f t="shared" si="47"/>
        <v>0.97512065000000003</v>
      </c>
      <c r="AY28" s="30">
        <f t="shared" si="48"/>
        <v>0.97512065000000003</v>
      </c>
      <c r="AZ28" s="30">
        <f t="shared" si="49"/>
        <v>0.97512065000000003</v>
      </c>
      <c r="BA28" s="30">
        <f t="shared" si="50"/>
        <v>0.97512065000000003</v>
      </c>
      <c r="BB28" s="30">
        <f t="shared" si="51"/>
        <v>0.97512065000000003</v>
      </c>
    </row>
    <row r="29" spans="1:54" x14ac:dyDescent="0.2">
      <c r="A29" s="33">
        <v>39</v>
      </c>
      <c r="B29" s="34">
        <v>0.97946456258829206</v>
      </c>
      <c r="C29" s="30">
        <f t="shared" si="2"/>
        <v>0.97946456258829206</v>
      </c>
      <c r="D29" s="30">
        <f t="shared" si="3"/>
        <v>0.97946456258829206</v>
      </c>
      <c r="E29" s="30">
        <f t="shared" si="4"/>
        <v>0.97946456258829206</v>
      </c>
      <c r="F29" s="128">
        <v>0.98994603805737003</v>
      </c>
      <c r="G29" s="30">
        <f t="shared" si="5"/>
        <v>0.98994603805737003</v>
      </c>
      <c r="H29" s="30">
        <f t="shared" si="6"/>
        <v>0.98994603805737003</v>
      </c>
      <c r="I29" s="254">
        <v>0.97653204000000005</v>
      </c>
      <c r="J29" s="30">
        <f t="shared" si="7"/>
        <v>0.97653204000000005</v>
      </c>
      <c r="K29" s="30">
        <f t="shared" si="8"/>
        <v>0.97653204000000005</v>
      </c>
      <c r="L29" s="30">
        <f t="shared" si="9"/>
        <v>0.97653204000000005</v>
      </c>
      <c r="M29" s="30">
        <f t="shared" si="10"/>
        <v>0.97653204000000005</v>
      </c>
      <c r="N29" s="30">
        <f t="shared" si="11"/>
        <v>0.97653204000000005</v>
      </c>
      <c r="O29" s="30">
        <f t="shared" si="12"/>
        <v>0.97653204000000005</v>
      </c>
      <c r="P29" s="30">
        <f t="shared" si="13"/>
        <v>0.97653204000000005</v>
      </c>
      <c r="Q29" s="30">
        <f t="shared" si="14"/>
        <v>0.97653204000000005</v>
      </c>
      <c r="R29" s="30">
        <f t="shared" si="15"/>
        <v>0.97653204000000005</v>
      </c>
      <c r="S29" s="30">
        <f t="shared" si="16"/>
        <v>0.97653204000000005</v>
      </c>
      <c r="T29" s="30">
        <f t="shared" si="17"/>
        <v>0.97653204000000005</v>
      </c>
      <c r="U29" s="30">
        <f t="shared" si="18"/>
        <v>0.97653204000000005</v>
      </c>
      <c r="V29" s="30">
        <f t="shared" si="19"/>
        <v>0.97653204000000005</v>
      </c>
      <c r="W29" s="30">
        <f t="shared" si="20"/>
        <v>0.97653204000000005</v>
      </c>
      <c r="X29" s="30">
        <f t="shared" si="21"/>
        <v>0.97653204000000005</v>
      </c>
      <c r="Y29" s="30">
        <f t="shared" si="22"/>
        <v>0.97653204000000005</v>
      </c>
      <c r="Z29" s="30">
        <f t="shared" si="23"/>
        <v>0.97653204000000005</v>
      </c>
      <c r="AA29" s="30">
        <f t="shared" si="24"/>
        <v>0.97653204000000005</v>
      </c>
      <c r="AB29" s="30">
        <f t="shared" si="25"/>
        <v>0.97653204000000005</v>
      </c>
      <c r="AC29" s="30">
        <f t="shared" si="26"/>
        <v>0.97653204000000005</v>
      </c>
      <c r="AD29" s="30">
        <f t="shared" si="27"/>
        <v>0.97653204000000005</v>
      </c>
      <c r="AE29" s="30">
        <f t="shared" si="28"/>
        <v>0.97653204000000005</v>
      </c>
      <c r="AF29" s="30">
        <f t="shared" si="29"/>
        <v>0.97653204000000005</v>
      </c>
      <c r="AG29" s="30">
        <f t="shared" si="30"/>
        <v>0.97653204000000005</v>
      </c>
      <c r="AH29" s="30">
        <f t="shared" si="31"/>
        <v>0.97653204000000005</v>
      </c>
      <c r="AI29" s="30">
        <f t="shared" si="32"/>
        <v>0.97653204000000005</v>
      </c>
      <c r="AJ29" s="30">
        <f t="shared" si="33"/>
        <v>0.97653204000000005</v>
      </c>
      <c r="AK29" s="30">
        <f t="shared" si="34"/>
        <v>0.97653204000000005</v>
      </c>
      <c r="AL29" s="30">
        <f t="shared" si="35"/>
        <v>0.97653204000000005</v>
      </c>
      <c r="AM29" s="30">
        <f t="shared" si="36"/>
        <v>0.97653204000000005</v>
      </c>
      <c r="AN29" s="30">
        <f t="shared" si="37"/>
        <v>0.97653204000000005</v>
      </c>
      <c r="AO29" s="30">
        <f t="shared" si="38"/>
        <v>0.97653204000000005</v>
      </c>
      <c r="AP29" s="30">
        <f t="shared" si="39"/>
        <v>0.97653204000000005</v>
      </c>
      <c r="AQ29" s="30">
        <f t="shared" si="40"/>
        <v>0.97653204000000005</v>
      </c>
      <c r="AR29" s="30">
        <f t="shared" si="41"/>
        <v>0.97653204000000005</v>
      </c>
      <c r="AS29" s="30">
        <f t="shared" si="42"/>
        <v>0.97653204000000005</v>
      </c>
      <c r="AT29" s="30">
        <f t="shared" si="43"/>
        <v>0.97653204000000005</v>
      </c>
      <c r="AU29" s="30">
        <f t="shared" si="44"/>
        <v>0.97653204000000005</v>
      </c>
      <c r="AV29" s="30">
        <f t="shared" si="45"/>
        <v>0.97653204000000005</v>
      </c>
      <c r="AW29" s="30">
        <f t="shared" si="46"/>
        <v>0.97653204000000005</v>
      </c>
      <c r="AX29" s="30">
        <f t="shared" si="47"/>
        <v>0.97653204000000005</v>
      </c>
      <c r="AY29" s="30">
        <f t="shared" si="48"/>
        <v>0.97653204000000005</v>
      </c>
      <c r="AZ29" s="30">
        <f t="shared" si="49"/>
        <v>0.97653204000000005</v>
      </c>
      <c r="BA29" s="30">
        <f t="shared" si="50"/>
        <v>0.97653204000000005</v>
      </c>
      <c r="BB29" s="30">
        <f t="shared" si="51"/>
        <v>0.97653204000000005</v>
      </c>
    </row>
    <row r="30" spans="1:54" x14ac:dyDescent="0.2">
      <c r="A30" s="33">
        <v>40</v>
      </c>
      <c r="B30" s="34">
        <v>0.9577069221873451</v>
      </c>
      <c r="C30" s="30">
        <f t="shared" si="2"/>
        <v>0.9577069221873451</v>
      </c>
      <c r="D30" s="30">
        <f t="shared" si="3"/>
        <v>0.9577069221873451</v>
      </c>
      <c r="E30" s="30">
        <f t="shared" si="4"/>
        <v>0.9577069221873451</v>
      </c>
      <c r="F30" s="128">
        <v>0.97104406817053668</v>
      </c>
      <c r="G30" s="30">
        <f t="shared" si="5"/>
        <v>0.97104406817053668</v>
      </c>
      <c r="H30" s="30">
        <f t="shared" si="6"/>
        <v>0.97104406817053668</v>
      </c>
      <c r="I30" s="254">
        <v>0.97601243999999998</v>
      </c>
      <c r="J30" s="30">
        <f t="shared" si="7"/>
        <v>0.97601243999999998</v>
      </c>
      <c r="K30" s="30">
        <f t="shared" si="8"/>
        <v>0.97601243999999998</v>
      </c>
      <c r="L30" s="30">
        <f t="shared" si="9"/>
        <v>0.97601243999999998</v>
      </c>
      <c r="M30" s="30">
        <f t="shared" si="10"/>
        <v>0.97601243999999998</v>
      </c>
      <c r="N30" s="30">
        <f t="shared" si="11"/>
        <v>0.97601243999999998</v>
      </c>
      <c r="O30" s="30">
        <f t="shared" si="12"/>
        <v>0.97601243999999998</v>
      </c>
      <c r="P30" s="30">
        <f t="shared" si="13"/>
        <v>0.97601243999999998</v>
      </c>
      <c r="Q30" s="30">
        <f t="shared" si="14"/>
        <v>0.97601243999999998</v>
      </c>
      <c r="R30" s="30">
        <f t="shared" si="15"/>
        <v>0.97601243999999998</v>
      </c>
      <c r="S30" s="30">
        <f t="shared" si="16"/>
        <v>0.97601243999999998</v>
      </c>
      <c r="T30" s="30">
        <f t="shared" si="17"/>
        <v>0.97601243999999998</v>
      </c>
      <c r="U30" s="30">
        <f t="shared" si="18"/>
        <v>0.97601243999999998</v>
      </c>
      <c r="V30" s="30">
        <f t="shared" si="19"/>
        <v>0.97601243999999998</v>
      </c>
      <c r="W30" s="30">
        <f t="shared" si="20"/>
        <v>0.97601243999999998</v>
      </c>
      <c r="X30" s="30">
        <f t="shared" si="21"/>
        <v>0.97601243999999998</v>
      </c>
      <c r="Y30" s="30">
        <f t="shared" si="22"/>
        <v>0.97601243999999998</v>
      </c>
      <c r="Z30" s="30">
        <f t="shared" si="23"/>
        <v>0.97601243999999998</v>
      </c>
      <c r="AA30" s="30">
        <f t="shared" si="24"/>
        <v>0.97601243999999998</v>
      </c>
      <c r="AB30" s="30">
        <f t="shared" si="25"/>
        <v>0.97601243999999998</v>
      </c>
      <c r="AC30" s="30">
        <f t="shared" si="26"/>
        <v>0.97601243999999998</v>
      </c>
      <c r="AD30" s="30">
        <f t="shared" si="27"/>
        <v>0.97601243999999998</v>
      </c>
      <c r="AE30" s="30">
        <f t="shared" si="28"/>
        <v>0.97601243999999998</v>
      </c>
      <c r="AF30" s="30">
        <f t="shared" si="29"/>
        <v>0.97601243999999998</v>
      </c>
      <c r="AG30" s="30">
        <f t="shared" si="30"/>
        <v>0.97601243999999998</v>
      </c>
      <c r="AH30" s="30">
        <f t="shared" si="31"/>
        <v>0.97601243999999998</v>
      </c>
      <c r="AI30" s="30">
        <f t="shared" si="32"/>
        <v>0.97601243999999998</v>
      </c>
      <c r="AJ30" s="30">
        <f t="shared" si="33"/>
        <v>0.97601243999999998</v>
      </c>
      <c r="AK30" s="30">
        <f t="shared" si="34"/>
        <v>0.97601243999999998</v>
      </c>
      <c r="AL30" s="30">
        <f t="shared" si="35"/>
        <v>0.97601243999999998</v>
      </c>
      <c r="AM30" s="30">
        <f t="shared" si="36"/>
        <v>0.97601243999999998</v>
      </c>
      <c r="AN30" s="30">
        <f t="shared" si="37"/>
        <v>0.97601243999999998</v>
      </c>
      <c r="AO30" s="30">
        <f t="shared" si="38"/>
        <v>0.97601243999999998</v>
      </c>
      <c r="AP30" s="30">
        <f t="shared" si="39"/>
        <v>0.97601243999999998</v>
      </c>
      <c r="AQ30" s="30">
        <f t="shared" si="40"/>
        <v>0.97601243999999998</v>
      </c>
      <c r="AR30" s="30">
        <f t="shared" si="41"/>
        <v>0.97601243999999998</v>
      </c>
      <c r="AS30" s="30">
        <f t="shared" si="42"/>
        <v>0.97601243999999998</v>
      </c>
      <c r="AT30" s="30">
        <f t="shared" si="43"/>
        <v>0.97601243999999998</v>
      </c>
      <c r="AU30" s="30">
        <f t="shared" si="44"/>
        <v>0.97601243999999998</v>
      </c>
      <c r="AV30" s="30">
        <f t="shared" si="45"/>
        <v>0.97601243999999998</v>
      </c>
      <c r="AW30" s="30">
        <f t="shared" si="46"/>
        <v>0.97601243999999998</v>
      </c>
      <c r="AX30" s="30">
        <f t="shared" si="47"/>
        <v>0.97601243999999998</v>
      </c>
      <c r="AY30" s="30">
        <f t="shared" si="48"/>
        <v>0.97601243999999998</v>
      </c>
      <c r="AZ30" s="30">
        <f t="shared" si="49"/>
        <v>0.97601243999999998</v>
      </c>
      <c r="BA30" s="30">
        <f t="shared" si="50"/>
        <v>0.97601243999999998</v>
      </c>
      <c r="BB30" s="30">
        <f t="shared" si="51"/>
        <v>0.97601243999999998</v>
      </c>
    </row>
    <row r="31" spans="1:54" x14ac:dyDescent="0.2">
      <c r="A31" s="33">
        <v>41</v>
      </c>
      <c r="B31" s="34">
        <v>0.99569396852351644</v>
      </c>
      <c r="C31" s="30">
        <f t="shared" si="2"/>
        <v>0.99569396852351644</v>
      </c>
      <c r="D31" s="30">
        <f t="shared" si="3"/>
        <v>0.99569396852351644</v>
      </c>
      <c r="E31" s="30">
        <f t="shared" si="4"/>
        <v>0.99569396852351644</v>
      </c>
      <c r="F31" s="128">
        <v>0.90127984157834906</v>
      </c>
      <c r="G31" s="30">
        <f t="shared" si="5"/>
        <v>0.90127984157834906</v>
      </c>
      <c r="H31" s="30">
        <f t="shared" si="6"/>
        <v>0.90127984157834906</v>
      </c>
      <c r="I31" s="254">
        <v>0.97079349000000004</v>
      </c>
      <c r="J31" s="30">
        <f t="shared" si="7"/>
        <v>0.97079349000000004</v>
      </c>
      <c r="K31" s="30">
        <f t="shared" si="8"/>
        <v>0.97079349000000004</v>
      </c>
      <c r="L31" s="30">
        <f t="shared" si="9"/>
        <v>0.97079349000000004</v>
      </c>
      <c r="M31" s="30">
        <f t="shared" si="10"/>
        <v>0.97079349000000004</v>
      </c>
      <c r="N31" s="30">
        <f t="shared" si="11"/>
        <v>0.97079349000000004</v>
      </c>
      <c r="O31" s="30">
        <f t="shared" si="12"/>
        <v>0.97079349000000004</v>
      </c>
      <c r="P31" s="30">
        <f t="shared" si="13"/>
        <v>0.97079349000000004</v>
      </c>
      <c r="Q31" s="30">
        <f t="shared" si="14"/>
        <v>0.97079349000000004</v>
      </c>
      <c r="R31" s="30">
        <f t="shared" si="15"/>
        <v>0.97079349000000004</v>
      </c>
      <c r="S31" s="30">
        <f t="shared" si="16"/>
        <v>0.97079349000000004</v>
      </c>
      <c r="T31" s="30">
        <f t="shared" si="17"/>
        <v>0.97079349000000004</v>
      </c>
      <c r="U31" s="30">
        <f t="shared" si="18"/>
        <v>0.97079349000000004</v>
      </c>
      <c r="V31" s="30">
        <f t="shared" si="19"/>
        <v>0.97079349000000004</v>
      </c>
      <c r="W31" s="30">
        <f t="shared" si="20"/>
        <v>0.97079349000000004</v>
      </c>
      <c r="X31" s="30">
        <f t="shared" si="21"/>
        <v>0.97079349000000004</v>
      </c>
      <c r="Y31" s="30">
        <f t="shared" si="22"/>
        <v>0.97079349000000004</v>
      </c>
      <c r="Z31" s="30">
        <f t="shared" si="23"/>
        <v>0.97079349000000004</v>
      </c>
      <c r="AA31" s="30">
        <f t="shared" si="24"/>
        <v>0.97079349000000004</v>
      </c>
      <c r="AB31" s="30">
        <f t="shared" si="25"/>
        <v>0.97079349000000004</v>
      </c>
      <c r="AC31" s="30">
        <f t="shared" si="26"/>
        <v>0.97079349000000004</v>
      </c>
      <c r="AD31" s="30">
        <f t="shared" si="27"/>
        <v>0.97079349000000004</v>
      </c>
      <c r="AE31" s="30">
        <f t="shared" si="28"/>
        <v>0.97079349000000004</v>
      </c>
      <c r="AF31" s="30">
        <f t="shared" si="29"/>
        <v>0.97079349000000004</v>
      </c>
      <c r="AG31" s="30">
        <f t="shared" si="30"/>
        <v>0.97079349000000004</v>
      </c>
      <c r="AH31" s="30">
        <f t="shared" si="31"/>
        <v>0.97079349000000004</v>
      </c>
      <c r="AI31" s="30">
        <f t="shared" si="32"/>
        <v>0.97079349000000004</v>
      </c>
      <c r="AJ31" s="30">
        <f t="shared" si="33"/>
        <v>0.97079349000000004</v>
      </c>
      <c r="AK31" s="30">
        <f t="shared" si="34"/>
        <v>0.97079349000000004</v>
      </c>
      <c r="AL31" s="30">
        <f t="shared" si="35"/>
        <v>0.97079349000000004</v>
      </c>
      <c r="AM31" s="30">
        <f t="shared" si="36"/>
        <v>0.97079349000000004</v>
      </c>
      <c r="AN31" s="30">
        <f t="shared" si="37"/>
        <v>0.97079349000000004</v>
      </c>
      <c r="AO31" s="30">
        <f t="shared" si="38"/>
        <v>0.97079349000000004</v>
      </c>
      <c r="AP31" s="30">
        <f t="shared" si="39"/>
        <v>0.97079349000000004</v>
      </c>
      <c r="AQ31" s="30">
        <f t="shared" si="40"/>
        <v>0.97079349000000004</v>
      </c>
      <c r="AR31" s="30">
        <f t="shared" si="41"/>
        <v>0.97079349000000004</v>
      </c>
      <c r="AS31" s="30">
        <f t="shared" si="42"/>
        <v>0.97079349000000004</v>
      </c>
      <c r="AT31" s="30">
        <f t="shared" si="43"/>
        <v>0.97079349000000004</v>
      </c>
      <c r="AU31" s="30">
        <f t="shared" si="44"/>
        <v>0.97079349000000004</v>
      </c>
      <c r="AV31" s="30">
        <f t="shared" si="45"/>
        <v>0.97079349000000004</v>
      </c>
      <c r="AW31" s="30">
        <f t="shared" si="46"/>
        <v>0.97079349000000004</v>
      </c>
      <c r="AX31" s="30">
        <f t="shared" si="47"/>
        <v>0.97079349000000004</v>
      </c>
      <c r="AY31" s="30">
        <f t="shared" si="48"/>
        <v>0.97079349000000004</v>
      </c>
      <c r="AZ31" s="30">
        <f t="shared" si="49"/>
        <v>0.97079349000000004</v>
      </c>
      <c r="BA31" s="30">
        <f t="shared" si="50"/>
        <v>0.97079349000000004</v>
      </c>
      <c r="BB31" s="30">
        <f t="shared" si="51"/>
        <v>0.97079349000000004</v>
      </c>
    </row>
    <row r="32" spans="1:54" x14ac:dyDescent="0.2">
      <c r="A32" s="33">
        <v>42</v>
      </c>
      <c r="B32" s="34">
        <v>0.96225625369312584</v>
      </c>
      <c r="C32" s="30">
        <f t="shared" si="2"/>
        <v>0.96225625369312584</v>
      </c>
      <c r="D32" s="30">
        <f t="shared" si="3"/>
        <v>0.96225625369312584</v>
      </c>
      <c r="E32" s="30">
        <f t="shared" si="4"/>
        <v>0.96225625369312584</v>
      </c>
      <c r="F32" s="128">
        <v>0.94666390492711594</v>
      </c>
      <c r="G32" s="30">
        <f t="shared" si="5"/>
        <v>0.94666390492711594</v>
      </c>
      <c r="H32" s="30">
        <f t="shared" si="6"/>
        <v>0.94666390492711594</v>
      </c>
      <c r="I32" s="254">
        <v>0.96472029999999998</v>
      </c>
      <c r="J32" s="30">
        <f t="shared" si="7"/>
        <v>0.96472029999999998</v>
      </c>
      <c r="K32" s="30">
        <f t="shared" si="8"/>
        <v>0.96472029999999998</v>
      </c>
      <c r="L32" s="30">
        <f t="shared" si="9"/>
        <v>0.96472029999999998</v>
      </c>
      <c r="M32" s="30">
        <f t="shared" si="10"/>
        <v>0.96472029999999998</v>
      </c>
      <c r="N32" s="30">
        <f t="shared" si="11"/>
        <v>0.96472029999999998</v>
      </c>
      <c r="O32" s="30">
        <f t="shared" si="12"/>
        <v>0.96472029999999998</v>
      </c>
      <c r="P32" s="30">
        <f t="shared" si="13"/>
        <v>0.96472029999999998</v>
      </c>
      <c r="Q32" s="30">
        <f t="shared" si="14"/>
        <v>0.96472029999999998</v>
      </c>
      <c r="R32" s="30">
        <f t="shared" si="15"/>
        <v>0.96472029999999998</v>
      </c>
      <c r="S32" s="30">
        <f t="shared" si="16"/>
        <v>0.96472029999999998</v>
      </c>
      <c r="T32" s="30">
        <f t="shared" si="17"/>
        <v>0.96472029999999998</v>
      </c>
      <c r="U32" s="30">
        <f t="shared" si="18"/>
        <v>0.96472029999999998</v>
      </c>
      <c r="V32" s="30">
        <f t="shared" si="19"/>
        <v>0.96472029999999998</v>
      </c>
      <c r="W32" s="30">
        <f t="shared" si="20"/>
        <v>0.96472029999999998</v>
      </c>
      <c r="X32" s="30">
        <f t="shared" si="21"/>
        <v>0.96472029999999998</v>
      </c>
      <c r="Y32" s="30">
        <f t="shared" si="22"/>
        <v>0.96472029999999998</v>
      </c>
      <c r="Z32" s="30">
        <f t="shared" si="23"/>
        <v>0.96472029999999998</v>
      </c>
      <c r="AA32" s="30">
        <f t="shared" si="24"/>
        <v>0.96472029999999998</v>
      </c>
      <c r="AB32" s="30">
        <f t="shared" si="25"/>
        <v>0.96472029999999998</v>
      </c>
      <c r="AC32" s="30">
        <f t="shared" si="26"/>
        <v>0.96472029999999998</v>
      </c>
      <c r="AD32" s="30">
        <f t="shared" si="27"/>
        <v>0.96472029999999998</v>
      </c>
      <c r="AE32" s="30">
        <f t="shared" si="28"/>
        <v>0.96472029999999998</v>
      </c>
      <c r="AF32" s="30">
        <f t="shared" si="29"/>
        <v>0.96472029999999998</v>
      </c>
      <c r="AG32" s="30">
        <f t="shared" si="30"/>
        <v>0.96472029999999998</v>
      </c>
      <c r="AH32" s="30">
        <f t="shared" si="31"/>
        <v>0.96472029999999998</v>
      </c>
      <c r="AI32" s="30">
        <f t="shared" si="32"/>
        <v>0.96472029999999998</v>
      </c>
      <c r="AJ32" s="30">
        <f t="shared" si="33"/>
        <v>0.96472029999999998</v>
      </c>
      <c r="AK32" s="30">
        <f t="shared" si="34"/>
        <v>0.96472029999999998</v>
      </c>
      <c r="AL32" s="30">
        <f t="shared" si="35"/>
        <v>0.96472029999999998</v>
      </c>
      <c r="AM32" s="30">
        <f t="shared" si="36"/>
        <v>0.96472029999999998</v>
      </c>
      <c r="AN32" s="30">
        <f t="shared" si="37"/>
        <v>0.96472029999999998</v>
      </c>
      <c r="AO32" s="30">
        <f t="shared" si="38"/>
        <v>0.96472029999999998</v>
      </c>
      <c r="AP32" s="30">
        <f t="shared" si="39"/>
        <v>0.96472029999999998</v>
      </c>
      <c r="AQ32" s="30">
        <f t="shared" si="40"/>
        <v>0.96472029999999998</v>
      </c>
      <c r="AR32" s="30">
        <f t="shared" si="41"/>
        <v>0.96472029999999998</v>
      </c>
      <c r="AS32" s="30">
        <f t="shared" si="42"/>
        <v>0.96472029999999998</v>
      </c>
      <c r="AT32" s="30">
        <f t="shared" si="43"/>
        <v>0.96472029999999998</v>
      </c>
      <c r="AU32" s="30">
        <f t="shared" si="44"/>
        <v>0.96472029999999998</v>
      </c>
      <c r="AV32" s="30">
        <f t="shared" si="45"/>
        <v>0.96472029999999998</v>
      </c>
      <c r="AW32" s="30">
        <f t="shared" si="46"/>
        <v>0.96472029999999998</v>
      </c>
      <c r="AX32" s="30">
        <f t="shared" si="47"/>
        <v>0.96472029999999998</v>
      </c>
      <c r="AY32" s="30">
        <f t="shared" si="48"/>
        <v>0.96472029999999998</v>
      </c>
      <c r="AZ32" s="30">
        <f t="shared" si="49"/>
        <v>0.96472029999999998</v>
      </c>
      <c r="BA32" s="30">
        <f t="shared" si="50"/>
        <v>0.96472029999999998</v>
      </c>
      <c r="BB32" s="30">
        <f t="shared" si="51"/>
        <v>0.96472029999999998</v>
      </c>
    </row>
    <row r="33" spans="1:54" x14ac:dyDescent="0.2">
      <c r="A33" s="33">
        <v>43</v>
      </c>
      <c r="B33" s="34">
        <v>0.94624375819454909</v>
      </c>
      <c r="C33" s="30">
        <f t="shared" si="2"/>
        <v>0.94624375819454909</v>
      </c>
      <c r="D33" s="30">
        <f t="shared" si="3"/>
        <v>0.94624375819454909</v>
      </c>
      <c r="E33" s="30">
        <f t="shared" si="4"/>
        <v>0.94624375819454909</v>
      </c>
      <c r="F33" s="128">
        <v>0.92555216563665288</v>
      </c>
      <c r="G33" s="30">
        <f t="shared" si="5"/>
        <v>0.92555216563665288</v>
      </c>
      <c r="H33" s="30">
        <f t="shared" si="6"/>
        <v>0.92555216563665288</v>
      </c>
      <c r="I33" s="254">
        <v>0.9602195</v>
      </c>
      <c r="J33" s="30">
        <f t="shared" si="7"/>
        <v>0.9602195</v>
      </c>
      <c r="K33" s="30">
        <f t="shared" si="8"/>
        <v>0.9602195</v>
      </c>
      <c r="L33" s="30">
        <f t="shared" si="9"/>
        <v>0.9602195</v>
      </c>
      <c r="M33" s="30">
        <f t="shared" si="10"/>
        <v>0.9602195</v>
      </c>
      <c r="N33" s="30">
        <f t="shared" si="11"/>
        <v>0.9602195</v>
      </c>
      <c r="O33" s="30">
        <f t="shared" si="12"/>
        <v>0.9602195</v>
      </c>
      <c r="P33" s="30">
        <f t="shared" si="13"/>
        <v>0.9602195</v>
      </c>
      <c r="Q33" s="30">
        <f t="shared" si="14"/>
        <v>0.9602195</v>
      </c>
      <c r="R33" s="30">
        <f t="shared" si="15"/>
        <v>0.9602195</v>
      </c>
      <c r="S33" s="30">
        <f t="shared" si="16"/>
        <v>0.9602195</v>
      </c>
      <c r="T33" s="30">
        <f t="shared" si="17"/>
        <v>0.9602195</v>
      </c>
      <c r="U33" s="30">
        <f t="shared" si="18"/>
        <v>0.9602195</v>
      </c>
      <c r="V33" s="30">
        <f t="shared" si="19"/>
        <v>0.9602195</v>
      </c>
      <c r="W33" s="30">
        <f t="shared" si="20"/>
        <v>0.9602195</v>
      </c>
      <c r="X33" s="30">
        <f t="shared" si="21"/>
        <v>0.9602195</v>
      </c>
      <c r="Y33" s="30">
        <f t="shared" si="22"/>
        <v>0.9602195</v>
      </c>
      <c r="Z33" s="30">
        <f t="shared" si="23"/>
        <v>0.9602195</v>
      </c>
      <c r="AA33" s="30">
        <f t="shared" si="24"/>
        <v>0.9602195</v>
      </c>
      <c r="AB33" s="30">
        <f t="shared" si="25"/>
        <v>0.9602195</v>
      </c>
      <c r="AC33" s="30">
        <f t="shared" si="26"/>
        <v>0.9602195</v>
      </c>
      <c r="AD33" s="30">
        <f t="shared" si="27"/>
        <v>0.9602195</v>
      </c>
      <c r="AE33" s="30">
        <f t="shared" si="28"/>
        <v>0.9602195</v>
      </c>
      <c r="AF33" s="30">
        <f t="shared" si="29"/>
        <v>0.9602195</v>
      </c>
      <c r="AG33" s="30">
        <f t="shared" si="30"/>
        <v>0.9602195</v>
      </c>
      <c r="AH33" s="30">
        <f t="shared" si="31"/>
        <v>0.9602195</v>
      </c>
      <c r="AI33" s="30">
        <f t="shared" si="32"/>
        <v>0.9602195</v>
      </c>
      <c r="AJ33" s="30">
        <f t="shared" si="33"/>
        <v>0.9602195</v>
      </c>
      <c r="AK33" s="30">
        <f t="shared" si="34"/>
        <v>0.9602195</v>
      </c>
      <c r="AL33" s="30">
        <f t="shared" si="35"/>
        <v>0.9602195</v>
      </c>
      <c r="AM33" s="30">
        <f t="shared" si="36"/>
        <v>0.9602195</v>
      </c>
      <c r="AN33" s="30">
        <f t="shared" si="37"/>
        <v>0.9602195</v>
      </c>
      <c r="AO33" s="30">
        <f t="shared" si="38"/>
        <v>0.9602195</v>
      </c>
      <c r="AP33" s="30">
        <f t="shared" si="39"/>
        <v>0.9602195</v>
      </c>
      <c r="AQ33" s="30">
        <f t="shared" si="40"/>
        <v>0.9602195</v>
      </c>
      <c r="AR33" s="30">
        <f t="shared" si="41"/>
        <v>0.9602195</v>
      </c>
      <c r="AS33" s="30">
        <f t="shared" si="42"/>
        <v>0.9602195</v>
      </c>
      <c r="AT33" s="30">
        <f t="shared" si="43"/>
        <v>0.9602195</v>
      </c>
      <c r="AU33" s="30">
        <f t="shared" si="44"/>
        <v>0.9602195</v>
      </c>
      <c r="AV33" s="30">
        <f t="shared" si="45"/>
        <v>0.9602195</v>
      </c>
      <c r="AW33" s="30">
        <f t="shared" si="46"/>
        <v>0.9602195</v>
      </c>
      <c r="AX33" s="30">
        <f t="shared" si="47"/>
        <v>0.9602195</v>
      </c>
      <c r="AY33" s="30">
        <f t="shared" si="48"/>
        <v>0.9602195</v>
      </c>
      <c r="AZ33" s="30">
        <f t="shared" si="49"/>
        <v>0.9602195</v>
      </c>
      <c r="BA33" s="30">
        <f t="shared" si="50"/>
        <v>0.9602195</v>
      </c>
      <c r="BB33" s="30">
        <f t="shared" si="51"/>
        <v>0.9602195</v>
      </c>
    </row>
    <row r="34" spans="1:54" x14ac:dyDescent="0.2">
      <c r="A34" s="33">
        <v>44</v>
      </c>
      <c r="B34" s="34">
        <v>0.97994181595467766</v>
      </c>
      <c r="C34" s="30">
        <f t="shared" si="2"/>
        <v>0.97994181595467766</v>
      </c>
      <c r="D34" s="30">
        <f t="shared" si="3"/>
        <v>0.97994181595467766</v>
      </c>
      <c r="E34" s="30">
        <f t="shared" si="4"/>
        <v>0.97994181595467766</v>
      </c>
      <c r="F34" s="128">
        <v>0.96656492001582728</v>
      </c>
      <c r="G34" s="30">
        <f t="shared" si="5"/>
        <v>0.96656492001582728</v>
      </c>
      <c r="H34" s="30">
        <f t="shared" si="6"/>
        <v>0.96656492001582728</v>
      </c>
      <c r="I34" s="254">
        <v>0.95710932000000004</v>
      </c>
      <c r="J34" s="30">
        <f t="shared" si="7"/>
        <v>0.95710932000000004</v>
      </c>
      <c r="K34" s="30">
        <f t="shared" si="8"/>
        <v>0.95710932000000004</v>
      </c>
      <c r="L34" s="30">
        <f t="shared" si="9"/>
        <v>0.95710932000000004</v>
      </c>
      <c r="M34" s="30">
        <f t="shared" si="10"/>
        <v>0.95710932000000004</v>
      </c>
      <c r="N34" s="30">
        <f t="shared" si="11"/>
        <v>0.95710932000000004</v>
      </c>
      <c r="O34" s="30">
        <f t="shared" si="12"/>
        <v>0.95710932000000004</v>
      </c>
      <c r="P34" s="30">
        <f t="shared" si="13"/>
        <v>0.95710932000000004</v>
      </c>
      <c r="Q34" s="30">
        <f t="shared" si="14"/>
        <v>0.95710932000000004</v>
      </c>
      <c r="R34" s="30">
        <f t="shared" si="15"/>
        <v>0.95710932000000004</v>
      </c>
      <c r="S34" s="30">
        <f t="shared" si="16"/>
        <v>0.95710932000000004</v>
      </c>
      <c r="T34" s="30">
        <f t="shared" si="17"/>
        <v>0.95710932000000004</v>
      </c>
      <c r="U34" s="30">
        <f t="shared" si="18"/>
        <v>0.95710932000000004</v>
      </c>
      <c r="V34" s="30">
        <f t="shared" si="19"/>
        <v>0.95710932000000004</v>
      </c>
      <c r="W34" s="30">
        <f t="shared" si="20"/>
        <v>0.95710932000000004</v>
      </c>
      <c r="X34" s="30">
        <f t="shared" si="21"/>
        <v>0.95710932000000004</v>
      </c>
      <c r="Y34" s="30">
        <f t="shared" si="22"/>
        <v>0.95710932000000004</v>
      </c>
      <c r="Z34" s="30">
        <f t="shared" si="23"/>
        <v>0.95710932000000004</v>
      </c>
      <c r="AA34" s="30">
        <f t="shared" si="24"/>
        <v>0.95710932000000004</v>
      </c>
      <c r="AB34" s="30">
        <f t="shared" si="25"/>
        <v>0.95710932000000004</v>
      </c>
      <c r="AC34" s="30">
        <f t="shared" si="26"/>
        <v>0.95710932000000004</v>
      </c>
      <c r="AD34" s="30">
        <f t="shared" si="27"/>
        <v>0.95710932000000004</v>
      </c>
      <c r="AE34" s="30">
        <f t="shared" si="28"/>
        <v>0.95710932000000004</v>
      </c>
      <c r="AF34" s="30">
        <f t="shared" si="29"/>
        <v>0.95710932000000004</v>
      </c>
      <c r="AG34" s="30">
        <f t="shared" si="30"/>
        <v>0.95710932000000004</v>
      </c>
      <c r="AH34" s="30">
        <f t="shared" si="31"/>
        <v>0.95710932000000004</v>
      </c>
      <c r="AI34" s="30">
        <f t="shared" si="32"/>
        <v>0.95710932000000004</v>
      </c>
      <c r="AJ34" s="30">
        <f t="shared" si="33"/>
        <v>0.95710932000000004</v>
      </c>
      <c r="AK34" s="30">
        <f t="shared" si="34"/>
        <v>0.95710932000000004</v>
      </c>
      <c r="AL34" s="30">
        <f t="shared" si="35"/>
        <v>0.95710932000000004</v>
      </c>
      <c r="AM34" s="30">
        <f t="shared" si="36"/>
        <v>0.95710932000000004</v>
      </c>
      <c r="AN34" s="30">
        <f t="shared" si="37"/>
        <v>0.95710932000000004</v>
      </c>
      <c r="AO34" s="30">
        <f t="shared" si="38"/>
        <v>0.95710932000000004</v>
      </c>
      <c r="AP34" s="30">
        <f t="shared" si="39"/>
        <v>0.95710932000000004</v>
      </c>
      <c r="AQ34" s="30">
        <f t="shared" si="40"/>
        <v>0.95710932000000004</v>
      </c>
      <c r="AR34" s="30">
        <f t="shared" si="41"/>
        <v>0.95710932000000004</v>
      </c>
      <c r="AS34" s="30">
        <f t="shared" si="42"/>
        <v>0.95710932000000004</v>
      </c>
      <c r="AT34" s="30">
        <f t="shared" si="43"/>
        <v>0.95710932000000004</v>
      </c>
      <c r="AU34" s="30">
        <f t="shared" si="44"/>
        <v>0.95710932000000004</v>
      </c>
      <c r="AV34" s="30">
        <f t="shared" si="45"/>
        <v>0.95710932000000004</v>
      </c>
      <c r="AW34" s="30">
        <f t="shared" si="46"/>
        <v>0.95710932000000004</v>
      </c>
      <c r="AX34" s="30">
        <f t="shared" si="47"/>
        <v>0.95710932000000004</v>
      </c>
      <c r="AY34" s="30">
        <f t="shared" si="48"/>
        <v>0.95710932000000004</v>
      </c>
      <c r="AZ34" s="30">
        <f t="shared" si="49"/>
        <v>0.95710932000000004</v>
      </c>
      <c r="BA34" s="30">
        <f t="shared" si="50"/>
        <v>0.95710932000000004</v>
      </c>
      <c r="BB34" s="30">
        <f t="shared" si="51"/>
        <v>0.95710932000000004</v>
      </c>
    </row>
    <row r="35" spans="1:54" x14ac:dyDescent="0.2">
      <c r="A35" s="33">
        <v>45</v>
      </c>
      <c r="B35" s="34">
        <v>0.95636904761904762</v>
      </c>
      <c r="C35" s="30">
        <f t="shared" si="2"/>
        <v>0.95636904761904762</v>
      </c>
      <c r="D35" s="30">
        <f t="shared" si="3"/>
        <v>0.95636904761904762</v>
      </c>
      <c r="E35" s="30">
        <f t="shared" si="4"/>
        <v>0.95636904761904762</v>
      </c>
      <c r="F35" s="128">
        <v>0.97116603295310522</v>
      </c>
      <c r="G35" s="30">
        <f t="shared" si="5"/>
        <v>0.97116603295310522</v>
      </c>
      <c r="H35" s="30">
        <f t="shared" si="6"/>
        <v>0.97116603295310522</v>
      </c>
      <c r="I35" s="254">
        <v>0.95692146</v>
      </c>
      <c r="J35" s="30">
        <f t="shared" si="7"/>
        <v>0.95692146</v>
      </c>
      <c r="K35" s="30">
        <f t="shared" si="8"/>
        <v>0.95692146</v>
      </c>
      <c r="L35" s="30">
        <f t="shared" si="9"/>
        <v>0.95692146</v>
      </c>
      <c r="M35" s="30">
        <f t="shared" si="10"/>
        <v>0.95692146</v>
      </c>
      <c r="N35" s="30">
        <f t="shared" si="11"/>
        <v>0.95692146</v>
      </c>
      <c r="O35" s="30">
        <f t="shared" si="12"/>
        <v>0.95692146</v>
      </c>
      <c r="P35" s="30">
        <f t="shared" si="13"/>
        <v>0.95692146</v>
      </c>
      <c r="Q35" s="30">
        <f t="shared" si="14"/>
        <v>0.95692146</v>
      </c>
      <c r="R35" s="30">
        <f t="shared" si="15"/>
        <v>0.95692146</v>
      </c>
      <c r="S35" s="30">
        <f t="shared" si="16"/>
        <v>0.95692146</v>
      </c>
      <c r="T35" s="30">
        <f t="shared" si="17"/>
        <v>0.95692146</v>
      </c>
      <c r="U35" s="30">
        <f t="shared" si="18"/>
        <v>0.95692146</v>
      </c>
      <c r="V35" s="30">
        <f t="shared" si="19"/>
        <v>0.95692146</v>
      </c>
      <c r="W35" s="30">
        <f t="shared" si="20"/>
        <v>0.95692146</v>
      </c>
      <c r="X35" s="30">
        <f t="shared" si="21"/>
        <v>0.95692146</v>
      </c>
      <c r="Y35" s="30">
        <f t="shared" si="22"/>
        <v>0.95692146</v>
      </c>
      <c r="Z35" s="30">
        <f t="shared" si="23"/>
        <v>0.95692146</v>
      </c>
      <c r="AA35" s="30">
        <f t="shared" si="24"/>
        <v>0.95692146</v>
      </c>
      <c r="AB35" s="30">
        <f t="shared" si="25"/>
        <v>0.95692146</v>
      </c>
      <c r="AC35" s="30">
        <f t="shared" si="26"/>
        <v>0.95692146</v>
      </c>
      <c r="AD35" s="30">
        <f t="shared" si="27"/>
        <v>0.95692146</v>
      </c>
      <c r="AE35" s="30">
        <f t="shared" si="28"/>
        <v>0.95692146</v>
      </c>
      <c r="AF35" s="30">
        <f t="shared" si="29"/>
        <v>0.95692146</v>
      </c>
      <c r="AG35" s="30">
        <f t="shared" si="30"/>
        <v>0.95692146</v>
      </c>
      <c r="AH35" s="30">
        <f t="shared" si="31"/>
        <v>0.95692146</v>
      </c>
      <c r="AI35" s="30">
        <f t="shared" si="32"/>
        <v>0.95692146</v>
      </c>
      <c r="AJ35" s="30">
        <f t="shared" si="33"/>
        <v>0.95692146</v>
      </c>
      <c r="AK35" s="30">
        <f t="shared" si="34"/>
        <v>0.95692146</v>
      </c>
      <c r="AL35" s="30">
        <f t="shared" si="35"/>
        <v>0.95692146</v>
      </c>
      <c r="AM35" s="30">
        <f t="shared" si="36"/>
        <v>0.95692146</v>
      </c>
      <c r="AN35" s="30">
        <f t="shared" si="37"/>
        <v>0.95692146</v>
      </c>
      <c r="AO35" s="30">
        <f t="shared" si="38"/>
        <v>0.95692146</v>
      </c>
      <c r="AP35" s="30">
        <f t="shared" si="39"/>
        <v>0.95692146</v>
      </c>
      <c r="AQ35" s="30">
        <f t="shared" si="40"/>
        <v>0.95692146</v>
      </c>
      <c r="AR35" s="30">
        <f t="shared" si="41"/>
        <v>0.95692146</v>
      </c>
      <c r="AS35" s="30">
        <f t="shared" si="42"/>
        <v>0.95692146</v>
      </c>
      <c r="AT35" s="30">
        <f t="shared" si="43"/>
        <v>0.95692146</v>
      </c>
      <c r="AU35" s="30">
        <f t="shared" si="44"/>
        <v>0.95692146</v>
      </c>
      <c r="AV35" s="30">
        <f t="shared" si="45"/>
        <v>0.95692146</v>
      </c>
      <c r="AW35" s="30">
        <f t="shared" si="46"/>
        <v>0.95692146</v>
      </c>
      <c r="AX35" s="30">
        <f t="shared" si="47"/>
        <v>0.95692146</v>
      </c>
      <c r="AY35" s="30">
        <f t="shared" si="48"/>
        <v>0.95692146</v>
      </c>
      <c r="AZ35" s="30">
        <f t="shared" si="49"/>
        <v>0.95692146</v>
      </c>
      <c r="BA35" s="30">
        <f t="shared" si="50"/>
        <v>0.95692146</v>
      </c>
      <c r="BB35" s="30">
        <f t="shared" si="51"/>
        <v>0.95692146</v>
      </c>
    </row>
    <row r="36" spans="1:54" x14ac:dyDescent="0.2">
      <c r="A36" s="33">
        <v>46</v>
      </c>
      <c r="B36" s="34">
        <v>0.97446948511268305</v>
      </c>
      <c r="C36" s="30">
        <f t="shared" si="2"/>
        <v>0.97446948511268305</v>
      </c>
      <c r="D36" s="30">
        <f t="shared" si="3"/>
        <v>0.97446948511268305</v>
      </c>
      <c r="E36" s="30">
        <f t="shared" si="4"/>
        <v>0.97446948511268305</v>
      </c>
      <c r="F36" s="128">
        <v>0.94611677332701272</v>
      </c>
      <c r="G36" s="30">
        <f t="shared" si="5"/>
        <v>0.94611677332701272</v>
      </c>
      <c r="H36" s="30">
        <f t="shared" si="6"/>
        <v>0.94611677332701272</v>
      </c>
      <c r="I36" s="254">
        <v>0.96161025</v>
      </c>
      <c r="J36" s="30">
        <f t="shared" si="7"/>
        <v>0.96161025</v>
      </c>
      <c r="K36" s="30">
        <f t="shared" si="8"/>
        <v>0.96161025</v>
      </c>
      <c r="L36" s="30">
        <f t="shared" si="9"/>
        <v>0.96161025</v>
      </c>
      <c r="M36" s="30">
        <f t="shared" si="10"/>
        <v>0.96161025</v>
      </c>
      <c r="N36" s="30">
        <f t="shared" si="11"/>
        <v>0.96161025</v>
      </c>
      <c r="O36" s="30">
        <f t="shared" si="12"/>
        <v>0.96161025</v>
      </c>
      <c r="P36" s="30">
        <f t="shared" si="13"/>
        <v>0.96161025</v>
      </c>
      <c r="Q36" s="30">
        <f t="shared" si="14"/>
        <v>0.96161025</v>
      </c>
      <c r="R36" s="30">
        <f t="shared" si="15"/>
        <v>0.96161025</v>
      </c>
      <c r="S36" s="30">
        <f t="shared" si="16"/>
        <v>0.96161025</v>
      </c>
      <c r="T36" s="30">
        <f t="shared" si="17"/>
        <v>0.96161025</v>
      </c>
      <c r="U36" s="30">
        <f t="shared" si="18"/>
        <v>0.96161025</v>
      </c>
      <c r="V36" s="30">
        <f t="shared" si="19"/>
        <v>0.96161025</v>
      </c>
      <c r="W36" s="30">
        <f t="shared" si="20"/>
        <v>0.96161025</v>
      </c>
      <c r="X36" s="30">
        <f t="shared" si="21"/>
        <v>0.96161025</v>
      </c>
      <c r="Y36" s="30">
        <f t="shared" si="22"/>
        <v>0.96161025</v>
      </c>
      <c r="Z36" s="30">
        <f t="shared" si="23"/>
        <v>0.96161025</v>
      </c>
      <c r="AA36" s="30">
        <f t="shared" si="24"/>
        <v>0.96161025</v>
      </c>
      <c r="AB36" s="30">
        <f t="shared" si="25"/>
        <v>0.96161025</v>
      </c>
      <c r="AC36" s="30">
        <f t="shared" si="26"/>
        <v>0.96161025</v>
      </c>
      <c r="AD36" s="30">
        <f t="shared" si="27"/>
        <v>0.96161025</v>
      </c>
      <c r="AE36" s="30">
        <f t="shared" si="28"/>
        <v>0.96161025</v>
      </c>
      <c r="AF36" s="30">
        <f t="shared" si="29"/>
        <v>0.96161025</v>
      </c>
      <c r="AG36" s="30">
        <f t="shared" si="30"/>
        <v>0.96161025</v>
      </c>
      <c r="AH36" s="30">
        <f t="shared" si="31"/>
        <v>0.96161025</v>
      </c>
      <c r="AI36" s="30">
        <f t="shared" si="32"/>
        <v>0.96161025</v>
      </c>
      <c r="AJ36" s="30">
        <f t="shared" si="33"/>
        <v>0.96161025</v>
      </c>
      <c r="AK36" s="30">
        <f t="shared" si="34"/>
        <v>0.96161025</v>
      </c>
      <c r="AL36" s="30">
        <f t="shared" si="35"/>
        <v>0.96161025</v>
      </c>
      <c r="AM36" s="30">
        <f t="shared" si="36"/>
        <v>0.96161025</v>
      </c>
      <c r="AN36" s="30">
        <f t="shared" si="37"/>
        <v>0.96161025</v>
      </c>
      <c r="AO36" s="30">
        <f t="shared" si="38"/>
        <v>0.96161025</v>
      </c>
      <c r="AP36" s="30">
        <f t="shared" si="39"/>
        <v>0.96161025</v>
      </c>
      <c r="AQ36" s="30">
        <f t="shared" si="40"/>
        <v>0.96161025</v>
      </c>
      <c r="AR36" s="30">
        <f t="shared" si="41"/>
        <v>0.96161025</v>
      </c>
      <c r="AS36" s="30">
        <f t="shared" si="42"/>
        <v>0.96161025</v>
      </c>
      <c r="AT36" s="30">
        <f t="shared" si="43"/>
        <v>0.96161025</v>
      </c>
      <c r="AU36" s="30">
        <f t="shared" si="44"/>
        <v>0.96161025</v>
      </c>
      <c r="AV36" s="30">
        <f t="shared" si="45"/>
        <v>0.96161025</v>
      </c>
      <c r="AW36" s="30">
        <f t="shared" si="46"/>
        <v>0.96161025</v>
      </c>
      <c r="AX36" s="30">
        <f t="shared" si="47"/>
        <v>0.96161025</v>
      </c>
      <c r="AY36" s="30">
        <f t="shared" si="48"/>
        <v>0.96161025</v>
      </c>
      <c r="AZ36" s="30">
        <f t="shared" si="49"/>
        <v>0.96161025</v>
      </c>
      <c r="BA36" s="30">
        <f t="shared" si="50"/>
        <v>0.96161025</v>
      </c>
      <c r="BB36" s="30">
        <f t="shared" si="51"/>
        <v>0.96161025</v>
      </c>
    </row>
    <row r="37" spans="1:54" x14ac:dyDescent="0.2">
      <c r="A37" s="33">
        <v>47</v>
      </c>
      <c r="B37" s="34">
        <v>0.9737905897945659</v>
      </c>
      <c r="C37" s="30">
        <f t="shared" si="2"/>
        <v>0.9737905897945659</v>
      </c>
      <c r="D37" s="30">
        <f t="shared" si="3"/>
        <v>0.9737905897945659</v>
      </c>
      <c r="E37" s="30">
        <f t="shared" si="4"/>
        <v>0.9737905897945659</v>
      </c>
      <c r="F37" s="128">
        <v>0.99349881796690309</v>
      </c>
      <c r="G37" s="30">
        <f t="shared" si="5"/>
        <v>0.99349881796690309</v>
      </c>
      <c r="H37" s="30">
        <f t="shared" si="6"/>
        <v>0.99349881796690309</v>
      </c>
      <c r="I37" s="254">
        <v>0.96831352000000004</v>
      </c>
      <c r="J37" s="30">
        <f t="shared" si="7"/>
        <v>0.96831352000000004</v>
      </c>
      <c r="K37" s="30">
        <f t="shared" si="8"/>
        <v>0.96831352000000004</v>
      </c>
      <c r="L37" s="30">
        <f t="shared" si="9"/>
        <v>0.96831352000000004</v>
      </c>
      <c r="M37" s="30">
        <f t="shared" si="10"/>
        <v>0.96831352000000004</v>
      </c>
      <c r="N37" s="30">
        <f t="shared" si="11"/>
        <v>0.96831352000000004</v>
      </c>
      <c r="O37" s="30">
        <f t="shared" si="12"/>
        <v>0.96831352000000004</v>
      </c>
      <c r="P37" s="30">
        <f t="shared" si="13"/>
        <v>0.96831352000000004</v>
      </c>
      <c r="Q37" s="30">
        <f t="shared" si="14"/>
        <v>0.96831352000000004</v>
      </c>
      <c r="R37" s="30">
        <f t="shared" si="15"/>
        <v>0.96831352000000004</v>
      </c>
      <c r="S37" s="30">
        <f t="shared" si="16"/>
        <v>0.96831352000000004</v>
      </c>
      <c r="T37" s="30">
        <f t="shared" si="17"/>
        <v>0.96831352000000004</v>
      </c>
      <c r="U37" s="30">
        <f t="shared" si="18"/>
        <v>0.96831352000000004</v>
      </c>
      <c r="V37" s="30">
        <f t="shared" si="19"/>
        <v>0.96831352000000004</v>
      </c>
      <c r="W37" s="30">
        <f t="shared" si="20"/>
        <v>0.96831352000000004</v>
      </c>
      <c r="X37" s="30">
        <f t="shared" si="21"/>
        <v>0.96831352000000004</v>
      </c>
      <c r="Y37" s="30">
        <f t="shared" si="22"/>
        <v>0.96831352000000004</v>
      </c>
      <c r="Z37" s="30">
        <f t="shared" si="23"/>
        <v>0.96831352000000004</v>
      </c>
      <c r="AA37" s="30">
        <f t="shared" si="24"/>
        <v>0.96831352000000004</v>
      </c>
      <c r="AB37" s="30">
        <f t="shared" si="25"/>
        <v>0.96831352000000004</v>
      </c>
      <c r="AC37" s="30">
        <f t="shared" si="26"/>
        <v>0.96831352000000004</v>
      </c>
      <c r="AD37" s="30">
        <f t="shared" si="27"/>
        <v>0.96831352000000004</v>
      </c>
      <c r="AE37" s="30">
        <f t="shared" si="28"/>
        <v>0.96831352000000004</v>
      </c>
      <c r="AF37" s="30">
        <f t="shared" si="29"/>
        <v>0.96831352000000004</v>
      </c>
      <c r="AG37" s="30">
        <f t="shared" si="30"/>
        <v>0.96831352000000004</v>
      </c>
      <c r="AH37" s="30">
        <f t="shared" si="31"/>
        <v>0.96831352000000004</v>
      </c>
      <c r="AI37" s="30">
        <f t="shared" si="32"/>
        <v>0.96831352000000004</v>
      </c>
      <c r="AJ37" s="30">
        <f t="shared" si="33"/>
        <v>0.96831352000000004</v>
      </c>
      <c r="AK37" s="30">
        <f t="shared" si="34"/>
        <v>0.96831352000000004</v>
      </c>
      <c r="AL37" s="30">
        <f t="shared" si="35"/>
        <v>0.96831352000000004</v>
      </c>
      <c r="AM37" s="30">
        <f t="shared" si="36"/>
        <v>0.96831352000000004</v>
      </c>
      <c r="AN37" s="30">
        <f t="shared" si="37"/>
        <v>0.96831352000000004</v>
      </c>
      <c r="AO37" s="30">
        <f t="shared" si="38"/>
        <v>0.96831352000000004</v>
      </c>
      <c r="AP37" s="30">
        <f t="shared" si="39"/>
        <v>0.96831352000000004</v>
      </c>
      <c r="AQ37" s="30">
        <f t="shared" si="40"/>
        <v>0.96831352000000004</v>
      </c>
      <c r="AR37" s="30">
        <f t="shared" si="41"/>
        <v>0.96831352000000004</v>
      </c>
      <c r="AS37" s="30">
        <f t="shared" si="42"/>
        <v>0.96831352000000004</v>
      </c>
      <c r="AT37" s="30">
        <f t="shared" si="43"/>
        <v>0.96831352000000004</v>
      </c>
      <c r="AU37" s="30">
        <f t="shared" si="44"/>
        <v>0.96831352000000004</v>
      </c>
      <c r="AV37" s="30">
        <f t="shared" si="45"/>
        <v>0.96831352000000004</v>
      </c>
      <c r="AW37" s="30">
        <f t="shared" si="46"/>
        <v>0.96831352000000004</v>
      </c>
      <c r="AX37" s="30">
        <f t="shared" si="47"/>
        <v>0.96831352000000004</v>
      </c>
      <c r="AY37" s="30">
        <f t="shared" si="48"/>
        <v>0.96831352000000004</v>
      </c>
      <c r="AZ37" s="30">
        <f t="shared" si="49"/>
        <v>0.96831352000000004</v>
      </c>
      <c r="BA37" s="30">
        <f t="shared" si="50"/>
        <v>0.96831352000000004</v>
      </c>
      <c r="BB37" s="30">
        <f t="shared" si="51"/>
        <v>0.96831352000000004</v>
      </c>
    </row>
    <row r="38" spans="1:54" x14ac:dyDescent="0.2">
      <c r="A38" s="33">
        <v>48</v>
      </c>
      <c r="B38" s="34">
        <v>0.96384330000628815</v>
      </c>
      <c r="C38" s="30">
        <f t="shared" si="2"/>
        <v>0.96384330000628815</v>
      </c>
      <c r="D38" s="30">
        <f t="shared" si="3"/>
        <v>0.96384330000628815</v>
      </c>
      <c r="E38" s="30">
        <f t="shared" si="4"/>
        <v>0.96384330000628815</v>
      </c>
      <c r="F38" s="128">
        <v>0.92325544428548723</v>
      </c>
      <c r="G38" s="30">
        <f t="shared" si="5"/>
        <v>0.92325544428548723</v>
      </c>
      <c r="H38" s="30">
        <f t="shared" si="6"/>
        <v>0.92325544428548723</v>
      </c>
      <c r="I38" s="254">
        <v>0.96986620000000001</v>
      </c>
      <c r="J38" s="30">
        <f t="shared" si="7"/>
        <v>0.96986620000000001</v>
      </c>
      <c r="K38" s="30">
        <f t="shared" si="8"/>
        <v>0.96986620000000001</v>
      </c>
      <c r="L38" s="30">
        <f t="shared" si="9"/>
        <v>0.96986620000000001</v>
      </c>
      <c r="M38" s="30">
        <f t="shared" si="10"/>
        <v>0.96986620000000001</v>
      </c>
      <c r="N38" s="30">
        <f t="shared" si="11"/>
        <v>0.96986620000000001</v>
      </c>
      <c r="O38" s="30">
        <f t="shared" si="12"/>
        <v>0.96986620000000001</v>
      </c>
      <c r="P38" s="30">
        <f t="shared" si="13"/>
        <v>0.96986620000000001</v>
      </c>
      <c r="Q38" s="30">
        <f t="shared" si="14"/>
        <v>0.96986620000000001</v>
      </c>
      <c r="R38" s="30">
        <f t="shared" si="15"/>
        <v>0.96986620000000001</v>
      </c>
      <c r="S38" s="30">
        <f t="shared" si="16"/>
        <v>0.96986620000000001</v>
      </c>
      <c r="T38" s="30">
        <f t="shared" si="17"/>
        <v>0.96986620000000001</v>
      </c>
      <c r="U38" s="30">
        <f t="shared" si="18"/>
        <v>0.96986620000000001</v>
      </c>
      <c r="V38" s="30">
        <f t="shared" si="19"/>
        <v>0.96986620000000001</v>
      </c>
      <c r="W38" s="30">
        <f t="shared" si="20"/>
        <v>0.96986620000000001</v>
      </c>
      <c r="X38" s="30">
        <f t="shared" si="21"/>
        <v>0.96986620000000001</v>
      </c>
      <c r="Y38" s="30">
        <f t="shared" si="22"/>
        <v>0.96986620000000001</v>
      </c>
      <c r="Z38" s="30">
        <f t="shared" si="23"/>
        <v>0.96986620000000001</v>
      </c>
      <c r="AA38" s="30">
        <f t="shared" si="24"/>
        <v>0.96986620000000001</v>
      </c>
      <c r="AB38" s="30">
        <f t="shared" si="25"/>
        <v>0.96986620000000001</v>
      </c>
      <c r="AC38" s="30">
        <f t="shared" si="26"/>
        <v>0.96986620000000001</v>
      </c>
      <c r="AD38" s="30">
        <f t="shared" si="27"/>
        <v>0.96986620000000001</v>
      </c>
      <c r="AE38" s="30">
        <f t="shared" si="28"/>
        <v>0.96986620000000001</v>
      </c>
      <c r="AF38" s="30">
        <f t="shared" si="29"/>
        <v>0.96986620000000001</v>
      </c>
      <c r="AG38" s="30">
        <f t="shared" si="30"/>
        <v>0.96986620000000001</v>
      </c>
      <c r="AH38" s="30">
        <f t="shared" si="31"/>
        <v>0.96986620000000001</v>
      </c>
      <c r="AI38" s="30">
        <f t="shared" si="32"/>
        <v>0.96986620000000001</v>
      </c>
      <c r="AJ38" s="30">
        <f t="shared" si="33"/>
        <v>0.96986620000000001</v>
      </c>
      <c r="AK38" s="30">
        <f t="shared" si="34"/>
        <v>0.96986620000000001</v>
      </c>
      <c r="AL38" s="30">
        <f t="shared" si="35"/>
        <v>0.96986620000000001</v>
      </c>
      <c r="AM38" s="30">
        <f t="shared" si="36"/>
        <v>0.96986620000000001</v>
      </c>
      <c r="AN38" s="30">
        <f t="shared" si="37"/>
        <v>0.96986620000000001</v>
      </c>
      <c r="AO38" s="30">
        <f t="shared" si="38"/>
        <v>0.96986620000000001</v>
      </c>
      <c r="AP38" s="30">
        <f t="shared" si="39"/>
        <v>0.96986620000000001</v>
      </c>
      <c r="AQ38" s="30">
        <f t="shared" si="40"/>
        <v>0.96986620000000001</v>
      </c>
      <c r="AR38" s="30">
        <f t="shared" si="41"/>
        <v>0.96986620000000001</v>
      </c>
      <c r="AS38" s="30">
        <f t="shared" si="42"/>
        <v>0.96986620000000001</v>
      </c>
      <c r="AT38" s="30">
        <f t="shared" si="43"/>
        <v>0.96986620000000001</v>
      </c>
      <c r="AU38" s="30">
        <f t="shared" si="44"/>
        <v>0.96986620000000001</v>
      </c>
      <c r="AV38" s="30">
        <f t="shared" si="45"/>
        <v>0.96986620000000001</v>
      </c>
      <c r="AW38" s="30">
        <f t="shared" si="46"/>
        <v>0.96986620000000001</v>
      </c>
      <c r="AX38" s="30">
        <f t="shared" si="47"/>
        <v>0.96986620000000001</v>
      </c>
      <c r="AY38" s="30">
        <f t="shared" si="48"/>
        <v>0.96986620000000001</v>
      </c>
      <c r="AZ38" s="30">
        <f t="shared" si="49"/>
        <v>0.96986620000000001</v>
      </c>
      <c r="BA38" s="30">
        <f t="shared" si="50"/>
        <v>0.96986620000000001</v>
      </c>
      <c r="BB38" s="30">
        <f t="shared" si="51"/>
        <v>0.96986620000000001</v>
      </c>
    </row>
    <row r="39" spans="1:54" x14ac:dyDescent="0.2">
      <c r="A39" s="33">
        <v>49</v>
      </c>
      <c r="B39" s="34">
        <v>0.96182207853536272</v>
      </c>
      <c r="C39" s="30">
        <f t="shared" si="2"/>
        <v>0.96182207853536272</v>
      </c>
      <c r="D39" s="30">
        <f t="shared" si="3"/>
        <v>0.96182207853536272</v>
      </c>
      <c r="E39" s="30">
        <f t="shared" si="4"/>
        <v>0.96182207853536272</v>
      </c>
      <c r="F39" s="128">
        <v>0.96125321628575755</v>
      </c>
      <c r="G39" s="30">
        <f t="shared" si="5"/>
        <v>0.96125321628575755</v>
      </c>
      <c r="H39" s="30">
        <f t="shared" si="6"/>
        <v>0.96125321628575755</v>
      </c>
      <c r="I39" s="254">
        <v>0.96559919999999999</v>
      </c>
      <c r="J39" s="30">
        <f t="shared" si="7"/>
        <v>0.96559919999999999</v>
      </c>
      <c r="K39" s="30">
        <f t="shared" si="8"/>
        <v>0.96559919999999999</v>
      </c>
      <c r="L39" s="30">
        <f t="shared" si="9"/>
        <v>0.96559919999999999</v>
      </c>
      <c r="M39" s="30">
        <f t="shared" si="10"/>
        <v>0.96559919999999999</v>
      </c>
      <c r="N39" s="30">
        <f t="shared" si="11"/>
        <v>0.96559919999999999</v>
      </c>
      <c r="O39" s="30">
        <f t="shared" si="12"/>
        <v>0.96559919999999999</v>
      </c>
      <c r="P39" s="30">
        <f t="shared" si="13"/>
        <v>0.96559919999999999</v>
      </c>
      <c r="Q39" s="30">
        <f t="shared" si="14"/>
        <v>0.96559919999999999</v>
      </c>
      <c r="R39" s="30">
        <f t="shared" si="15"/>
        <v>0.96559919999999999</v>
      </c>
      <c r="S39" s="30">
        <f t="shared" si="16"/>
        <v>0.96559919999999999</v>
      </c>
      <c r="T39" s="30">
        <f t="shared" si="17"/>
        <v>0.96559919999999999</v>
      </c>
      <c r="U39" s="30">
        <f t="shared" si="18"/>
        <v>0.96559919999999999</v>
      </c>
      <c r="V39" s="30">
        <f t="shared" si="19"/>
        <v>0.96559919999999999</v>
      </c>
      <c r="W39" s="30">
        <f t="shared" si="20"/>
        <v>0.96559919999999999</v>
      </c>
      <c r="X39" s="30">
        <f t="shared" si="21"/>
        <v>0.96559919999999999</v>
      </c>
      <c r="Y39" s="30">
        <f t="shared" si="22"/>
        <v>0.96559919999999999</v>
      </c>
      <c r="Z39" s="30">
        <f t="shared" si="23"/>
        <v>0.96559919999999999</v>
      </c>
      <c r="AA39" s="30">
        <f t="shared" si="24"/>
        <v>0.96559919999999999</v>
      </c>
      <c r="AB39" s="30">
        <f t="shared" si="25"/>
        <v>0.96559919999999999</v>
      </c>
      <c r="AC39" s="30">
        <f t="shared" si="26"/>
        <v>0.96559919999999999</v>
      </c>
      <c r="AD39" s="30">
        <f t="shared" si="27"/>
        <v>0.96559919999999999</v>
      </c>
      <c r="AE39" s="30">
        <f t="shared" si="28"/>
        <v>0.96559919999999999</v>
      </c>
      <c r="AF39" s="30">
        <f t="shared" si="29"/>
        <v>0.96559919999999999</v>
      </c>
      <c r="AG39" s="30">
        <f t="shared" si="30"/>
        <v>0.96559919999999999</v>
      </c>
      <c r="AH39" s="30">
        <f t="shared" si="31"/>
        <v>0.96559919999999999</v>
      </c>
      <c r="AI39" s="30">
        <f t="shared" si="32"/>
        <v>0.96559919999999999</v>
      </c>
      <c r="AJ39" s="30">
        <f t="shared" si="33"/>
        <v>0.96559919999999999</v>
      </c>
      <c r="AK39" s="30">
        <f t="shared" si="34"/>
        <v>0.96559919999999999</v>
      </c>
      <c r="AL39" s="30">
        <f t="shared" si="35"/>
        <v>0.96559919999999999</v>
      </c>
      <c r="AM39" s="30">
        <f t="shared" si="36"/>
        <v>0.96559919999999999</v>
      </c>
      <c r="AN39" s="30">
        <f t="shared" si="37"/>
        <v>0.96559919999999999</v>
      </c>
      <c r="AO39" s="30">
        <f t="shared" si="38"/>
        <v>0.96559919999999999</v>
      </c>
      <c r="AP39" s="30">
        <f t="shared" si="39"/>
        <v>0.96559919999999999</v>
      </c>
      <c r="AQ39" s="30">
        <f t="shared" si="40"/>
        <v>0.96559919999999999</v>
      </c>
      <c r="AR39" s="30">
        <f t="shared" si="41"/>
        <v>0.96559919999999999</v>
      </c>
      <c r="AS39" s="30">
        <f t="shared" si="42"/>
        <v>0.96559919999999999</v>
      </c>
      <c r="AT39" s="30">
        <f t="shared" si="43"/>
        <v>0.96559919999999999</v>
      </c>
      <c r="AU39" s="30">
        <f t="shared" si="44"/>
        <v>0.96559919999999999</v>
      </c>
      <c r="AV39" s="30">
        <f t="shared" si="45"/>
        <v>0.96559919999999999</v>
      </c>
      <c r="AW39" s="30">
        <f t="shared" si="46"/>
        <v>0.96559919999999999</v>
      </c>
      <c r="AX39" s="30">
        <f t="shared" si="47"/>
        <v>0.96559919999999999</v>
      </c>
      <c r="AY39" s="30">
        <f t="shared" si="48"/>
        <v>0.96559919999999999</v>
      </c>
      <c r="AZ39" s="30">
        <f t="shared" si="49"/>
        <v>0.96559919999999999</v>
      </c>
      <c r="BA39" s="30">
        <f t="shared" si="50"/>
        <v>0.96559919999999999</v>
      </c>
      <c r="BB39" s="30">
        <f t="shared" si="51"/>
        <v>0.96559919999999999</v>
      </c>
    </row>
    <row r="40" spans="1:54" x14ac:dyDescent="0.2">
      <c r="A40" s="33">
        <v>50</v>
      </c>
      <c r="B40" s="34">
        <v>0.92704736380972019</v>
      </c>
      <c r="C40" s="30">
        <f t="shared" si="2"/>
        <v>0.92704736380972019</v>
      </c>
      <c r="D40" s="30">
        <f t="shared" si="3"/>
        <v>0.92704736380972019</v>
      </c>
      <c r="E40" s="30">
        <f t="shared" si="4"/>
        <v>0.92704736380972019</v>
      </c>
      <c r="F40" s="128">
        <v>0.93073375039762485</v>
      </c>
      <c r="G40" s="30">
        <f t="shared" si="5"/>
        <v>0.93073375039762485</v>
      </c>
      <c r="H40" s="30">
        <f t="shared" si="6"/>
        <v>0.93073375039762485</v>
      </c>
      <c r="I40" s="254">
        <v>0.95886917999999999</v>
      </c>
      <c r="J40" s="30">
        <f t="shared" si="7"/>
        <v>0.95886917999999999</v>
      </c>
      <c r="K40" s="30">
        <f t="shared" si="8"/>
        <v>0.95886917999999999</v>
      </c>
      <c r="L40" s="30">
        <f t="shared" si="9"/>
        <v>0.95886917999999999</v>
      </c>
      <c r="M40" s="30">
        <f t="shared" si="10"/>
        <v>0.95886917999999999</v>
      </c>
      <c r="N40" s="30">
        <f t="shared" si="11"/>
        <v>0.95886917999999999</v>
      </c>
      <c r="O40" s="30">
        <f t="shared" si="12"/>
        <v>0.95886917999999999</v>
      </c>
      <c r="P40" s="30">
        <f t="shared" si="13"/>
        <v>0.95886917999999999</v>
      </c>
      <c r="Q40" s="30">
        <f t="shared" si="14"/>
        <v>0.95886917999999999</v>
      </c>
      <c r="R40" s="30">
        <f t="shared" si="15"/>
        <v>0.95886917999999999</v>
      </c>
      <c r="S40" s="30">
        <f t="shared" si="16"/>
        <v>0.95886917999999999</v>
      </c>
      <c r="T40" s="30">
        <f t="shared" si="17"/>
        <v>0.95886917999999999</v>
      </c>
      <c r="U40" s="30">
        <f t="shared" si="18"/>
        <v>0.95886917999999999</v>
      </c>
      <c r="V40" s="30">
        <f t="shared" si="19"/>
        <v>0.95886917999999999</v>
      </c>
      <c r="W40" s="30">
        <f t="shared" si="20"/>
        <v>0.95886917999999999</v>
      </c>
      <c r="X40" s="30">
        <f t="shared" si="21"/>
        <v>0.95886917999999999</v>
      </c>
      <c r="Y40" s="30">
        <f t="shared" si="22"/>
        <v>0.95886917999999999</v>
      </c>
      <c r="Z40" s="30">
        <f t="shared" si="23"/>
        <v>0.95886917999999999</v>
      </c>
      <c r="AA40" s="30">
        <f t="shared" si="24"/>
        <v>0.95886917999999999</v>
      </c>
      <c r="AB40" s="30">
        <f t="shared" si="25"/>
        <v>0.95886917999999999</v>
      </c>
      <c r="AC40" s="30">
        <f t="shared" si="26"/>
        <v>0.95886917999999999</v>
      </c>
      <c r="AD40" s="30">
        <f t="shared" si="27"/>
        <v>0.95886917999999999</v>
      </c>
      <c r="AE40" s="30">
        <f t="shared" si="28"/>
        <v>0.95886917999999999</v>
      </c>
      <c r="AF40" s="30">
        <f t="shared" si="29"/>
        <v>0.95886917999999999</v>
      </c>
      <c r="AG40" s="30">
        <f t="shared" si="30"/>
        <v>0.95886917999999999</v>
      </c>
      <c r="AH40" s="30">
        <f t="shared" si="31"/>
        <v>0.95886917999999999</v>
      </c>
      <c r="AI40" s="30">
        <f t="shared" si="32"/>
        <v>0.95886917999999999</v>
      </c>
      <c r="AJ40" s="30">
        <f t="shared" si="33"/>
        <v>0.95886917999999999</v>
      </c>
      <c r="AK40" s="30">
        <f t="shared" si="34"/>
        <v>0.95886917999999999</v>
      </c>
      <c r="AL40" s="30">
        <f t="shared" si="35"/>
        <v>0.95886917999999999</v>
      </c>
      <c r="AM40" s="30">
        <f t="shared" si="36"/>
        <v>0.95886917999999999</v>
      </c>
      <c r="AN40" s="30">
        <f t="shared" si="37"/>
        <v>0.95886917999999999</v>
      </c>
      <c r="AO40" s="30">
        <f t="shared" si="38"/>
        <v>0.95886917999999999</v>
      </c>
      <c r="AP40" s="30">
        <f t="shared" si="39"/>
        <v>0.95886917999999999</v>
      </c>
      <c r="AQ40" s="30">
        <f t="shared" si="40"/>
        <v>0.95886917999999999</v>
      </c>
      <c r="AR40" s="30">
        <f t="shared" si="41"/>
        <v>0.95886917999999999</v>
      </c>
      <c r="AS40" s="30">
        <f t="shared" si="42"/>
        <v>0.95886917999999999</v>
      </c>
      <c r="AT40" s="30">
        <f t="shared" si="43"/>
        <v>0.95886917999999999</v>
      </c>
      <c r="AU40" s="30">
        <f t="shared" si="44"/>
        <v>0.95886917999999999</v>
      </c>
      <c r="AV40" s="30">
        <f t="shared" si="45"/>
        <v>0.95886917999999999</v>
      </c>
      <c r="AW40" s="30">
        <f t="shared" si="46"/>
        <v>0.95886917999999999</v>
      </c>
      <c r="AX40" s="30">
        <f t="shared" si="47"/>
        <v>0.95886917999999999</v>
      </c>
      <c r="AY40" s="30">
        <f t="shared" si="48"/>
        <v>0.95886917999999999</v>
      </c>
      <c r="AZ40" s="30">
        <f t="shared" si="49"/>
        <v>0.95886917999999999</v>
      </c>
      <c r="BA40" s="30">
        <f t="shared" si="50"/>
        <v>0.95886917999999999</v>
      </c>
      <c r="BB40" s="30">
        <f t="shared" si="51"/>
        <v>0.95886917999999999</v>
      </c>
    </row>
    <row r="41" spans="1:54" x14ac:dyDescent="0.2">
      <c r="A41" s="33">
        <v>51</v>
      </c>
      <c r="B41" s="34">
        <v>0.94071639429075748</v>
      </c>
      <c r="C41" s="30">
        <f t="shared" si="2"/>
        <v>0.94071639429075748</v>
      </c>
      <c r="D41" s="30">
        <f t="shared" si="3"/>
        <v>0.94071639429075748</v>
      </c>
      <c r="E41" s="30">
        <f t="shared" si="4"/>
        <v>0.94071639429075748</v>
      </c>
      <c r="F41" s="128">
        <v>1</v>
      </c>
      <c r="G41" s="30">
        <f t="shared" si="5"/>
        <v>1</v>
      </c>
      <c r="H41" s="30">
        <f t="shared" si="6"/>
        <v>1</v>
      </c>
      <c r="I41" s="254">
        <v>0.95160984000000004</v>
      </c>
      <c r="J41" s="30">
        <f t="shared" si="7"/>
        <v>0.95160984000000004</v>
      </c>
      <c r="K41" s="30">
        <f t="shared" si="8"/>
        <v>0.95160984000000004</v>
      </c>
      <c r="L41" s="30">
        <f t="shared" si="9"/>
        <v>0.95160984000000004</v>
      </c>
      <c r="M41" s="30">
        <f t="shared" si="10"/>
        <v>0.95160984000000004</v>
      </c>
      <c r="N41" s="30">
        <f t="shared" si="11"/>
        <v>0.95160984000000004</v>
      </c>
      <c r="O41" s="30">
        <f t="shared" si="12"/>
        <v>0.95160984000000004</v>
      </c>
      <c r="P41" s="30">
        <f t="shared" si="13"/>
        <v>0.95160984000000004</v>
      </c>
      <c r="Q41" s="30">
        <f t="shared" si="14"/>
        <v>0.95160984000000004</v>
      </c>
      <c r="R41" s="30">
        <f t="shared" si="15"/>
        <v>0.95160984000000004</v>
      </c>
      <c r="S41" s="30">
        <f t="shared" si="16"/>
        <v>0.95160984000000004</v>
      </c>
      <c r="T41" s="30">
        <f t="shared" si="17"/>
        <v>0.95160984000000004</v>
      </c>
      <c r="U41" s="30">
        <f t="shared" si="18"/>
        <v>0.95160984000000004</v>
      </c>
      <c r="V41" s="30">
        <f t="shared" si="19"/>
        <v>0.95160984000000004</v>
      </c>
      <c r="W41" s="30">
        <f t="shared" si="20"/>
        <v>0.95160984000000004</v>
      </c>
      <c r="X41" s="30">
        <f t="shared" si="21"/>
        <v>0.95160984000000004</v>
      </c>
      <c r="Y41" s="30">
        <f t="shared" si="22"/>
        <v>0.95160984000000004</v>
      </c>
      <c r="Z41" s="30">
        <f t="shared" si="23"/>
        <v>0.95160984000000004</v>
      </c>
      <c r="AA41" s="30">
        <f t="shared" si="24"/>
        <v>0.95160984000000004</v>
      </c>
      <c r="AB41" s="30">
        <f t="shared" si="25"/>
        <v>0.95160984000000004</v>
      </c>
      <c r="AC41" s="30">
        <f t="shared" si="26"/>
        <v>0.95160984000000004</v>
      </c>
      <c r="AD41" s="30">
        <f t="shared" si="27"/>
        <v>0.95160984000000004</v>
      </c>
      <c r="AE41" s="30">
        <f t="shared" si="28"/>
        <v>0.95160984000000004</v>
      </c>
      <c r="AF41" s="30">
        <f t="shared" si="29"/>
        <v>0.95160984000000004</v>
      </c>
      <c r="AG41" s="30">
        <f t="shared" si="30"/>
        <v>0.95160984000000004</v>
      </c>
      <c r="AH41" s="30">
        <f t="shared" si="31"/>
        <v>0.95160984000000004</v>
      </c>
      <c r="AI41" s="30">
        <f t="shared" si="32"/>
        <v>0.95160984000000004</v>
      </c>
      <c r="AJ41" s="30">
        <f t="shared" si="33"/>
        <v>0.95160984000000004</v>
      </c>
      <c r="AK41" s="30">
        <f t="shared" si="34"/>
        <v>0.95160984000000004</v>
      </c>
      <c r="AL41" s="30">
        <f t="shared" si="35"/>
        <v>0.95160984000000004</v>
      </c>
      <c r="AM41" s="30">
        <f t="shared" si="36"/>
        <v>0.95160984000000004</v>
      </c>
      <c r="AN41" s="30">
        <f t="shared" si="37"/>
        <v>0.95160984000000004</v>
      </c>
      <c r="AO41" s="30">
        <f t="shared" si="38"/>
        <v>0.95160984000000004</v>
      </c>
      <c r="AP41" s="30">
        <f t="shared" si="39"/>
        <v>0.95160984000000004</v>
      </c>
      <c r="AQ41" s="30">
        <f t="shared" si="40"/>
        <v>0.95160984000000004</v>
      </c>
      <c r="AR41" s="30">
        <f t="shared" si="41"/>
        <v>0.95160984000000004</v>
      </c>
      <c r="AS41" s="30">
        <f t="shared" si="42"/>
        <v>0.95160984000000004</v>
      </c>
      <c r="AT41" s="30">
        <f t="shared" si="43"/>
        <v>0.95160984000000004</v>
      </c>
      <c r="AU41" s="30">
        <f t="shared" si="44"/>
        <v>0.95160984000000004</v>
      </c>
      <c r="AV41" s="30">
        <f t="shared" si="45"/>
        <v>0.95160984000000004</v>
      </c>
      <c r="AW41" s="30">
        <f t="shared" si="46"/>
        <v>0.95160984000000004</v>
      </c>
      <c r="AX41" s="30">
        <f t="shared" si="47"/>
        <v>0.95160984000000004</v>
      </c>
      <c r="AY41" s="30">
        <f t="shared" si="48"/>
        <v>0.95160984000000004</v>
      </c>
      <c r="AZ41" s="30">
        <f t="shared" si="49"/>
        <v>0.95160984000000004</v>
      </c>
      <c r="BA41" s="30">
        <f t="shared" si="50"/>
        <v>0.95160984000000004</v>
      </c>
      <c r="BB41" s="30">
        <f t="shared" si="51"/>
        <v>0.95160984000000004</v>
      </c>
    </row>
    <row r="42" spans="1:54" x14ac:dyDescent="0.2">
      <c r="A42" s="33">
        <v>52</v>
      </c>
      <c r="B42" s="34">
        <v>0.9812952718603869</v>
      </c>
      <c r="C42" s="30">
        <f t="shared" si="2"/>
        <v>0.9812952718603869</v>
      </c>
      <c r="D42" s="30">
        <f t="shared" si="3"/>
        <v>0.9812952718603869</v>
      </c>
      <c r="E42" s="30">
        <f t="shared" si="4"/>
        <v>0.9812952718603869</v>
      </c>
      <c r="F42" s="128">
        <v>0.95383250329154501</v>
      </c>
      <c r="G42" s="30">
        <f t="shared" si="5"/>
        <v>0.95383250329154501</v>
      </c>
      <c r="H42" s="30">
        <f t="shared" si="6"/>
        <v>0.95383250329154501</v>
      </c>
      <c r="I42" s="254">
        <v>0.94512083000000002</v>
      </c>
      <c r="J42" s="30">
        <f t="shared" si="7"/>
        <v>0.94512083000000002</v>
      </c>
      <c r="K42" s="30">
        <f t="shared" si="8"/>
        <v>0.94512083000000002</v>
      </c>
      <c r="L42" s="30">
        <f t="shared" si="9"/>
        <v>0.94512083000000002</v>
      </c>
      <c r="M42" s="30">
        <f t="shared" si="10"/>
        <v>0.94512083000000002</v>
      </c>
      <c r="N42" s="30">
        <f t="shared" si="11"/>
        <v>0.94512083000000002</v>
      </c>
      <c r="O42" s="30">
        <f t="shared" si="12"/>
        <v>0.94512083000000002</v>
      </c>
      <c r="P42" s="30">
        <f t="shared" si="13"/>
        <v>0.94512083000000002</v>
      </c>
      <c r="Q42" s="30">
        <f t="shared" si="14"/>
        <v>0.94512083000000002</v>
      </c>
      <c r="R42" s="30">
        <f t="shared" si="15"/>
        <v>0.94512083000000002</v>
      </c>
      <c r="S42" s="30">
        <f t="shared" si="16"/>
        <v>0.94512083000000002</v>
      </c>
      <c r="T42" s="30">
        <f t="shared" si="17"/>
        <v>0.94512083000000002</v>
      </c>
      <c r="U42" s="30">
        <f t="shared" si="18"/>
        <v>0.94512083000000002</v>
      </c>
      <c r="V42" s="30">
        <f t="shared" si="19"/>
        <v>0.94512083000000002</v>
      </c>
      <c r="W42" s="30">
        <f t="shared" si="20"/>
        <v>0.94512083000000002</v>
      </c>
      <c r="X42" s="30">
        <f t="shared" si="21"/>
        <v>0.94512083000000002</v>
      </c>
      <c r="Y42" s="30">
        <f t="shared" si="22"/>
        <v>0.94512083000000002</v>
      </c>
      <c r="Z42" s="30">
        <f t="shared" si="23"/>
        <v>0.94512083000000002</v>
      </c>
      <c r="AA42" s="30">
        <f t="shared" si="24"/>
        <v>0.94512083000000002</v>
      </c>
      <c r="AB42" s="30">
        <f t="shared" si="25"/>
        <v>0.94512083000000002</v>
      </c>
      <c r="AC42" s="30">
        <f t="shared" si="26"/>
        <v>0.94512083000000002</v>
      </c>
      <c r="AD42" s="30">
        <f t="shared" si="27"/>
        <v>0.94512083000000002</v>
      </c>
      <c r="AE42" s="30">
        <f t="shared" si="28"/>
        <v>0.94512083000000002</v>
      </c>
      <c r="AF42" s="30">
        <f t="shared" si="29"/>
        <v>0.94512083000000002</v>
      </c>
      <c r="AG42" s="30">
        <f t="shared" si="30"/>
        <v>0.94512083000000002</v>
      </c>
      <c r="AH42" s="30">
        <f t="shared" si="31"/>
        <v>0.94512083000000002</v>
      </c>
      <c r="AI42" s="30">
        <f t="shared" si="32"/>
        <v>0.94512083000000002</v>
      </c>
      <c r="AJ42" s="30">
        <f t="shared" si="33"/>
        <v>0.94512083000000002</v>
      </c>
      <c r="AK42" s="30">
        <f t="shared" si="34"/>
        <v>0.94512083000000002</v>
      </c>
      <c r="AL42" s="30">
        <f t="shared" si="35"/>
        <v>0.94512083000000002</v>
      </c>
      <c r="AM42" s="30">
        <f t="shared" si="36"/>
        <v>0.94512083000000002</v>
      </c>
      <c r="AN42" s="30">
        <f t="shared" si="37"/>
        <v>0.94512083000000002</v>
      </c>
      <c r="AO42" s="30">
        <f t="shared" si="38"/>
        <v>0.94512083000000002</v>
      </c>
      <c r="AP42" s="30">
        <f t="shared" si="39"/>
        <v>0.94512083000000002</v>
      </c>
      <c r="AQ42" s="30">
        <f t="shared" si="40"/>
        <v>0.94512083000000002</v>
      </c>
      <c r="AR42" s="30">
        <f t="shared" si="41"/>
        <v>0.94512083000000002</v>
      </c>
      <c r="AS42" s="30">
        <f t="shared" si="42"/>
        <v>0.94512083000000002</v>
      </c>
      <c r="AT42" s="30">
        <f t="shared" si="43"/>
        <v>0.94512083000000002</v>
      </c>
      <c r="AU42" s="30">
        <f t="shared" si="44"/>
        <v>0.94512083000000002</v>
      </c>
      <c r="AV42" s="30">
        <f t="shared" si="45"/>
        <v>0.94512083000000002</v>
      </c>
      <c r="AW42" s="30">
        <f t="shared" si="46"/>
        <v>0.94512083000000002</v>
      </c>
      <c r="AX42" s="30">
        <f t="shared" si="47"/>
        <v>0.94512083000000002</v>
      </c>
      <c r="AY42" s="30">
        <f t="shared" si="48"/>
        <v>0.94512083000000002</v>
      </c>
      <c r="AZ42" s="30">
        <f t="shared" si="49"/>
        <v>0.94512083000000002</v>
      </c>
      <c r="BA42" s="30">
        <f t="shared" si="50"/>
        <v>0.94512083000000002</v>
      </c>
      <c r="BB42" s="30">
        <f t="shared" si="51"/>
        <v>0.94512083000000002</v>
      </c>
    </row>
    <row r="43" spans="1:54" x14ac:dyDescent="0.2">
      <c r="A43" s="33">
        <v>53</v>
      </c>
      <c r="B43" s="34">
        <v>0.96264638578543549</v>
      </c>
      <c r="C43" s="30">
        <f t="shared" si="2"/>
        <v>0.96264638578543549</v>
      </c>
      <c r="D43" s="30">
        <f t="shared" si="3"/>
        <v>0.96264638578543549</v>
      </c>
      <c r="E43" s="30">
        <f t="shared" si="4"/>
        <v>0.96264638578543549</v>
      </c>
      <c r="F43" s="128">
        <v>0.91105172742889862</v>
      </c>
      <c r="G43" s="30">
        <f t="shared" si="5"/>
        <v>0.91105172742889862</v>
      </c>
      <c r="H43" s="30">
        <f t="shared" si="6"/>
        <v>0.91105172742889862</v>
      </c>
      <c r="I43" s="254">
        <v>0.94215545999999994</v>
      </c>
      <c r="J43" s="30">
        <f t="shared" si="7"/>
        <v>0.94215545999999994</v>
      </c>
      <c r="K43" s="30">
        <f t="shared" si="8"/>
        <v>0.94215545999999994</v>
      </c>
      <c r="L43" s="30">
        <f t="shared" si="9"/>
        <v>0.94215545999999994</v>
      </c>
      <c r="M43" s="30">
        <f t="shared" si="10"/>
        <v>0.94215545999999994</v>
      </c>
      <c r="N43" s="30">
        <f t="shared" si="11"/>
        <v>0.94215545999999994</v>
      </c>
      <c r="O43" s="30">
        <f t="shared" si="12"/>
        <v>0.94215545999999994</v>
      </c>
      <c r="P43" s="30">
        <f t="shared" si="13"/>
        <v>0.94215545999999994</v>
      </c>
      <c r="Q43" s="30">
        <f t="shared" si="14"/>
        <v>0.94215545999999994</v>
      </c>
      <c r="R43" s="30">
        <f t="shared" si="15"/>
        <v>0.94215545999999994</v>
      </c>
      <c r="S43" s="30">
        <f t="shared" si="16"/>
        <v>0.94215545999999994</v>
      </c>
      <c r="T43" s="30">
        <f t="shared" si="17"/>
        <v>0.94215545999999994</v>
      </c>
      <c r="U43" s="30">
        <f t="shared" si="18"/>
        <v>0.94215545999999994</v>
      </c>
      <c r="V43" s="30">
        <f t="shared" si="19"/>
        <v>0.94215545999999994</v>
      </c>
      <c r="W43" s="30">
        <f t="shared" si="20"/>
        <v>0.94215545999999994</v>
      </c>
      <c r="X43" s="30">
        <f t="shared" si="21"/>
        <v>0.94215545999999994</v>
      </c>
      <c r="Y43" s="30">
        <f t="shared" si="22"/>
        <v>0.94215545999999994</v>
      </c>
      <c r="Z43" s="30">
        <f t="shared" si="23"/>
        <v>0.94215545999999994</v>
      </c>
      <c r="AA43" s="30">
        <f t="shared" si="24"/>
        <v>0.94215545999999994</v>
      </c>
      <c r="AB43" s="30">
        <f t="shared" si="25"/>
        <v>0.94215545999999994</v>
      </c>
      <c r="AC43" s="30">
        <f t="shared" si="26"/>
        <v>0.94215545999999994</v>
      </c>
      <c r="AD43" s="30">
        <f t="shared" si="27"/>
        <v>0.94215545999999994</v>
      </c>
      <c r="AE43" s="30">
        <f t="shared" si="28"/>
        <v>0.94215545999999994</v>
      </c>
      <c r="AF43" s="30">
        <f t="shared" si="29"/>
        <v>0.94215545999999994</v>
      </c>
      <c r="AG43" s="30">
        <f t="shared" si="30"/>
        <v>0.94215545999999994</v>
      </c>
      <c r="AH43" s="30">
        <f t="shared" si="31"/>
        <v>0.94215545999999994</v>
      </c>
      <c r="AI43" s="30">
        <f t="shared" si="32"/>
        <v>0.94215545999999994</v>
      </c>
      <c r="AJ43" s="30">
        <f t="shared" si="33"/>
        <v>0.94215545999999994</v>
      </c>
      <c r="AK43" s="30">
        <f t="shared" si="34"/>
        <v>0.94215545999999994</v>
      </c>
      <c r="AL43" s="30">
        <f t="shared" si="35"/>
        <v>0.94215545999999994</v>
      </c>
      <c r="AM43" s="30">
        <f t="shared" si="36"/>
        <v>0.94215545999999994</v>
      </c>
      <c r="AN43" s="30">
        <f t="shared" si="37"/>
        <v>0.94215545999999994</v>
      </c>
      <c r="AO43" s="30">
        <f t="shared" si="38"/>
        <v>0.94215545999999994</v>
      </c>
      <c r="AP43" s="30">
        <f t="shared" si="39"/>
        <v>0.94215545999999994</v>
      </c>
      <c r="AQ43" s="30">
        <f t="shared" si="40"/>
        <v>0.94215545999999994</v>
      </c>
      <c r="AR43" s="30">
        <f t="shared" si="41"/>
        <v>0.94215545999999994</v>
      </c>
      <c r="AS43" s="30">
        <f t="shared" si="42"/>
        <v>0.94215545999999994</v>
      </c>
      <c r="AT43" s="30">
        <f t="shared" si="43"/>
        <v>0.94215545999999994</v>
      </c>
      <c r="AU43" s="30">
        <f t="shared" si="44"/>
        <v>0.94215545999999994</v>
      </c>
      <c r="AV43" s="30">
        <f t="shared" si="45"/>
        <v>0.94215545999999994</v>
      </c>
      <c r="AW43" s="30">
        <f t="shared" si="46"/>
        <v>0.94215545999999994</v>
      </c>
      <c r="AX43" s="30">
        <f t="shared" si="47"/>
        <v>0.94215545999999994</v>
      </c>
      <c r="AY43" s="30">
        <f t="shared" si="48"/>
        <v>0.94215545999999994</v>
      </c>
      <c r="AZ43" s="30">
        <f t="shared" si="49"/>
        <v>0.94215545999999994</v>
      </c>
      <c r="BA43" s="30">
        <f t="shared" si="50"/>
        <v>0.94215545999999994</v>
      </c>
      <c r="BB43" s="30">
        <f t="shared" si="51"/>
        <v>0.94215545999999994</v>
      </c>
    </row>
    <row r="44" spans="1:54" x14ac:dyDescent="0.2">
      <c r="A44" s="33">
        <v>54</v>
      </c>
      <c r="B44" s="34">
        <v>0.94327017437910465</v>
      </c>
      <c r="C44" s="30">
        <f t="shared" si="2"/>
        <v>0.94327017437910465</v>
      </c>
      <c r="D44" s="30">
        <f t="shared" si="3"/>
        <v>0.94327017437910465</v>
      </c>
      <c r="E44" s="30">
        <f t="shared" si="4"/>
        <v>0.94327017437910465</v>
      </c>
      <c r="F44" s="128">
        <v>0.9113966243447168</v>
      </c>
      <c r="G44" s="30">
        <f t="shared" si="5"/>
        <v>0.9113966243447168</v>
      </c>
      <c r="H44" s="30">
        <f t="shared" si="6"/>
        <v>0.9113966243447168</v>
      </c>
      <c r="I44" s="254">
        <v>0.94116741999999998</v>
      </c>
      <c r="J44" s="30">
        <f t="shared" si="7"/>
        <v>0.94116741999999998</v>
      </c>
      <c r="K44" s="30">
        <f t="shared" si="8"/>
        <v>0.94116741999999998</v>
      </c>
      <c r="L44" s="30">
        <f t="shared" si="9"/>
        <v>0.94116741999999998</v>
      </c>
      <c r="M44" s="30">
        <f t="shared" si="10"/>
        <v>0.94116741999999998</v>
      </c>
      <c r="N44" s="30">
        <f t="shared" si="11"/>
        <v>0.94116741999999998</v>
      </c>
      <c r="O44" s="30">
        <f t="shared" si="12"/>
        <v>0.94116741999999998</v>
      </c>
      <c r="P44" s="30">
        <f t="shared" si="13"/>
        <v>0.94116741999999998</v>
      </c>
      <c r="Q44" s="30">
        <f t="shared" si="14"/>
        <v>0.94116741999999998</v>
      </c>
      <c r="R44" s="30">
        <f t="shared" si="15"/>
        <v>0.94116741999999998</v>
      </c>
      <c r="S44" s="30">
        <f t="shared" si="16"/>
        <v>0.94116741999999998</v>
      </c>
      <c r="T44" s="30">
        <f t="shared" si="17"/>
        <v>0.94116741999999998</v>
      </c>
      <c r="U44" s="30">
        <f t="shared" si="18"/>
        <v>0.94116741999999998</v>
      </c>
      <c r="V44" s="30">
        <f t="shared" si="19"/>
        <v>0.94116741999999998</v>
      </c>
      <c r="W44" s="30">
        <f t="shared" si="20"/>
        <v>0.94116741999999998</v>
      </c>
      <c r="X44" s="30">
        <f t="shared" si="21"/>
        <v>0.94116741999999998</v>
      </c>
      <c r="Y44" s="30">
        <f t="shared" si="22"/>
        <v>0.94116741999999998</v>
      </c>
      <c r="Z44" s="30">
        <f t="shared" si="23"/>
        <v>0.94116741999999998</v>
      </c>
      <c r="AA44" s="30">
        <f t="shared" si="24"/>
        <v>0.94116741999999998</v>
      </c>
      <c r="AB44" s="30">
        <f t="shared" si="25"/>
        <v>0.94116741999999998</v>
      </c>
      <c r="AC44" s="30">
        <f t="shared" si="26"/>
        <v>0.94116741999999998</v>
      </c>
      <c r="AD44" s="30">
        <f t="shared" si="27"/>
        <v>0.94116741999999998</v>
      </c>
      <c r="AE44" s="30">
        <f t="shared" si="28"/>
        <v>0.94116741999999998</v>
      </c>
      <c r="AF44" s="30">
        <f t="shared" si="29"/>
        <v>0.94116741999999998</v>
      </c>
      <c r="AG44" s="30">
        <f t="shared" si="30"/>
        <v>0.94116741999999998</v>
      </c>
      <c r="AH44" s="30">
        <f t="shared" si="31"/>
        <v>0.94116741999999998</v>
      </c>
      <c r="AI44" s="30">
        <f t="shared" si="32"/>
        <v>0.94116741999999998</v>
      </c>
      <c r="AJ44" s="30">
        <f t="shared" si="33"/>
        <v>0.94116741999999998</v>
      </c>
      <c r="AK44" s="30">
        <f t="shared" si="34"/>
        <v>0.94116741999999998</v>
      </c>
      <c r="AL44" s="30">
        <f t="shared" si="35"/>
        <v>0.94116741999999998</v>
      </c>
      <c r="AM44" s="30">
        <f t="shared" si="36"/>
        <v>0.94116741999999998</v>
      </c>
      <c r="AN44" s="30">
        <f t="shared" si="37"/>
        <v>0.94116741999999998</v>
      </c>
      <c r="AO44" s="30">
        <f t="shared" si="38"/>
        <v>0.94116741999999998</v>
      </c>
      <c r="AP44" s="30">
        <f t="shared" si="39"/>
        <v>0.94116741999999998</v>
      </c>
      <c r="AQ44" s="30">
        <f t="shared" si="40"/>
        <v>0.94116741999999998</v>
      </c>
      <c r="AR44" s="30">
        <f t="shared" si="41"/>
        <v>0.94116741999999998</v>
      </c>
      <c r="AS44" s="30">
        <f t="shared" si="42"/>
        <v>0.94116741999999998</v>
      </c>
      <c r="AT44" s="30">
        <f t="shared" si="43"/>
        <v>0.94116741999999998</v>
      </c>
      <c r="AU44" s="30">
        <f t="shared" si="44"/>
        <v>0.94116741999999998</v>
      </c>
      <c r="AV44" s="30">
        <f t="shared" si="45"/>
        <v>0.94116741999999998</v>
      </c>
      <c r="AW44" s="30">
        <f t="shared" si="46"/>
        <v>0.94116741999999998</v>
      </c>
      <c r="AX44" s="30">
        <f t="shared" si="47"/>
        <v>0.94116741999999998</v>
      </c>
      <c r="AY44" s="30">
        <f t="shared" si="48"/>
        <v>0.94116741999999998</v>
      </c>
      <c r="AZ44" s="30">
        <f t="shared" si="49"/>
        <v>0.94116741999999998</v>
      </c>
      <c r="BA44" s="30">
        <f t="shared" si="50"/>
        <v>0.94116741999999998</v>
      </c>
      <c r="BB44" s="30">
        <f t="shared" si="51"/>
        <v>0.94116741999999998</v>
      </c>
    </row>
    <row r="45" spans="1:54" x14ac:dyDescent="0.2">
      <c r="A45" s="33">
        <v>55</v>
      </c>
      <c r="B45" s="34">
        <v>0.96138211382113825</v>
      </c>
      <c r="C45" s="30">
        <f t="shared" si="2"/>
        <v>0.96138211382113825</v>
      </c>
      <c r="D45" s="30">
        <f t="shared" si="3"/>
        <v>0.96138211382113825</v>
      </c>
      <c r="E45" s="30">
        <f t="shared" si="4"/>
        <v>0.96138211382113825</v>
      </c>
      <c r="F45" s="128">
        <v>0.94197402880838066</v>
      </c>
      <c r="G45" s="30">
        <f t="shared" si="5"/>
        <v>0.94197402880838066</v>
      </c>
      <c r="H45" s="30">
        <f t="shared" si="6"/>
        <v>0.94197402880838066</v>
      </c>
      <c r="I45" s="254">
        <v>0.93824556999999997</v>
      </c>
      <c r="J45" s="30">
        <f t="shared" si="7"/>
        <v>0.93824556999999997</v>
      </c>
      <c r="K45" s="30">
        <f t="shared" si="8"/>
        <v>0.93824556999999997</v>
      </c>
      <c r="L45" s="30">
        <f t="shared" si="9"/>
        <v>0.93824556999999997</v>
      </c>
      <c r="M45" s="30">
        <f t="shared" si="10"/>
        <v>0.93824556999999997</v>
      </c>
      <c r="N45" s="30">
        <f t="shared" si="11"/>
        <v>0.93824556999999997</v>
      </c>
      <c r="O45" s="30">
        <f t="shared" si="12"/>
        <v>0.93824556999999997</v>
      </c>
      <c r="P45" s="30">
        <f t="shared" si="13"/>
        <v>0.93824556999999997</v>
      </c>
      <c r="Q45" s="30">
        <f t="shared" si="14"/>
        <v>0.93824556999999997</v>
      </c>
      <c r="R45" s="30">
        <f t="shared" si="15"/>
        <v>0.93824556999999997</v>
      </c>
      <c r="S45" s="30">
        <f t="shared" si="16"/>
        <v>0.93824556999999997</v>
      </c>
      <c r="T45" s="30">
        <f t="shared" si="17"/>
        <v>0.93824556999999997</v>
      </c>
      <c r="U45" s="30">
        <f t="shared" si="18"/>
        <v>0.93824556999999997</v>
      </c>
      <c r="V45" s="30">
        <f t="shared" si="19"/>
        <v>0.93824556999999997</v>
      </c>
      <c r="W45" s="30">
        <f t="shared" si="20"/>
        <v>0.93824556999999997</v>
      </c>
      <c r="X45" s="30">
        <f t="shared" si="21"/>
        <v>0.93824556999999997</v>
      </c>
      <c r="Y45" s="30">
        <f t="shared" si="22"/>
        <v>0.93824556999999997</v>
      </c>
      <c r="Z45" s="30">
        <f t="shared" si="23"/>
        <v>0.93824556999999997</v>
      </c>
      <c r="AA45" s="30">
        <f t="shared" si="24"/>
        <v>0.93824556999999997</v>
      </c>
      <c r="AB45" s="30">
        <f t="shared" si="25"/>
        <v>0.93824556999999997</v>
      </c>
      <c r="AC45" s="30">
        <f t="shared" si="26"/>
        <v>0.93824556999999997</v>
      </c>
      <c r="AD45" s="30">
        <f t="shared" si="27"/>
        <v>0.93824556999999997</v>
      </c>
      <c r="AE45" s="30">
        <f t="shared" si="28"/>
        <v>0.93824556999999997</v>
      </c>
      <c r="AF45" s="30">
        <f t="shared" si="29"/>
        <v>0.93824556999999997</v>
      </c>
      <c r="AG45" s="30">
        <f t="shared" si="30"/>
        <v>0.93824556999999997</v>
      </c>
      <c r="AH45" s="30">
        <f t="shared" si="31"/>
        <v>0.93824556999999997</v>
      </c>
      <c r="AI45" s="30">
        <f t="shared" si="32"/>
        <v>0.93824556999999997</v>
      </c>
      <c r="AJ45" s="30">
        <f t="shared" si="33"/>
        <v>0.93824556999999997</v>
      </c>
      <c r="AK45" s="30">
        <f t="shared" si="34"/>
        <v>0.93824556999999997</v>
      </c>
      <c r="AL45" s="30">
        <f t="shared" si="35"/>
        <v>0.93824556999999997</v>
      </c>
      <c r="AM45" s="30">
        <f t="shared" si="36"/>
        <v>0.93824556999999997</v>
      </c>
      <c r="AN45" s="30">
        <f t="shared" si="37"/>
        <v>0.93824556999999997</v>
      </c>
      <c r="AO45" s="30">
        <f t="shared" si="38"/>
        <v>0.93824556999999997</v>
      </c>
      <c r="AP45" s="30">
        <f t="shared" si="39"/>
        <v>0.93824556999999997</v>
      </c>
      <c r="AQ45" s="30">
        <f t="shared" si="40"/>
        <v>0.93824556999999997</v>
      </c>
      <c r="AR45" s="30">
        <f t="shared" si="41"/>
        <v>0.93824556999999997</v>
      </c>
      <c r="AS45" s="30">
        <f t="shared" si="42"/>
        <v>0.93824556999999997</v>
      </c>
      <c r="AT45" s="30">
        <f t="shared" si="43"/>
        <v>0.93824556999999997</v>
      </c>
      <c r="AU45" s="30">
        <f t="shared" si="44"/>
        <v>0.93824556999999997</v>
      </c>
      <c r="AV45" s="30">
        <f t="shared" si="45"/>
        <v>0.93824556999999997</v>
      </c>
      <c r="AW45" s="30">
        <f t="shared" si="46"/>
        <v>0.93824556999999997</v>
      </c>
      <c r="AX45" s="30">
        <f t="shared" si="47"/>
        <v>0.93824556999999997</v>
      </c>
      <c r="AY45" s="30">
        <f t="shared" si="48"/>
        <v>0.93824556999999997</v>
      </c>
      <c r="AZ45" s="30">
        <f t="shared" si="49"/>
        <v>0.93824556999999997</v>
      </c>
      <c r="BA45" s="30">
        <f t="shared" si="50"/>
        <v>0.93824556999999997</v>
      </c>
      <c r="BB45" s="30">
        <f t="shared" si="51"/>
        <v>0.93824556999999997</v>
      </c>
    </row>
    <row r="46" spans="1:54" x14ac:dyDescent="0.2">
      <c r="A46" s="33">
        <v>56</v>
      </c>
      <c r="B46" s="34">
        <v>0.88188498858447484</v>
      </c>
      <c r="C46" s="30">
        <f t="shared" si="2"/>
        <v>0.88188498858447484</v>
      </c>
      <c r="D46" s="30">
        <f t="shared" si="3"/>
        <v>0.88188498858447484</v>
      </c>
      <c r="E46" s="30">
        <f t="shared" si="4"/>
        <v>0.88188498858447484</v>
      </c>
      <c r="F46" s="128">
        <v>0.8886478900194571</v>
      </c>
      <c r="G46" s="30">
        <f t="shared" si="5"/>
        <v>0.8886478900194571</v>
      </c>
      <c r="H46" s="30">
        <f t="shared" si="6"/>
        <v>0.8886478900194571</v>
      </c>
      <c r="I46" s="254">
        <v>0.93181221000000003</v>
      </c>
      <c r="J46" s="30">
        <f t="shared" si="7"/>
        <v>0.93181221000000003</v>
      </c>
      <c r="K46" s="30">
        <f t="shared" si="8"/>
        <v>0.93181221000000003</v>
      </c>
      <c r="L46" s="30">
        <f t="shared" si="9"/>
        <v>0.93181221000000003</v>
      </c>
      <c r="M46" s="30">
        <f t="shared" si="10"/>
        <v>0.93181221000000003</v>
      </c>
      <c r="N46" s="30">
        <f t="shared" si="11"/>
        <v>0.93181221000000003</v>
      </c>
      <c r="O46" s="30">
        <f t="shared" si="12"/>
        <v>0.93181221000000003</v>
      </c>
      <c r="P46" s="30">
        <f t="shared" si="13"/>
        <v>0.93181221000000003</v>
      </c>
      <c r="Q46" s="30">
        <f t="shared" si="14"/>
        <v>0.93181221000000003</v>
      </c>
      <c r="R46" s="30">
        <f t="shared" si="15"/>
        <v>0.93181221000000003</v>
      </c>
      <c r="S46" s="30">
        <f t="shared" si="16"/>
        <v>0.93181221000000003</v>
      </c>
      <c r="T46" s="30">
        <f t="shared" si="17"/>
        <v>0.93181221000000003</v>
      </c>
      <c r="U46" s="30">
        <f t="shared" si="18"/>
        <v>0.93181221000000003</v>
      </c>
      <c r="V46" s="30">
        <f t="shared" si="19"/>
        <v>0.93181221000000003</v>
      </c>
      <c r="W46" s="30">
        <f t="shared" si="20"/>
        <v>0.93181221000000003</v>
      </c>
      <c r="X46" s="30">
        <f t="shared" si="21"/>
        <v>0.93181221000000003</v>
      </c>
      <c r="Y46" s="30">
        <f t="shared" si="22"/>
        <v>0.93181221000000003</v>
      </c>
      <c r="Z46" s="30">
        <f t="shared" si="23"/>
        <v>0.93181221000000003</v>
      </c>
      <c r="AA46" s="30">
        <f t="shared" si="24"/>
        <v>0.93181221000000003</v>
      </c>
      <c r="AB46" s="30">
        <f t="shared" si="25"/>
        <v>0.93181221000000003</v>
      </c>
      <c r="AC46" s="30">
        <f t="shared" si="26"/>
        <v>0.93181221000000003</v>
      </c>
      <c r="AD46" s="30">
        <f t="shared" si="27"/>
        <v>0.93181221000000003</v>
      </c>
      <c r="AE46" s="30">
        <f t="shared" si="28"/>
        <v>0.93181221000000003</v>
      </c>
      <c r="AF46" s="30">
        <f t="shared" si="29"/>
        <v>0.93181221000000003</v>
      </c>
      <c r="AG46" s="30">
        <f t="shared" si="30"/>
        <v>0.93181221000000003</v>
      </c>
      <c r="AH46" s="30">
        <f t="shared" si="31"/>
        <v>0.93181221000000003</v>
      </c>
      <c r="AI46" s="30">
        <f t="shared" si="32"/>
        <v>0.93181221000000003</v>
      </c>
      <c r="AJ46" s="30">
        <f t="shared" si="33"/>
        <v>0.93181221000000003</v>
      </c>
      <c r="AK46" s="30">
        <f t="shared" si="34"/>
        <v>0.93181221000000003</v>
      </c>
      <c r="AL46" s="30">
        <f t="shared" si="35"/>
        <v>0.93181221000000003</v>
      </c>
      <c r="AM46" s="30">
        <f t="shared" si="36"/>
        <v>0.93181221000000003</v>
      </c>
      <c r="AN46" s="30">
        <f t="shared" si="37"/>
        <v>0.93181221000000003</v>
      </c>
      <c r="AO46" s="30">
        <f t="shared" si="38"/>
        <v>0.93181221000000003</v>
      </c>
      <c r="AP46" s="30">
        <f t="shared" si="39"/>
        <v>0.93181221000000003</v>
      </c>
      <c r="AQ46" s="30">
        <f t="shared" si="40"/>
        <v>0.93181221000000003</v>
      </c>
      <c r="AR46" s="30">
        <f t="shared" si="41"/>
        <v>0.93181221000000003</v>
      </c>
      <c r="AS46" s="30">
        <f t="shared" si="42"/>
        <v>0.93181221000000003</v>
      </c>
      <c r="AT46" s="30">
        <f t="shared" si="43"/>
        <v>0.93181221000000003</v>
      </c>
      <c r="AU46" s="30">
        <f t="shared" si="44"/>
        <v>0.93181221000000003</v>
      </c>
      <c r="AV46" s="30">
        <f t="shared" si="45"/>
        <v>0.93181221000000003</v>
      </c>
      <c r="AW46" s="30">
        <f t="shared" si="46"/>
        <v>0.93181221000000003</v>
      </c>
      <c r="AX46" s="30">
        <f t="shared" si="47"/>
        <v>0.93181221000000003</v>
      </c>
      <c r="AY46" s="30">
        <f t="shared" si="48"/>
        <v>0.93181221000000003</v>
      </c>
      <c r="AZ46" s="30">
        <f t="shared" si="49"/>
        <v>0.93181221000000003</v>
      </c>
      <c r="BA46" s="30">
        <f t="shared" si="50"/>
        <v>0.93181221000000003</v>
      </c>
      <c r="BB46" s="30">
        <f t="shared" si="51"/>
        <v>0.93181221000000003</v>
      </c>
    </row>
    <row r="47" spans="1:54" x14ac:dyDescent="0.2">
      <c r="A47" s="33">
        <v>57</v>
      </c>
      <c r="B47" s="34">
        <v>0.81037695891571371</v>
      </c>
      <c r="C47" s="30">
        <f t="shared" si="2"/>
        <v>0.81037695891571371</v>
      </c>
      <c r="D47" s="30">
        <f t="shared" si="3"/>
        <v>0.81037695891571371</v>
      </c>
      <c r="E47" s="30">
        <f t="shared" si="4"/>
        <v>0.81037695891571371</v>
      </c>
      <c r="F47" s="128">
        <v>0.90654610970238891</v>
      </c>
      <c r="G47" s="30">
        <f t="shared" si="5"/>
        <v>0.90654610970238891</v>
      </c>
      <c r="H47" s="30">
        <f t="shared" si="6"/>
        <v>0.90654610970238891</v>
      </c>
      <c r="I47" s="254">
        <v>0.92333177</v>
      </c>
      <c r="J47" s="30">
        <f t="shared" si="7"/>
        <v>0.92333177</v>
      </c>
      <c r="K47" s="30">
        <f t="shared" si="8"/>
        <v>0.92333177</v>
      </c>
      <c r="L47" s="30">
        <f t="shared" si="9"/>
        <v>0.92333177</v>
      </c>
      <c r="M47" s="30">
        <f t="shared" si="10"/>
        <v>0.92333177</v>
      </c>
      <c r="N47" s="30">
        <f t="shared" si="11"/>
        <v>0.92333177</v>
      </c>
      <c r="O47" s="30">
        <f t="shared" si="12"/>
        <v>0.92333177</v>
      </c>
      <c r="P47" s="30">
        <f t="shared" si="13"/>
        <v>0.92333177</v>
      </c>
      <c r="Q47" s="30">
        <f t="shared" si="14"/>
        <v>0.92333177</v>
      </c>
      <c r="R47" s="30">
        <f t="shared" si="15"/>
        <v>0.92333177</v>
      </c>
      <c r="S47" s="30">
        <f t="shared" si="16"/>
        <v>0.92333177</v>
      </c>
      <c r="T47" s="30">
        <f t="shared" si="17"/>
        <v>0.92333177</v>
      </c>
      <c r="U47" s="30">
        <f t="shared" si="18"/>
        <v>0.92333177</v>
      </c>
      <c r="V47" s="30">
        <f t="shared" si="19"/>
        <v>0.92333177</v>
      </c>
      <c r="W47" s="30">
        <f t="shared" si="20"/>
        <v>0.92333177</v>
      </c>
      <c r="X47" s="30">
        <f t="shared" si="21"/>
        <v>0.92333177</v>
      </c>
      <c r="Y47" s="30">
        <f t="shared" si="22"/>
        <v>0.92333177</v>
      </c>
      <c r="Z47" s="30">
        <f t="shared" si="23"/>
        <v>0.92333177</v>
      </c>
      <c r="AA47" s="30">
        <f t="shared" si="24"/>
        <v>0.92333177</v>
      </c>
      <c r="AB47" s="30">
        <f t="shared" si="25"/>
        <v>0.92333177</v>
      </c>
      <c r="AC47" s="30">
        <f t="shared" si="26"/>
        <v>0.92333177</v>
      </c>
      <c r="AD47" s="30">
        <f t="shared" si="27"/>
        <v>0.92333177</v>
      </c>
      <c r="AE47" s="30">
        <f t="shared" si="28"/>
        <v>0.92333177</v>
      </c>
      <c r="AF47" s="30">
        <f t="shared" si="29"/>
        <v>0.92333177</v>
      </c>
      <c r="AG47" s="30">
        <f t="shared" si="30"/>
        <v>0.92333177</v>
      </c>
      <c r="AH47" s="30">
        <f t="shared" si="31"/>
        <v>0.92333177</v>
      </c>
      <c r="AI47" s="30">
        <f t="shared" si="32"/>
        <v>0.92333177</v>
      </c>
      <c r="AJ47" s="30">
        <f t="shared" si="33"/>
        <v>0.92333177</v>
      </c>
      <c r="AK47" s="30">
        <f t="shared" si="34"/>
        <v>0.92333177</v>
      </c>
      <c r="AL47" s="30">
        <f t="shared" si="35"/>
        <v>0.92333177</v>
      </c>
      <c r="AM47" s="30">
        <f t="shared" si="36"/>
        <v>0.92333177</v>
      </c>
      <c r="AN47" s="30">
        <f t="shared" si="37"/>
        <v>0.92333177</v>
      </c>
      <c r="AO47" s="30">
        <f t="shared" si="38"/>
        <v>0.92333177</v>
      </c>
      <c r="AP47" s="30">
        <f t="shared" si="39"/>
        <v>0.92333177</v>
      </c>
      <c r="AQ47" s="30">
        <f t="shared" si="40"/>
        <v>0.92333177</v>
      </c>
      <c r="AR47" s="30">
        <f t="shared" si="41"/>
        <v>0.92333177</v>
      </c>
      <c r="AS47" s="30">
        <f t="shared" si="42"/>
        <v>0.92333177</v>
      </c>
      <c r="AT47" s="30">
        <f t="shared" si="43"/>
        <v>0.92333177</v>
      </c>
      <c r="AU47" s="30">
        <f t="shared" si="44"/>
        <v>0.92333177</v>
      </c>
      <c r="AV47" s="30">
        <f t="shared" si="45"/>
        <v>0.92333177</v>
      </c>
      <c r="AW47" s="30">
        <f t="shared" si="46"/>
        <v>0.92333177</v>
      </c>
      <c r="AX47" s="30">
        <f t="shared" si="47"/>
        <v>0.92333177</v>
      </c>
      <c r="AY47" s="30">
        <f t="shared" si="48"/>
        <v>0.92333177</v>
      </c>
      <c r="AZ47" s="30">
        <f t="shared" si="49"/>
        <v>0.92333177</v>
      </c>
      <c r="BA47" s="30">
        <f t="shared" si="50"/>
        <v>0.92333177</v>
      </c>
      <c r="BB47" s="30">
        <f t="shared" si="51"/>
        <v>0.92333177</v>
      </c>
    </row>
    <row r="48" spans="1:54" x14ac:dyDescent="0.2">
      <c r="A48" s="33">
        <v>58</v>
      </c>
      <c r="B48" s="34">
        <v>0.88561734213006593</v>
      </c>
      <c r="C48" s="30">
        <f t="shared" si="2"/>
        <v>0.88561734213006593</v>
      </c>
      <c r="D48" s="30">
        <f t="shared" si="3"/>
        <v>0.88561734213006593</v>
      </c>
      <c r="E48" s="30">
        <f t="shared" si="4"/>
        <v>0.88561734213006593</v>
      </c>
      <c r="F48" s="128">
        <v>0.85367807253620398</v>
      </c>
      <c r="G48" s="30">
        <f t="shared" si="5"/>
        <v>0.85367807253620398</v>
      </c>
      <c r="H48" s="30">
        <f t="shared" si="6"/>
        <v>0.85367807253620398</v>
      </c>
      <c r="I48" s="254">
        <v>0.91075642999999995</v>
      </c>
      <c r="J48" s="30">
        <f t="shared" si="7"/>
        <v>0.91075642999999995</v>
      </c>
      <c r="K48" s="30">
        <f t="shared" si="8"/>
        <v>0.91075642999999995</v>
      </c>
      <c r="L48" s="30">
        <f t="shared" si="9"/>
        <v>0.91075642999999995</v>
      </c>
      <c r="M48" s="30">
        <f t="shared" si="10"/>
        <v>0.91075642999999995</v>
      </c>
      <c r="N48" s="30">
        <f t="shared" si="11"/>
        <v>0.91075642999999995</v>
      </c>
      <c r="O48" s="30">
        <f t="shared" si="12"/>
        <v>0.91075642999999995</v>
      </c>
      <c r="P48" s="30">
        <f t="shared" si="13"/>
        <v>0.91075642999999995</v>
      </c>
      <c r="Q48" s="30">
        <f t="shared" si="14"/>
        <v>0.91075642999999995</v>
      </c>
      <c r="R48" s="30">
        <f t="shared" si="15"/>
        <v>0.91075642999999995</v>
      </c>
      <c r="S48" s="30">
        <f t="shared" si="16"/>
        <v>0.91075642999999995</v>
      </c>
      <c r="T48" s="30">
        <f t="shared" si="17"/>
        <v>0.91075642999999995</v>
      </c>
      <c r="U48" s="30">
        <f t="shared" si="18"/>
        <v>0.91075642999999995</v>
      </c>
      <c r="V48" s="30">
        <f t="shared" si="19"/>
        <v>0.91075642999999995</v>
      </c>
      <c r="W48" s="30">
        <f t="shared" si="20"/>
        <v>0.91075642999999995</v>
      </c>
      <c r="X48" s="30">
        <f t="shared" si="21"/>
        <v>0.91075642999999995</v>
      </c>
      <c r="Y48" s="30">
        <f t="shared" si="22"/>
        <v>0.91075642999999995</v>
      </c>
      <c r="Z48" s="30">
        <f t="shared" si="23"/>
        <v>0.91075642999999995</v>
      </c>
      <c r="AA48" s="30">
        <f t="shared" si="24"/>
        <v>0.91075642999999995</v>
      </c>
      <c r="AB48" s="30">
        <f t="shared" si="25"/>
        <v>0.91075642999999995</v>
      </c>
      <c r="AC48" s="30">
        <f t="shared" si="26"/>
        <v>0.91075642999999995</v>
      </c>
      <c r="AD48" s="30">
        <f t="shared" si="27"/>
        <v>0.91075642999999995</v>
      </c>
      <c r="AE48" s="30">
        <f t="shared" si="28"/>
        <v>0.91075642999999995</v>
      </c>
      <c r="AF48" s="30">
        <f t="shared" si="29"/>
        <v>0.91075642999999995</v>
      </c>
      <c r="AG48" s="30">
        <f t="shared" si="30"/>
        <v>0.91075642999999995</v>
      </c>
      <c r="AH48" s="30">
        <f t="shared" si="31"/>
        <v>0.91075642999999995</v>
      </c>
      <c r="AI48" s="30">
        <f t="shared" si="32"/>
        <v>0.91075642999999995</v>
      </c>
      <c r="AJ48" s="30">
        <f t="shared" si="33"/>
        <v>0.91075642999999995</v>
      </c>
      <c r="AK48" s="30">
        <f t="shared" si="34"/>
        <v>0.91075642999999995</v>
      </c>
      <c r="AL48" s="30">
        <f t="shared" si="35"/>
        <v>0.91075642999999995</v>
      </c>
      <c r="AM48" s="30">
        <f t="shared" si="36"/>
        <v>0.91075642999999995</v>
      </c>
      <c r="AN48" s="30">
        <f t="shared" si="37"/>
        <v>0.91075642999999995</v>
      </c>
      <c r="AO48" s="30">
        <f t="shared" si="38"/>
        <v>0.91075642999999995</v>
      </c>
      <c r="AP48" s="30">
        <f t="shared" si="39"/>
        <v>0.91075642999999995</v>
      </c>
      <c r="AQ48" s="30">
        <f t="shared" si="40"/>
        <v>0.91075642999999995</v>
      </c>
      <c r="AR48" s="30">
        <f t="shared" si="41"/>
        <v>0.91075642999999995</v>
      </c>
      <c r="AS48" s="30">
        <f t="shared" si="42"/>
        <v>0.91075642999999995</v>
      </c>
      <c r="AT48" s="30">
        <f t="shared" si="43"/>
        <v>0.91075642999999995</v>
      </c>
      <c r="AU48" s="30">
        <f t="shared" si="44"/>
        <v>0.91075642999999995</v>
      </c>
      <c r="AV48" s="30">
        <f t="shared" si="45"/>
        <v>0.91075642999999995</v>
      </c>
      <c r="AW48" s="30">
        <f t="shared" si="46"/>
        <v>0.91075642999999995</v>
      </c>
      <c r="AX48" s="30">
        <f t="shared" si="47"/>
        <v>0.91075642999999995</v>
      </c>
      <c r="AY48" s="30">
        <f t="shared" si="48"/>
        <v>0.91075642999999995</v>
      </c>
      <c r="AZ48" s="30">
        <f t="shared" si="49"/>
        <v>0.91075642999999995</v>
      </c>
      <c r="BA48" s="30">
        <f t="shared" si="50"/>
        <v>0.91075642999999995</v>
      </c>
      <c r="BB48" s="30">
        <f t="shared" si="51"/>
        <v>0.91075642999999995</v>
      </c>
    </row>
    <row r="49" spans="1:54" x14ac:dyDescent="0.2">
      <c r="A49" s="33">
        <v>59</v>
      </c>
      <c r="B49" s="34">
        <v>0.94314567873681865</v>
      </c>
      <c r="C49" s="30">
        <f t="shared" si="2"/>
        <v>0.94314567873681865</v>
      </c>
      <c r="D49" s="30">
        <f t="shared" si="3"/>
        <v>0.94314567873681865</v>
      </c>
      <c r="E49" s="30">
        <f t="shared" si="4"/>
        <v>0.94314567873681865</v>
      </c>
      <c r="F49" s="128">
        <v>0.86557587423804938</v>
      </c>
      <c r="G49" s="30">
        <f t="shared" si="5"/>
        <v>0.86557587423804938</v>
      </c>
      <c r="H49" s="30">
        <f t="shared" si="6"/>
        <v>0.86557587423804938</v>
      </c>
      <c r="I49" s="254">
        <v>0.89042072999999999</v>
      </c>
      <c r="J49" s="30">
        <f t="shared" si="7"/>
        <v>0.89042072999999999</v>
      </c>
      <c r="K49" s="30">
        <f t="shared" si="8"/>
        <v>0.89042072999999999</v>
      </c>
      <c r="L49" s="30">
        <f t="shared" si="9"/>
        <v>0.89042072999999999</v>
      </c>
      <c r="M49" s="30">
        <f t="shared" si="10"/>
        <v>0.89042072999999999</v>
      </c>
      <c r="N49" s="30">
        <f t="shared" si="11"/>
        <v>0.89042072999999999</v>
      </c>
      <c r="O49" s="30">
        <f t="shared" si="12"/>
        <v>0.89042072999999999</v>
      </c>
      <c r="P49" s="30">
        <f t="shared" si="13"/>
        <v>0.89042072999999999</v>
      </c>
      <c r="Q49" s="30">
        <f t="shared" si="14"/>
        <v>0.89042072999999999</v>
      </c>
      <c r="R49" s="30">
        <f t="shared" si="15"/>
        <v>0.89042072999999999</v>
      </c>
      <c r="S49" s="30">
        <f t="shared" si="16"/>
        <v>0.89042072999999999</v>
      </c>
      <c r="T49" s="30">
        <f t="shared" si="17"/>
        <v>0.89042072999999999</v>
      </c>
      <c r="U49" s="30">
        <f t="shared" si="18"/>
        <v>0.89042072999999999</v>
      </c>
      <c r="V49" s="30">
        <f t="shared" si="19"/>
        <v>0.89042072999999999</v>
      </c>
      <c r="W49" s="30">
        <f t="shared" si="20"/>
        <v>0.89042072999999999</v>
      </c>
      <c r="X49" s="30">
        <f t="shared" si="21"/>
        <v>0.89042072999999999</v>
      </c>
      <c r="Y49" s="30">
        <f t="shared" si="22"/>
        <v>0.89042072999999999</v>
      </c>
      <c r="Z49" s="30">
        <f t="shared" si="23"/>
        <v>0.89042072999999999</v>
      </c>
      <c r="AA49" s="30">
        <f t="shared" si="24"/>
        <v>0.89042072999999999</v>
      </c>
      <c r="AB49" s="30">
        <f t="shared" si="25"/>
        <v>0.89042072999999999</v>
      </c>
      <c r="AC49" s="30">
        <f t="shared" si="26"/>
        <v>0.89042072999999999</v>
      </c>
      <c r="AD49" s="30">
        <f t="shared" si="27"/>
        <v>0.89042072999999999</v>
      </c>
      <c r="AE49" s="30">
        <f t="shared" si="28"/>
        <v>0.89042072999999999</v>
      </c>
      <c r="AF49" s="30">
        <f t="shared" si="29"/>
        <v>0.89042072999999999</v>
      </c>
      <c r="AG49" s="30">
        <f t="shared" si="30"/>
        <v>0.89042072999999999</v>
      </c>
      <c r="AH49" s="30">
        <f t="shared" si="31"/>
        <v>0.89042072999999999</v>
      </c>
      <c r="AI49" s="30">
        <f t="shared" si="32"/>
        <v>0.89042072999999999</v>
      </c>
      <c r="AJ49" s="30">
        <f t="shared" si="33"/>
        <v>0.89042072999999999</v>
      </c>
      <c r="AK49" s="30">
        <f t="shared" si="34"/>
        <v>0.89042072999999999</v>
      </c>
      <c r="AL49" s="30">
        <f t="shared" si="35"/>
        <v>0.89042072999999999</v>
      </c>
      <c r="AM49" s="30">
        <f t="shared" si="36"/>
        <v>0.89042072999999999</v>
      </c>
      <c r="AN49" s="30">
        <f t="shared" si="37"/>
        <v>0.89042072999999999</v>
      </c>
      <c r="AO49" s="30">
        <f t="shared" si="38"/>
        <v>0.89042072999999999</v>
      </c>
      <c r="AP49" s="30">
        <f t="shared" si="39"/>
        <v>0.89042072999999999</v>
      </c>
      <c r="AQ49" s="30">
        <f t="shared" si="40"/>
        <v>0.89042072999999999</v>
      </c>
      <c r="AR49" s="30">
        <f t="shared" si="41"/>
        <v>0.89042072999999999</v>
      </c>
      <c r="AS49" s="30">
        <f t="shared" si="42"/>
        <v>0.89042072999999999</v>
      </c>
      <c r="AT49" s="30">
        <f t="shared" si="43"/>
        <v>0.89042072999999999</v>
      </c>
      <c r="AU49" s="30">
        <f t="shared" si="44"/>
        <v>0.89042072999999999</v>
      </c>
      <c r="AV49" s="30">
        <f t="shared" si="45"/>
        <v>0.89042072999999999</v>
      </c>
      <c r="AW49" s="30">
        <f t="shared" si="46"/>
        <v>0.89042072999999999</v>
      </c>
      <c r="AX49" s="30">
        <f t="shared" si="47"/>
        <v>0.89042072999999999</v>
      </c>
      <c r="AY49" s="30">
        <f t="shared" si="48"/>
        <v>0.89042072999999999</v>
      </c>
      <c r="AZ49" s="30">
        <f t="shared" si="49"/>
        <v>0.89042072999999999</v>
      </c>
      <c r="BA49" s="30">
        <f t="shared" si="50"/>
        <v>0.89042072999999999</v>
      </c>
      <c r="BB49" s="30">
        <f t="shared" si="51"/>
        <v>0.89042072999999999</v>
      </c>
    </row>
    <row r="50" spans="1:54" x14ac:dyDescent="0.2">
      <c r="A50" s="35">
        <v>60</v>
      </c>
      <c r="B50" s="34">
        <v>0.80260557415399503</v>
      </c>
      <c r="C50" s="30">
        <f t="shared" si="2"/>
        <v>0.80260557415399503</v>
      </c>
      <c r="D50" s="30">
        <f t="shared" si="3"/>
        <v>0.80260557415399503</v>
      </c>
      <c r="E50" s="30">
        <f t="shared" si="4"/>
        <v>0.80260557415399503</v>
      </c>
      <c r="F50" s="128">
        <v>0.87673996368771434</v>
      </c>
      <c r="G50" s="30">
        <f t="shared" si="5"/>
        <v>0.87673996368771434</v>
      </c>
      <c r="H50" s="30">
        <f t="shared" si="6"/>
        <v>0.87673996368771434</v>
      </c>
      <c r="I50" s="254">
        <v>0.87001097999999999</v>
      </c>
      <c r="J50" s="30">
        <f t="shared" si="7"/>
        <v>0.87001097999999999</v>
      </c>
      <c r="K50" s="30">
        <f t="shared" si="8"/>
        <v>0.87001097999999999</v>
      </c>
      <c r="L50" s="30">
        <f t="shared" si="9"/>
        <v>0.87001097999999999</v>
      </c>
      <c r="M50" s="30">
        <f t="shared" si="10"/>
        <v>0.87001097999999999</v>
      </c>
      <c r="N50" s="30">
        <f t="shared" si="11"/>
        <v>0.87001097999999999</v>
      </c>
      <c r="O50" s="30">
        <f t="shared" si="12"/>
        <v>0.87001097999999999</v>
      </c>
      <c r="P50" s="30">
        <f t="shared" si="13"/>
        <v>0.87001097999999999</v>
      </c>
      <c r="Q50" s="30">
        <f t="shared" si="14"/>
        <v>0.87001097999999999</v>
      </c>
      <c r="R50" s="30">
        <f t="shared" si="15"/>
        <v>0.87001097999999999</v>
      </c>
      <c r="S50" s="30">
        <f t="shared" si="16"/>
        <v>0.87001097999999999</v>
      </c>
      <c r="T50" s="30">
        <f t="shared" si="17"/>
        <v>0.87001097999999999</v>
      </c>
      <c r="U50" s="30">
        <f t="shared" si="18"/>
        <v>0.87001097999999999</v>
      </c>
      <c r="V50" s="30">
        <f t="shared" si="19"/>
        <v>0.87001097999999999</v>
      </c>
      <c r="W50" s="30">
        <f t="shared" si="20"/>
        <v>0.87001097999999999</v>
      </c>
      <c r="X50" s="30">
        <f t="shared" si="21"/>
        <v>0.87001097999999999</v>
      </c>
      <c r="Y50" s="30">
        <f t="shared" si="22"/>
        <v>0.87001097999999999</v>
      </c>
      <c r="Z50" s="30">
        <f t="shared" si="23"/>
        <v>0.87001097999999999</v>
      </c>
      <c r="AA50" s="30">
        <f t="shared" si="24"/>
        <v>0.87001097999999999</v>
      </c>
      <c r="AB50" s="30">
        <f t="shared" si="25"/>
        <v>0.87001097999999999</v>
      </c>
      <c r="AC50" s="30">
        <f t="shared" si="26"/>
        <v>0.87001097999999999</v>
      </c>
      <c r="AD50" s="30">
        <f t="shared" si="27"/>
        <v>0.87001097999999999</v>
      </c>
      <c r="AE50" s="30">
        <f t="shared" si="28"/>
        <v>0.87001097999999999</v>
      </c>
      <c r="AF50" s="30">
        <f t="shared" si="29"/>
        <v>0.87001097999999999</v>
      </c>
      <c r="AG50" s="30">
        <f t="shared" si="30"/>
        <v>0.87001097999999999</v>
      </c>
      <c r="AH50" s="30">
        <f t="shared" si="31"/>
        <v>0.87001097999999999</v>
      </c>
      <c r="AI50" s="30">
        <f t="shared" si="32"/>
        <v>0.87001097999999999</v>
      </c>
      <c r="AJ50" s="30">
        <f t="shared" si="33"/>
        <v>0.87001097999999999</v>
      </c>
      <c r="AK50" s="30">
        <f t="shared" si="34"/>
        <v>0.87001097999999999</v>
      </c>
      <c r="AL50" s="30">
        <f t="shared" si="35"/>
        <v>0.87001097999999999</v>
      </c>
      <c r="AM50" s="30">
        <f t="shared" si="36"/>
        <v>0.87001097999999999</v>
      </c>
      <c r="AN50" s="30">
        <f t="shared" si="37"/>
        <v>0.87001097999999999</v>
      </c>
      <c r="AO50" s="30">
        <f t="shared" si="38"/>
        <v>0.87001097999999999</v>
      </c>
      <c r="AP50" s="30">
        <f t="shared" si="39"/>
        <v>0.87001097999999999</v>
      </c>
      <c r="AQ50" s="30">
        <f t="shared" si="40"/>
        <v>0.87001097999999999</v>
      </c>
      <c r="AR50" s="30">
        <f t="shared" si="41"/>
        <v>0.87001097999999999</v>
      </c>
      <c r="AS50" s="30">
        <f t="shared" si="42"/>
        <v>0.87001097999999999</v>
      </c>
      <c r="AT50" s="30">
        <f t="shared" si="43"/>
        <v>0.87001097999999999</v>
      </c>
      <c r="AU50" s="30">
        <f t="shared" si="44"/>
        <v>0.87001097999999999</v>
      </c>
      <c r="AV50" s="30">
        <f t="shared" si="45"/>
        <v>0.87001097999999999</v>
      </c>
      <c r="AW50" s="30">
        <f t="shared" si="46"/>
        <v>0.87001097999999999</v>
      </c>
      <c r="AX50" s="30">
        <f t="shared" si="47"/>
        <v>0.87001097999999999</v>
      </c>
      <c r="AY50" s="30">
        <f t="shared" si="48"/>
        <v>0.87001097999999999</v>
      </c>
      <c r="AZ50" s="30">
        <f t="shared" si="49"/>
        <v>0.87001097999999999</v>
      </c>
      <c r="BA50" s="30">
        <f t="shared" si="50"/>
        <v>0.87001097999999999</v>
      </c>
      <c r="BB50" s="30">
        <f t="shared" si="51"/>
        <v>0.87001097999999999</v>
      </c>
    </row>
    <row r="51" spans="1:54" x14ac:dyDescent="0.2">
      <c r="A51" s="33">
        <v>61</v>
      </c>
      <c r="B51" s="34">
        <v>0.7633704292527822</v>
      </c>
      <c r="C51" s="30">
        <f t="shared" si="2"/>
        <v>0.7633704292527822</v>
      </c>
      <c r="D51" s="30">
        <f t="shared" si="3"/>
        <v>0.7633704292527822</v>
      </c>
      <c r="E51" s="30">
        <f t="shared" si="4"/>
        <v>0.7633704292527822</v>
      </c>
      <c r="F51" s="128">
        <v>0.86766379450495856</v>
      </c>
      <c r="G51" s="30">
        <f t="shared" si="5"/>
        <v>0.86766379450495856</v>
      </c>
      <c r="H51" s="30">
        <f t="shared" si="6"/>
        <v>0.86766379450495856</v>
      </c>
      <c r="I51" s="254">
        <v>0.85341500999999997</v>
      </c>
      <c r="J51" s="30">
        <f t="shared" si="7"/>
        <v>0.85341500999999997</v>
      </c>
      <c r="K51" s="30">
        <f t="shared" si="8"/>
        <v>0.85341500999999997</v>
      </c>
      <c r="L51" s="30">
        <f t="shared" si="9"/>
        <v>0.85341500999999997</v>
      </c>
      <c r="M51" s="30">
        <f t="shared" si="10"/>
        <v>0.85341500999999997</v>
      </c>
      <c r="N51" s="30">
        <f t="shared" si="11"/>
        <v>0.85341500999999997</v>
      </c>
      <c r="O51" s="30">
        <f t="shared" si="12"/>
        <v>0.85341500999999997</v>
      </c>
      <c r="P51" s="30">
        <f t="shared" si="13"/>
        <v>0.85341500999999997</v>
      </c>
      <c r="Q51" s="30">
        <f t="shared" si="14"/>
        <v>0.85341500999999997</v>
      </c>
      <c r="R51" s="30">
        <f t="shared" si="15"/>
        <v>0.85341500999999997</v>
      </c>
      <c r="S51" s="30">
        <f t="shared" si="16"/>
        <v>0.85341500999999997</v>
      </c>
      <c r="T51" s="30">
        <f t="shared" si="17"/>
        <v>0.85341500999999997</v>
      </c>
      <c r="U51" s="30">
        <f t="shared" si="18"/>
        <v>0.85341500999999997</v>
      </c>
      <c r="V51" s="30">
        <f t="shared" si="19"/>
        <v>0.85341500999999997</v>
      </c>
      <c r="W51" s="30">
        <f t="shared" si="20"/>
        <v>0.85341500999999997</v>
      </c>
      <c r="X51" s="30">
        <f t="shared" si="21"/>
        <v>0.85341500999999997</v>
      </c>
      <c r="Y51" s="30">
        <f t="shared" si="22"/>
        <v>0.85341500999999997</v>
      </c>
      <c r="Z51" s="30">
        <f t="shared" si="23"/>
        <v>0.85341500999999997</v>
      </c>
      <c r="AA51" s="30">
        <f t="shared" si="24"/>
        <v>0.85341500999999997</v>
      </c>
      <c r="AB51" s="30">
        <f t="shared" si="25"/>
        <v>0.85341500999999997</v>
      </c>
      <c r="AC51" s="30">
        <f t="shared" si="26"/>
        <v>0.85341500999999997</v>
      </c>
      <c r="AD51" s="30">
        <f t="shared" si="27"/>
        <v>0.85341500999999997</v>
      </c>
      <c r="AE51" s="30">
        <f t="shared" si="28"/>
        <v>0.85341500999999997</v>
      </c>
      <c r="AF51" s="30">
        <f t="shared" si="29"/>
        <v>0.85341500999999997</v>
      </c>
      <c r="AG51" s="30">
        <f t="shared" si="30"/>
        <v>0.85341500999999997</v>
      </c>
      <c r="AH51" s="30">
        <f t="shared" si="31"/>
        <v>0.85341500999999997</v>
      </c>
      <c r="AI51" s="30">
        <f t="shared" si="32"/>
        <v>0.85341500999999997</v>
      </c>
      <c r="AJ51" s="30">
        <f t="shared" si="33"/>
        <v>0.85341500999999997</v>
      </c>
      <c r="AK51" s="30">
        <f t="shared" si="34"/>
        <v>0.85341500999999997</v>
      </c>
      <c r="AL51" s="30">
        <f t="shared" si="35"/>
        <v>0.85341500999999997</v>
      </c>
      <c r="AM51" s="30">
        <f t="shared" si="36"/>
        <v>0.85341500999999997</v>
      </c>
      <c r="AN51" s="30">
        <f t="shared" si="37"/>
        <v>0.85341500999999997</v>
      </c>
      <c r="AO51" s="30">
        <f t="shared" si="38"/>
        <v>0.85341500999999997</v>
      </c>
      <c r="AP51" s="30">
        <f t="shared" si="39"/>
        <v>0.85341500999999997</v>
      </c>
      <c r="AQ51" s="30">
        <f t="shared" si="40"/>
        <v>0.85341500999999997</v>
      </c>
      <c r="AR51" s="30">
        <f t="shared" si="41"/>
        <v>0.85341500999999997</v>
      </c>
      <c r="AS51" s="30">
        <f t="shared" si="42"/>
        <v>0.85341500999999997</v>
      </c>
      <c r="AT51" s="30">
        <f t="shared" si="43"/>
        <v>0.85341500999999997</v>
      </c>
      <c r="AU51" s="30">
        <f t="shared" si="44"/>
        <v>0.85341500999999997</v>
      </c>
      <c r="AV51" s="30">
        <f t="shared" si="45"/>
        <v>0.85341500999999997</v>
      </c>
      <c r="AW51" s="30">
        <f t="shared" si="46"/>
        <v>0.85341500999999997</v>
      </c>
      <c r="AX51" s="30">
        <f t="shared" si="47"/>
        <v>0.85341500999999997</v>
      </c>
      <c r="AY51" s="30">
        <f t="shared" si="48"/>
        <v>0.85341500999999997</v>
      </c>
      <c r="AZ51" s="30">
        <f t="shared" si="49"/>
        <v>0.85341500999999997</v>
      </c>
      <c r="BA51" s="30">
        <f t="shared" si="50"/>
        <v>0.85341500999999997</v>
      </c>
      <c r="BB51" s="30">
        <f t="shared" si="51"/>
        <v>0.85341500999999997</v>
      </c>
    </row>
    <row r="52" spans="1:54" x14ac:dyDescent="0.2">
      <c r="A52" s="33">
        <v>62</v>
      </c>
      <c r="B52" s="34">
        <v>0.82858494533221194</v>
      </c>
      <c r="C52" s="30">
        <f t="shared" si="2"/>
        <v>0.82858494533221194</v>
      </c>
      <c r="D52" s="30">
        <f t="shared" si="3"/>
        <v>0.82858494533221194</v>
      </c>
      <c r="E52" s="30">
        <f t="shared" si="4"/>
        <v>0.82858494533221194</v>
      </c>
      <c r="F52" s="128">
        <v>0.67531150391190964</v>
      </c>
      <c r="G52" s="30">
        <f t="shared" si="5"/>
        <v>0.67531150391190964</v>
      </c>
      <c r="H52" s="30">
        <f t="shared" si="6"/>
        <v>0.67531150391190964</v>
      </c>
      <c r="I52" s="254">
        <v>0.83714113999999995</v>
      </c>
      <c r="J52" s="30">
        <f t="shared" si="7"/>
        <v>0.83714113999999995</v>
      </c>
      <c r="K52" s="30">
        <f t="shared" si="8"/>
        <v>0.83714113999999995</v>
      </c>
      <c r="L52" s="30">
        <f t="shared" si="9"/>
        <v>0.83714113999999995</v>
      </c>
      <c r="M52" s="30">
        <f t="shared" si="10"/>
        <v>0.83714113999999995</v>
      </c>
      <c r="N52" s="30">
        <f t="shared" si="11"/>
        <v>0.83714113999999995</v>
      </c>
      <c r="O52" s="30">
        <f t="shared" si="12"/>
        <v>0.83714113999999995</v>
      </c>
      <c r="P52" s="30">
        <f t="shared" si="13"/>
        <v>0.83714113999999995</v>
      </c>
      <c r="Q52" s="30">
        <f t="shared" si="14"/>
        <v>0.83714113999999995</v>
      </c>
      <c r="R52" s="30">
        <f t="shared" si="15"/>
        <v>0.83714113999999995</v>
      </c>
      <c r="S52" s="30">
        <f t="shared" si="16"/>
        <v>0.83714113999999995</v>
      </c>
      <c r="T52" s="30">
        <f t="shared" si="17"/>
        <v>0.83714113999999995</v>
      </c>
      <c r="U52" s="30">
        <f t="shared" si="18"/>
        <v>0.83714113999999995</v>
      </c>
      <c r="V52" s="30">
        <f t="shared" si="19"/>
        <v>0.83714113999999995</v>
      </c>
      <c r="W52" s="30">
        <f t="shared" si="20"/>
        <v>0.83714113999999995</v>
      </c>
      <c r="X52" s="30">
        <f t="shared" si="21"/>
        <v>0.83714113999999995</v>
      </c>
      <c r="Y52" s="30">
        <f t="shared" si="22"/>
        <v>0.83714113999999995</v>
      </c>
      <c r="Z52" s="30">
        <f t="shared" si="23"/>
        <v>0.83714113999999995</v>
      </c>
      <c r="AA52" s="30">
        <f t="shared" si="24"/>
        <v>0.83714113999999995</v>
      </c>
      <c r="AB52" s="30">
        <f t="shared" si="25"/>
        <v>0.83714113999999995</v>
      </c>
      <c r="AC52" s="30">
        <f t="shared" si="26"/>
        <v>0.83714113999999995</v>
      </c>
      <c r="AD52" s="30">
        <f t="shared" si="27"/>
        <v>0.83714113999999995</v>
      </c>
      <c r="AE52" s="30">
        <f t="shared" si="28"/>
        <v>0.83714113999999995</v>
      </c>
      <c r="AF52" s="30">
        <f t="shared" si="29"/>
        <v>0.83714113999999995</v>
      </c>
      <c r="AG52" s="30">
        <f t="shared" si="30"/>
        <v>0.83714113999999995</v>
      </c>
      <c r="AH52" s="30">
        <f t="shared" si="31"/>
        <v>0.83714113999999995</v>
      </c>
      <c r="AI52" s="30">
        <f t="shared" si="32"/>
        <v>0.83714113999999995</v>
      </c>
      <c r="AJ52" s="30">
        <f t="shared" si="33"/>
        <v>0.83714113999999995</v>
      </c>
      <c r="AK52" s="30">
        <f t="shared" si="34"/>
        <v>0.83714113999999995</v>
      </c>
      <c r="AL52" s="30">
        <f t="shared" si="35"/>
        <v>0.83714113999999995</v>
      </c>
      <c r="AM52" s="30">
        <f t="shared" si="36"/>
        <v>0.83714113999999995</v>
      </c>
      <c r="AN52" s="30">
        <f t="shared" si="37"/>
        <v>0.83714113999999995</v>
      </c>
      <c r="AO52" s="30">
        <f t="shared" si="38"/>
        <v>0.83714113999999995</v>
      </c>
      <c r="AP52" s="30">
        <f t="shared" si="39"/>
        <v>0.83714113999999995</v>
      </c>
      <c r="AQ52" s="30">
        <f t="shared" si="40"/>
        <v>0.83714113999999995</v>
      </c>
      <c r="AR52" s="30">
        <f t="shared" si="41"/>
        <v>0.83714113999999995</v>
      </c>
      <c r="AS52" s="30">
        <f t="shared" si="42"/>
        <v>0.83714113999999995</v>
      </c>
      <c r="AT52" s="30">
        <f t="shared" si="43"/>
        <v>0.83714113999999995</v>
      </c>
      <c r="AU52" s="30">
        <f t="shared" si="44"/>
        <v>0.83714113999999995</v>
      </c>
      <c r="AV52" s="30">
        <f t="shared" si="45"/>
        <v>0.83714113999999995</v>
      </c>
      <c r="AW52" s="30">
        <f t="shared" si="46"/>
        <v>0.83714113999999995</v>
      </c>
      <c r="AX52" s="30">
        <f t="shared" si="47"/>
        <v>0.83714113999999995</v>
      </c>
      <c r="AY52" s="30">
        <f t="shared" si="48"/>
        <v>0.83714113999999995</v>
      </c>
      <c r="AZ52" s="30">
        <f t="shared" si="49"/>
        <v>0.83714113999999995</v>
      </c>
      <c r="BA52" s="30">
        <f t="shared" si="50"/>
        <v>0.83714113999999995</v>
      </c>
      <c r="BB52" s="30">
        <f t="shared" si="51"/>
        <v>0.83714113999999995</v>
      </c>
    </row>
    <row r="53" spans="1:54" x14ac:dyDescent="0.2">
      <c r="A53" s="33">
        <v>63</v>
      </c>
      <c r="B53" s="34">
        <v>0.78689448805238738</v>
      </c>
      <c r="C53" s="30">
        <f t="shared" si="2"/>
        <v>0.78689448805238738</v>
      </c>
      <c r="D53" s="30">
        <f t="shared" si="3"/>
        <v>0.78689448805238738</v>
      </c>
      <c r="E53" s="30">
        <f t="shared" si="4"/>
        <v>0.78689448805238738</v>
      </c>
      <c r="F53" s="128">
        <v>0.76215770017586049</v>
      </c>
      <c r="G53" s="30">
        <f t="shared" si="5"/>
        <v>0.76215770017586049</v>
      </c>
      <c r="H53" s="30">
        <f t="shared" si="6"/>
        <v>0.76215770017586049</v>
      </c>
      <c r="I53" s="254">
        <v>0.82234183999999999</v>
      </c>
      <c r="J53" s="30">
        <f t="shared" si="7"/>
        <v>0.82234183999999999</v>
      </c>
      <c r="K53" s="30">
        <f t="shared" si="8"/>
        <v>0.82234183999999999</v>
      </c>
      <c r="L53" s="30">
        <f t="shared" si="9"/>
        <v>0.82234183999999999</v>
      </c>
      <c r="M53" s="30">
        <f t="shared" si="10"/>
        <v>0.82234183999999999</v>
      </c>
      <c r="N53" s="30">
        <f t="shared" si="11"/>
        <v>0.82234183999999999</v>
      </c>
      <c r="O53" s="30">
        <f t="shared" si="12"/>
        <v>0.82234183999999999</v>
      </c>
      <c r="P53" s="30">
        <f t="shared" si="13"/>
        <v>0.82234183999999999</v>
      </c>
      <c r="Q53" s="30">
        <f t="shared" si="14"/>
        <v>0.82234183999999999</v>
      </c>
      <c r="R53" s="30">
        <f t="shared" si="15"/>
        <v>0.82234183999999999</v>
      </c>
      <c r="S53" s="30">
        <f t="shared" si="16"/>
        <v>0.82234183999999999</v>
      </c>
      <c r="T53" s="30">
        <f t="shared" si="17"/>
        <v>0.82234183999999999</v>
      </c>
      <c r="U53" s="30">
        <f t="shared" si="18"/>
        <v>0.82234183999999999</v>
      </c>
      <c r="V53" s="30">
        <f t="shared" si="19"/>
        <v>0.82234183999999999</v>
      </c>
      <c r="W53" s="30">
        <f t="shared" si="20"/>
        <v>0.82234183999999999</v>
      </c>
      <c r="X53" s="30">
        <f t="shared" si="21"/>
        <v>0.82234183999999999</v>
      </c>
      <c r="Y53" s="30">
        <f t="shared" si="22"/>
        <v>0.82234183999999999</v>
      </c>
      <c r="Z53" s="30">
        <f t="shared" si="23"/>
        <v>0.82234183999999999</v>
      </c>
      <c r="AA53" s="30">
        <f t="shared" si="24"/>
        <v>0.82234183999999999</v>
      </c>
      <c r="AB53" s="30">
        <f t="shared" si="25"/>
        <v>0.82234183999999999</v>
      </c>
      <c r="AC53" s="30">
        <f t="shared" si="26"/>
        <v>0.82234183999999999</v>
      </c>
      <c r="AD53" s="30">
        <f t="shared" si="27"/>
        <v>0.82234183999999999</v>
      </c>
      <c r="AE53" s="30">
        <f t="shared" si="28"/>
        <v>0.82234183999999999</v>
      </c>
      <c r="AF53" s="30">
        <f t="shared" si="29"/>
        <v>0.82234183999999999</v>
      </c>
      <c r="AG53" s="30">
        <f t="shared" si="30"/>
        <v>0.82234183999999999</v>
      </c>
      <c r="AH53" s="30">
        <f t="shared" si="31"/>
        <v>0.82234183999999999</v>
      </c>
      <c r="AI53" s="30">
        <f t="shared" si="32"/>
        <v>0.82234183999999999</v>
      </c>
      <c r="AJ53" s="30">
        <f t="shared" si="33"/>
        <v>0.82234183999999999</v>
      </c>
      <c r="AK53" s="30">
        <f t="shared" si="34"/>
        <v>0.82234183999999999</v>
      </c>
      <c r="AL53" s="30">
        <f t="shared" si="35"/>
        <v>0.82234183999999999</v>
      </c>
      <c r="AM53" s="30">
        <f t="shared" si="36"/>
        <v>0.82234183999999999</v>
      </c>
      <c r="AN53" s="30">
        <f t="shared" si="37"/>
        <v>0.82234183999999999</v>
      </c>
      <c r="AO53" s="30">
        <f t="shared" si="38"/>
        <v>0.82234183999999999</v>
      </c>
      <c r="AP53" s="30">
        <f t="shared" si="39"/>
        <v>0.82234183999999999</v>
      </c>
      <c r="AQ53" s="30">
        <f t="shared" si="40"/>
        <v>0.82234183999999999</v>
      </c>
      <c r="AR53" s="30">
        <f t="shared" si="41"/>
        <v>0.82234183999999999</v>
      </c>
      <c r="AS53" s="30">
        <f t="shared" si="42"/>
        <v>0.82234183999999999</v>
      </c>
      <c r="AT53" s="30">
        <f t="shared" si="43"/>
        <v>0.82234183999999999</v>
      </c>
      <c r="AU53" s="30">
        <f t="shared" si="44"/>
        <v>0.82234183999999999</v>
      </c>
      <c r="AV53" s="30">
        <f t="shared" si="45"/>
        <v>0.82234183999999999</v>
      </c>
      <c r="AW53" s="30">
        <f t="shared" si="46"/>
        <v>0.82234183999999999</v>
      </c>
      <c r="AX53" s="30">
        <f t="shared" si="47"/>
        <v>0.82234183999999999</v>
      </c>
      <c r="AY53" s="30">
        <f t="shared" si="48"/>
        <v>0.82234183999999999</v>
      </c>
      <c r="AZ53" s="30">
        <f t="shared" si="49"/>
        <v>0.82234183999999999</v>
      </c>
      <c r="BA53" s="30">
        <f t="shared" si="50"/>
        <v>0.82234183999999999</v>
      </c>
      <c r="BB53" s="30">
        <f t="shared" si="51"/>
        <v>0.82234183999999999</v>
      </c>
    </row>
    <row r="54" spans="1:54" x14ac:dyDescent="0.2">
      <c r="A54" s="33">
        <v>64</v>
      </c>
      <c r="B54" s="34">
        <v>0.71352221506761104</v>
      </c>
      <c r="C54" s="30">
        <f t="shared" si="2"/>
        <v>0.71352221506761104</v>
      </c>
      <c r="D54" s="30">
        <f t="shared" si="3"/>
        <v>0.71352221506761104</v>
      </c>
      <c r="E54" s="30">
        <f t="shared" si="4"/>
        <v>0.71352221506761104</v>
      </c>
      <c r="F54" s="128">
        <v>0.68329072739948871</v>
      </c>
      <c r="G54" s="30">
        <f t="shared" si="5"/>
        <v>0.68329072739948871</v>
      </c>
      <c r="H54" s="30">
        <f t="shared" si="6"/>
        <v>0.68329072739948871</v>
      </c>
      <c r="I54" s="254">
        <v>0.81135553000000005</v>
      </c>
      <c r="J54" s="30">
        <f t="shared" si="7"/>
        <v>0.81135553000000005</v>
      </c>
      <c r="K54" s="30">
        <f t="shared" si="8"/>
        <v>0.81135553000000005</v>
      </c>
      <c r="L54" s="30">
        <f t="shared" si="9"/>
        <v>0.81135553000000005</v>
      </c>
      <c r="M54" s="30">
        <f t="shared" si="10"/>
        <v>0.81135553000000005</v>
      </c>
      <c r="N54" s="30">
        <f t="shared" si="11"/>
        <v>0.81135553000000005</v>
      </c>
      <c r="O54" s="30">
        <f t="shared" si="12"/>
        <v>0.81135553000000005</v>
      </c>
      <c r="P54" s="30">
        <f t="shared" si="13"/>
        <v>0.81135553000000005</v>
      </c>
      <c r="Q54" s="30">
        <f t="shared" si="14"/>
        <v>0.81135553000000005</v>
      </c>
      <c r="R54" s="30">
        <f t="shared" si="15"/>
        <v>0.81135553000000005</v>
      </c>
      <c r="S54" s="30">
        <f t="shared" si="16"/>
        <v>0.81135553000000005</v>
      </c>
      <c r="T54" s="30">
        <f t="shared" si="17"/>
        <v>0.81135553000000005</v>
      </c>
      <c r="U54" s="30">
        <f t="shared" si="18"/>
        <v>0.81135553000000005</v>
      </c>
      <c r="V54" s="30">
        <f t="shared" si="19"/>
        <v>0.81135553000000005</v>
      </c>
      <c r="W54" s="30">
        <f t="shared" si="20"/>
        <v>0.81135553000000005</v>
      </c>
      <c r="X54" s="30">
        <f t="shared" si="21"/>
        <v>0.81135553000000005</v>
      </c>
      <c r="Y54" s="30">
        <f t="shared" si="22"/>
        <v>0.81135553000000005</v>
      </c>
      <c r="Z54" s="30">
        <f t="shared" si="23"/>
        <v>0.81135553000000005</v>
      </c>
      <c r="AA54" s="30">
        <f t="shared" si="24"/>
        <v>0.81135553000000005</v>
      </c>
      <c r="AB54" s="30">
        <f t="shared" si="25"/>
        <v>0.81135553000000005</v>
      </c>
      <c r="AC54" s="30">
        <f t="shared" si="26"/>
        <v>0.81135553000000005</v>
      </c>
      <c r="AD54" s="30">
        <f t="shared" si="27"/>
        <v>0.81135553000000005</v>
      </c>
      <c r="AE54" s="30">
        <f t="shared" si="28"/>
        <v>0.81135553000000005</v>
      </c>
      <c r="AF54" s="30">
        <f t="shared" si="29"/>
        <v>0.81135553000000005</v>
      </c>
      <c r="AG54" s="30">
        <f t="shared" si="30"/>
        <v>0.81135553000000005</v>
      </c>
      <c r="AH54" s="30">
        <f t="shared" si="31"/>
        <v>0.81135553000000005</v>
      </c>
      <c r="AI54" s="30">
        <f t="shared" si="32"/>
        <v>0.81135553000000005</v>
      </c>
      <c r="AJ54" s="30">
        <f t="shared" si="33"/>
        <v>0.81135553000000005</v>
      </c>
      <c r="AK54" s="30">
        <f t="shared" si="34"/>
        <v>0.81135553000000005</v>
      </c>
      <c r="AL54" s="30">
        <f t="shared" si="35"/>
        <v>0.81135553000000005</v>
      </c>
      <c r="AM54" s="30">
        <f t="shared" si="36"/>
        <v>0.81135553000000005</v>
      </c>
      <c r="AN54" s="30">
        <f t="shared" si="37"/>
        <v>0.81135553000000005</v>
      </c>
      <c r="AO54" s="30">
        <f t="shared" si="38"/>
        <v>0.81135553000000005</v>
      </c>
      <c r="AP54" s="30">
        <f t="shared" si="39"/>
        <v>0.81135553000000005</v>
      </c>
      <c r="AQ54" s="30">
        <f t="shared" si="40"/>
        <v>0.81135553000000005</v>
      </c>
      <c r="AR54" s="30">
        <f t="shared" si="41"/>
        <v>0.81135553000000005</v>
      </c>
      <c r="AS54" s="30">
        <f t="shared" si="42"/>
        <v>0.81135553000000005</v>
      </c>
      <c r="AT54" s="30">
        <f t="shared" si="43"/>
        <v>0.81135553000000005</v>
      </c>
      <c r="AU54" s="30">
        <f t="shared" si="44"/>
        <v>0.81135553000000005</v>
      </c>
      <c r="AV54" s="30">
        <f t="shared" si="45"/>
        <v>0.81135553000000005</v>
      </c>
      <c r="AW54" s="30">
        <f t="shared" si="46"/>
        <v>0.81135553000000005</v>
      </c>
      <c r="AX54" s="30">
        <f t="shared" si="47"/>
        <v>0.81135553000000005</v>
      </c>
      <c r="AY54" s="30">
        <f t="shared" si="48"/>
        <v>0.81135553000000005</v>
      </c>
      <c r="AZ54" s="30">
        <f t="shared" si="49"/>
        <v>0.81135553000000005</v>
      </c>
      <c r="BA54" s="30">
        <f t="shared" si="50"/>
        <v>0.81135553000000005</v>
      </c>
      <c r="BB54" s="30">
        <f t="shared" si="51"/>
        <v>0.81135553000000005</v>
      </c>
    </row>
    <row r="55" spans="1:54" x14ac:dyDescent="0.2">
      <c r="A55" s="33">
        <v>65</v>
      </c>
      <c r="B55" s="34">
        <v>0.66811414392059554</v>
      </c>
      <c r="C55" s="30">
        <f t="shared" si="2"/>
        <v>0.66811414392059554</v>
      </c>
      <c r="D55" s="30">
        <f t="shared" si="3"/>
        <v>0.66811414392059554</v>
      </c>
      <c r="E55" s="30">
        <f t="shared" si="4"/>
        <v>0.66811414392059554</v>
      </c>
      <c r="F55" s="128">
        <v>0.66116145159130468</v>
      </c>
      <c r="G55" s="30">
        <f t="shared" si="5"/>
        <v>0.66116145159130468</v>
      </c>
      <c r="H55" s="30">
        <f t="shared" si="6"/>
        <v>0.66116145159130468</v>
      </c>
      <c r="I55" s="254">
        <v>0.79480706000000001</v>
      </c>
      <c r="J55" s="30">
        <f t="shared" si="7"/>
        <v>0.79480706000000001</v>
      </c>
      <c r="K55" s="30">
        <f t="shared" si="8"/>
        <v>0.79480706000000001</v>
      </c>
      <c r="L55" s="30">
        <f t="shared" si="9"/>
        <v>0.79480706000000001</v>
      </c>
      <c r="M55" s="30">
        <f t="shared" si="10"/>
        <v>0.79480706000000001</v>
      </c>
      <c r="N55" s="30">
        <f t="shared" si="11"/>
        <v>0.79480706000000001</v>
      </c>
      <c r="O55" s="30">
        <f t="shared" si="12"/>
        <v>0.79480706000000001</v>
      </c>
      <c r="P55" s="30">
        <f t="shared" si="13"/>
        <v>0.79480706000000001</v>
      </c>
      <c r="Q55" s="30">
        <f t="shared" si="14"/>
        <v>0.79480706000000001</v>
      </c>
      <c r="R55" s="30">
        <f t="shared" si="15"/>
        <v>0.79480706000000001</v>
      </c>
      <c r="S55" s="30">
        <f t="shared" si="16"/>
        <v>0.79480706000000001</v>
      </c>
      <c r="T55" s="30">
        <f t="shared" si="17"/>
        <v>0.79480706000000001</v>
      </c>
      <c r="U55" s="30">
        <f t="shared" si="18"/>
        <v>0.79480706000000001</v>
      </c>
      <c r="V55" s="30">
        <f t="shared" si="19"/>
        <v>0.79480706000000001</v>
      </c>
      <c r="W55" s="30">
        <f t="shared" si="20"/>
        <v>0.79480706000000001</v>
      </c>
      <c r="X55" s="30">
        <f t="shared" si="21"/>
        <v>0.79480706000000001</v>
      </c>
      <c r="Y55" s="30">
        <f t="shared" si="22"/>
        <v>0.79480706000000001</v>
      </c>
      <c r="Z55" s="30">
        <f t="shared" si="23"/>
        <v>0.79480706000000001</v>
      </c>
      <c r="AA55" s="30">
        <f t="shared" si="24"/>
        <v>0.79480706000000001</v>
      </c>
      <c r="AB55" s="30">
        <f t="shared" si="25"/>
        <v>0.79480706000000001</v>
      </c>
      <c r="AC55" s="30">
        <f t="shared" si="26"/>
        <v>0.79480706000000001</v>
      </c>
      <c r="AD55" s="30">
        <f t="shared" si="27"/>
        <v>0.79480706000000001</v>
      </c>
      <c r="AE55" s="30">
        <f t="shared" si="28"/>
        <v>0.79480706000000001</v>
      </c>
      <c r="AF55" s="30">
        <f t="shared" si="29"/>
        <v>0.79480706000000001</v>
      </c>
      <c r="AG55" s="30">
        <f t="shared" si="30"/>
        <v>0.79480706000000001</v>
      </c>
      <c r="AH55" s="30">
        <f t="shared" si="31"/>
        <v>0.79480706000000001</v>
      </c>
      <c r="AI55" s="30">
        <f t="shared" si="32"/>
        <v>0.79480706000000001</v>
      </c>
      <c r="AJ55" s="30">
        <f t="shared" si="33"/>
        <v>0.79480706000000001</v>
      </c>
      <c r="AK55" s="30">
        <f t="shared" si="34"/>
        <v>0.79480706000000001</v>
      </c>
      <c r="AL55" s="30">
        <f t="shared" si="35"/>
        <v>0.79480706000000001</v>
      </c>
      <c r="AM55" s="30">
        <f t="shared" si="36"/>
        <v>0.79480706000000001</v>
      </c>
      <c r="AN55" s="30">
        <f t="shared" si="37"/>
        <v>0.79480706000000001</v>
      </c>
      <c r="AO55" s="30">
        <f t="shared" si="38"/>
        <v>0.79480706000000001</v>
      </c>
      <c r="AP55" s="30">
        <f t="shared" si="39"/>
        <v>0.79480706000000001</v>
      </c>
      <c r="AQ55" s="30">
        <f t="shared" si="40"/>
        <v>0.79480706000000001</v>
      </c>
      <c r="AR55" s="30">
        <f t="shared" si="41"/>
        <v>0.79480706000000001</v>
      </c>
      <c r="AS55" s="30">
        <f t="shared" si="42"/>
        <v>0.79480706000000001</v>
      </c>
      <c r="AT55" s="30">
        <f t="shared" si="43"/>
        <v>0.79480706000000001</v>
      </c>
      <c r="AU55" s="30">
        <f t="shared" si="44"/>
        <v>0.79480706000000001</v>
      </c>
      <c r="AV55" s="30">
        <f t="shared" si="45"/>
        <v>0.79480706000000001</v>
      </c>
      <c r="AW55" s="30">
        <f t="shared" si="46"/>
        <v>0.79480706000000001</v>
      </c>
      <c r="AX55" s="30">
        <f t="shared" si="47"/>
        <v>0.79480706000000001</v>
      </c>
      <c r="AY55" s="30">
        <f t="shared" si="48"/>
        <v>0.79480706000000001</v>
      </c>
      <c r="AZ55" s="30">
        <f t="shared" si="49"/>
        <v>0.79480706000000001</v>
      </c>
      <c r="BA55" s="30">
        <f t="shared" si="50"/>
        <v>0.79480706000000001</v>
      </c>
      <c r="BB55" s="30">
        <f t="shared" si="51"/>
        <v>0.79480706000000001</v>
      </c>
    </row>
    <row r="56" spans="1:54" x14ac:dyDescent="0.2">
      <c r="A56" s="33">
        <v>66</v>
      </c>
      <c r="B56" s="34">
        <v>0.6724051269163106</v>
      </c>
      <c r="C56" s="30">
        <f t="shared" si="2"/>
        <v>0.6724051269163106</v>
      </c>
      <c r="D56" s="30">
        <f t="shared" si="3"/>
        <v>0.6724051269163106</v>
      </c>
      <c r="E56" s="30">
        <f t="shared" si="4"/>
        <v>0.6724051269163106</v>
      </c>
      <c r="F56" s="128">
        <v>0.6450900328000535</v>
      </c>
      <c r="G56" s="30">
        <f t="shared" si="5"/>
        <v>0.6450900328000535</v>
      </c>
      <c r="H56" s="30">
        <f t="shared" si="6"/>
        <v>0.6450900328000535</v>
      </c>
      <c r="I56" s="254">
        <v>0.76831384999999996</v>
      </c>
      <c r="J56" s="30">
        <f t="shared" si="7"/>
        <v>0.76831384999999996</v>
      </c>
      <c r="K56" s="30">
        <f t="shared" si="8"/>
        <v>0.76831384999999996</v>
      </c>
      <c r="L56" s="30">
        <f t="shared" si="9"/>
        <v>0.76831384999999996</v>
      </c>
      <c r="M56" s="30">
        <f t="shared" si="10"/>
        <v>0.76831384999999996</v>
      </c>
      <c r="N56" s="30">
        <f t="shared" si="11"/>
        <v>0.76831384999999996</v>
      </c>
      <c r="O56" s="30">
        <f t="shared" si="12"/>
        <v>0.76831384999999996</v>
      </c>
      <c r="P56" s="30">
        <f t="shared" si="13"/>
        <v>0.76831384999999996</v>
      </c>
      <c r="Q56" s="30">
        <f t="shared" si="14"/>
        <v>0.76831384999999996</v>
      </c>
      <c r="R56" s="30">
        <f t="shared" si="15"/>
        <v>0.76831384999999996</v>
      </c>
      <c r="S56" s="30">
        <f t="shared" si="16"/>
        <v>0.76831384999999996</v>
      </c>
      <c r="T56" s="30">
        <f t="shared" si="17"/>
        <v>0.76831384999999996</v>
      </c>
      <c r="U56" s="30">
        <f t="shared" si="18"/>
        <v>0.76831384999999996</v>
      </c>
      <c r="V56" s="30">
        <f t="shared" si="19"/>
        <v>0.76831384999999996</v>
      </c>
      <c r="W56" s="30">
        <f t="shared" si="20"/>
        <v>0.76831384999999996</v>
      </c>
      <c r="X56" s="30">
        <f t="shared" si="21"/>
        <v>0.76831384999999996</v>
      </c>
      <c r="Y56" s="30">
        <f t="shared" si="22"/>
        <v>0.76831384999999996</v>
      </c>
      <c r="Z56" s="30">
        <f t="shared" si="23"/>
        <v>0.76831384999999996</v>
      </c>
      <c r="AA56" s="30">
        <f t="shared" si="24"/>
        <v>0.76831384999999996</v>
      </c>
      <c r="AB56" s="30">
        <f t="shared" si="25"/>
        <v>0.76831384999999996</v>
      </c>
      <c r="AC56" s="30">
        <f t="shared" si="26"/>
        <v>0.76831384999999996</v>
      </c>
      <c r="AD56" s="30">
        <f t="shared" si="27"/>
        <v>0.76831384999999996</v>
      </c>
      <c r="AE56" s="30">
        <f t="shared" si="28"/>
        <v>0.76831384999999996</v>
      </c>
      <c r="AF56" s="30">
        <f t="shared" si="29"/>
        <v>0.76831384999999996</v>
      </c>
      <c r="AG56" s="30">
        <f t="shared" si="30"/>
        <v>0.76831384999999996</v>
      </c>
      <c r="AH56" s="30">
        <f t="shared" si="31"/>
        <v>0.76831384999999996</v>
      </c>
      <c r="AI56" s="30">
        <f t="shared" si="32"/>
        <v>0.76831384999999996</v>
      </c>
      <c r="AJ56" s="30">
        <f t="shared" si="33"/>
        <v>0.76831384999999996</v>
      </c>
      <c r="AK56" s="30">
        <f t="shared" si="34"/>
        <v>0.76831384999999996</v>
      </c>
      <c r="AL56" s="30">
        <f t="shared" si="35"/>
        <v>0.76831384999999996</v>
      </c>
      <c r="AM56" s="30">
        <f t="shared" si="36"/>
        <v>0.76831384999999996</v>
      </c>
      <c r="AN56" s="30">
        <f t="shared" si="37"/>
        <v>0.76831384999999996</v>
      </c>
      <c r="AO56" s="30">
        <f t="shared" si="38"/>
        <v>0.76831384999999996</v>
      </c>
      <c r="AP56" s="30">
        <f t="shared" si="39"/>
        <v>0.76831384999999996</v>
      </c>
      <c r="AQ56" s="30">
        <f t="shared" si="40"/>
        <v>0.76831384999999996</v>
      </c>
      <c r="AR56" s="30">
        <f t="shared" si="41"/>
        <v>0.76831384999999996</v>
      </c>
      <c r="AS56" s="30">
        <f t="shared" si="42"/>
        <v>0.76831384999999996</v>
      </c>
      <c r="AT56" s="30">
        <f t="shared" si="43"/>
        <v>0.76831384999999996</v>
      </c>
      <c r="AU56" s="30">
        <f t="shared" si="44"/>
        <v>0.76831384999999996</v>
      </c>
      <c r="AV56" s="30">
        <f t="shared" si="45"/>
        <v>0.76831384999999996</v>
      </c>
      <c r="AW56" s="30">
        <f t="shared" si="46"/>
        <v>0.76831384999999996</v>
      </c>
      <c r="AX56" s="30">
        <f t="shared" si="47"/>
        <v>0.76831384999999996</v>
      </c>
      <c r="AY56" s="30">
        <f t="shared" si="48"/>
        <v>0.76831384999999996</v>
      </c>
      <c r="AZ56" s="30">
        <f t="shared" si="49"/>
        <v>0.76831384999999996</v>
      </c>
      <c r="BA56" s="30">
        <f t="shared" si="50"/>
        <v>0.76831384999999996</v>
      </c>
      <c r="BB56" s="30">
        <f t="shared" si="51"/>
        <v>0.76831384999999996</v>
      </c>
    </row>
    <row r="57" spans="1:54" x14ac:dyDescent="0.2">
      <c r="A57" s="33">
        <v>67</v>
      </c>
      <c r="B57" s="34">
        <v>0.66499277181769767</v>
      </c>
      <c r="C57" s="30">
        <f t="shared" si="2"/>
        <v>0.66499277181769767</v>
      </c>
      <c r="D57" s="30">
        <f t="shared" si="3"/>
        <v>0.66499277181769767</v>
      </c>
      <c r="E57" s="30">
        <f t="shared" si="4"/>
        <v>0.66499277181769767</v>
      </c>
      <c r="F57" s="128">
        <v>0.76515975350836307</v>
      </c>
      <c r="G57" s="30">
        <f t="shared" si="5"/>
        <v>0.76515975350836307</v>
      </c>
      <c r="H57" s="30">
        <f t="shared" si="6"/>
        <v>0.76515975350836307</v>
      </c>
      <c r="I57" s="254">
        <v>0.74444958000000006</v>
      </c>
      <c r="J57" s="30">
        <f t="shared" si="7"/>
        <v>0.74444958000000006</v>
      </c>
      <c r="K57" s="30">
        <f t="shared" si="8"/>
        <v>0.74444958000000006</v>
      </c>
      <c r="L57" s="30">
        <f t="shared" si="9"/>
        <v>0.74444958000000006</v>
      </c>
      <c r="M57" s="30">
        <f t="shared" si="10"/>
        <v>0.74444958000000006</v>
      </c>
      <c r="N57" s="30">
        <f t="shared" si="11"/>
        <v>0.74444958000000006</v>
      </c>
      <c r="O57" s="30">
        <f t="shared" si="12"/>
        <v>0.74444958000000006</v>
      </c>
      <c r="P57" s="30">
        <f t="shared" si="13"/>
        <v>0.74444958000000006</v>
      </c>
      <c r="Q57" s="30">
        <f t="shared" si="14"/>
        <v>0.74444958000000006</v>
      </c>
      <c r="R57" s="30">
        <f t="shared" si="15"/>
        <v>0.74444958000000006</v>
      </c>
      <c r="S57" s="30">
        <f t="shared" si="16"/>
        <v>0.74444958000000006</v>
      </c>
      <c r="T57" s="30">
        <f t="shared" si="17"/>
        <v>0.74444958000000006</v>
      </c>
      <c r="U57" s="30">
        <f t="shared" si="18"/>
        <v>0.74444958000000006</v>
      </c>
      <c r="V57" s="30">
        <f t="shared" si="19"/>
        <v>0.74444958000000006</v>
      </c>
      <c r="W57" s="30">
        <f t="shared" si="20"/>
        <v>0.74444958000000006</v>
      </c>
      <c r="X57" s="30">
        <f t="shared" si="21"/>
        <v>0.74444958000000006</v>
      </c>
      <c r="Y57" s="30">
        <f t="shared" si="22"/>
        <v>0.74444958000000006</v>
      </c>
      <c r="Z57" s="30">
        <f t="shared" si="23"/>
        <v>0.74444958000000006</v>
      </c>
      <c r="AA57" s="30">
        <f t="shared" si="24"/>
        <v>0.74444958000000006</v>
      </c>
      <c r="AB57" s="30">
        <f t="shared" si="25"/>
        <v>0.74444958000000006</v>
      </c>
      <c r="AC57" s="30">
        <f t="shared" si="26"/>
        <v>0.74444958000000006</v>
      </c>
      <c r="AD57" s="30">
        <f t="shared" si="27"/>
        <v>0.74444958000000006</v>
      </c>
      <c r="AE57" s="30">
        <f t="shared" si="28"/>
        <v>0.74444958000000006</v>
      </c>
      <c r="AF57" s="30">
        <f t="shared" si="29"/>
        <v>0.74444958000000006</v>
      </c>
      <c r="AG57" s="30">
        <f t="shared" si="30"/>
        <v>0.74444958000000006</v>
      </c>
      <c r="AH57" s="30">
        <f t="shared" si="31"/>
        <v>0.74444958000000006</v>
      </c>
      <c r="AI57" s="30">
        <f t="shared" si="32"/>
        <v>0.74444958000000006</v>
      </c>
      <c r="AJ57" s="30">
        <f t="shared" si="33"/>
        <v>0.74444958000000006</v>
      </c>
      <c r="AK57" s="30">
        <f t="shared" si="34"/>
        <v>0.74444958000000006</v>
      </c>
      <c r="AL57" s="30">
        <f t="shared" si="35"/>
        <v>0.74444958000000006</v>
      </c>
      <c r="AM57" s="30">
        <f t="shared" si="36"/>
        <v>0.74444958000000006</v>
      </c>
      <c r="AN57" s="30">
        <f t="shared" si="37"/>
        <v>0.74444958000000006</v>
      </c>
      <c r="AO57" s="30">
        <f t="shared" si="38"/>
        <v>0.74444958000000006</v>
      </c>
      <c r="AP57" s="30">
        <f t="shared" si="39"/>
        <v>0.74444958000000006</v>
      </c>
      <c r="AQ57" s="30">
        <f t="shared" si="40"/>
        <v>0.74444958000000006</v>
      </c>
      <c r="AR57" s="30">
        <f t="shared" si="41"/>
        <v>0.74444958000000006</v>
      </c>
      <c r="AS57" s="30">
        <f t="shared" si="42"/>
        <v>0.74444958000000006</v>
      </c>
      <c r="AT57" s="30">
        <f t="shared" si="43"/>
        <v>0.74444958000000006</v>
      </c>
      <c r="AU57" s="30">
        <f t="shared" si="44"/>
        <v>0.74444958000000006</v>
      </c>
      <c r="AV57" s="30">
        <f t="shared" si="45"/>
        <v>0.74444958000000006</v>
      </c>
      <c r="AW57" s="30">
        <f t="shared" si="46"/>
        <v>0.74444958000000006</v>
      </c>
      <c r="AX57" s="30">
        <f t="shared" si="47"/>
        <v>0.74444958000000006</v>
      </c>
      <c r="AY57" s="30">
        <f t="shared" si="48"/>
        <v>0.74444958000000006</v>
      </c>
      <c r="AZ57" s="30">
        <f t="shared" si="49"/>
        <v>0.74444958000000006</v>
      </c>
      <c r="BA57" s="30">
        <f t="shared" si="50"/>
        <v>0.74444958000000006</v>
      </c>
      <c r="BB57" s="30">
        <f t="shared" si="51"/>
        <v>0.74444958000000006</v>
      </c>
    </row>
    <row r="58" spans="1:54" x14ac:dyDescent="0.2">
      <c r="A58" s="33">
        <v>68</v>
      </c>
      <c r="B58" s="34">
        <v>0.61203594578668241</v>
      </c>
      <c r="C58" s="30">
        <f t="shared" si="2"/>
        <v>0.61203594578668241</v>
      </c>
      <c r="D58" s="30">
        <f t="shared" si="3"/>
        <v>0.61203594578668241</v>
      </c>
      <c r="E58" s="30">
        <f t="shared" si="4"/>
        <v>0.61203594578668241</v>
      </c>
      <c r="F58" s="128">
        <v>0.72137797810688986</v>
      </c>
      <c r="G58" s="30">
        <f t="shared" si="5"/>
        <v>0.72137797810688986</v>
      </c>
      <c r="H58" s="30">
        <f t="shared" si="6"/>
        <v>0.72137797810688986</v>
      </c>
      <c r="I58" s="254">
        <v>0.72683929000000003</v>
      </c>
      <c r="J58" s="30">
        <f t="shared" si="7"/>
        <v>0.72683929000000003</v>
      </c>
      <c r="K58" s="30">
        <f t="shared" si="8"/>
        <v>0.72683929000000003</v>
      </c>
      <c r="L58" s="30">
        <f t="shared" si="9"/>
        <v>0.72683929000000003</v>
      </c>
      <c r="M58" s="30">
        <f t="shared" si="10"/>
        <v>0.72683929000000003</v>
      </c>
      <c r="N58" s="30">
        <f t="shared" si="11"/>
        <v>0.72683929000000003</v>
      </c>
      <c r="O58" s="30">
        <f t="shared" si="12"/>
        <v>0.72683929000000003</v>
      </c>
      <c r="P58" s="30">
        <f t="shared" si="13"/>
        <v>0.72683929000000003</v>
      </c>
      <c r="Q58" s="30">
        <f t="shared" si="14"/>
        <v>0.72683929000000003</v>
      </c>
      <c r="R58" s="30">
        <f t="shared" si="15"/>
        <v>0.72683929000000003</v>
      </c>
      <c r="S58" s="30">
        <f t="shared" si="16"/>
        <v>0.72683929000000003</v>
      </c>
      <c r="T58" s="30">
        <f t="shared" si="17"/>
        <v>0.72683929000000003</v>
      </c>
      <c r="U58" s="30">
        <f t="shared" si="18"/>
        <v>0.72683929000000003</v>
      </c>
      <c r="V58" s="30">
        <f t="shared" si="19"/>
        <v>0.72683929000000003</v>
      </c>
      <c r="W58" s="30">
        <f t="shared" si="20"/>
        <v>0.72683929000000003</v>
      </c>
      <c r="X58" s="30">
        <f t="shared" si="21"/>
        <v>0.72683929000000003</v>
      </c>
      <c r="Y58" s="30">
        <f t="shared" si="22"/>
        <v>0.72683929000000003</v>
      </c>
      <c r="Z58" s="30">
        <f t="shared" si="23"/>
        <v>0.72683929000000003</v>
      </c>
      <c r="AA58" s="30">
        <f t="shared" si="24"/>
        <v>0.72683929000000003</v>
      </c>
      <c r="AB58" s="30">
        <f t="shared" si="25"/>
        <v>0.72683929000000003</v>
      </c>
      <c r="AC58" s="30">
        <f t="shared" si="26"/>
        <v>0.72683929000000003</v>
      </c>
      <c r="AD58" s="30">
        <f t="shared" si="27"/>
        <v>0.72683929000000003</v>
      </c>
      <c r="AE58" s="30">
        <f t="shared" si="28"/>
        <v>0.72683929000000003</v>
      </c>
      <c r="AF58" s="30">
        <f t="shared" si="29"/>
        <v>0.72683929000000003</v>
      </c>
      <c r="AG58" s="30">
        <f t="shared" si="30"/>
        <v>0.72683929000000003</v>
      </c>
      <c r="AH58" s="30">
        <f t="shared" si="31"/>
        <v>0.72683929000000003</v>
      </c>
      <c r="AI58" s="30">
        <f t="shared" si="32"/>
        <v>0.72683929000000003</v>
      </c>
      <c r="AJ58" s="30">
        <f t="shared" si="33"/>
        <v>0.72683929000000003</v>
      </c>
      <c r="AK58" s="30">
        <f t="shared" si="34"/>
        <v>0.72683929000000003</v>
      </c>
      <c r="AL58" s="30">
        <f t="shared" si="35"/>
        <v>0.72683929000000003</v>
      </c>
      <c r="AM58" s="30">
        <f t="shared" si="36"/>
        <v>0.72683929000000003</v>
      </c>
      <c r="AN58" s="30">
        <f t="shared" si="37"/>
        <v>0.72683929000000003</v>
      </c>
      <c r="AO58" s="30">
        <f t="shared" si="38"/>
        <v>0.72683929000000003</v>
      </c>
      <c r="AP58" s="30">
        <f t="shared" si="39"/>
        <v>0.72683929000000003</v>
      </c>
      <c r="AQ58" s="30">
        <f t="shared" si="40"/>
        <v>0.72683929000000003</v>
      </c>
      <c r="AR58" s="30">
        <f t="shared" si="41"/>
        <v>0.72683929000000003</v>
      </c>
      <c r="AS58" s="30">
        <f t="shared" si="42"/>
        <v>0.72683929000000003</v>
      </c>
      <c r="AT58" s="30">
        <f t="shared" si="43"/>
        <v>0.72683929000000003</v>
      </c>
      <c r="AU58" s="30">
        <f t="shared" si="44"/>
        <v>0.72683929000000003</v>
      </c>
      <c r="AV58" s="30">
        <f t="shared" si="45"/>
        <v>0.72683929000000003</v>
      </c>
      <c r="AW58" s="30">
        <f t="shared" si="46"/>
        <v>0.72683929000000003</v>
      </c>
      <c r="AX58" s="30">
        <f t="shared" si="47"/>
        <v>0.72683929000000003</v>
      </c>
      <c r="AY58" s="30">
        <f t="shared" si="48"/>
        <v>0.72683929000000003</v>
      </c>
      <c r="AZ58" s="30">
        <f t="shared" si="49"/>
        <v>0.72683929000000003</v>
      </c>
      <c r="BA58" s="30">
        <f t="shared" si="50"/>
        <v>0.72683929000000003</v>
      </c>
      <c r="BB58" s="30">
        <f t="shared" si="51"/>
        <v>0.72683929000000003</v>
      </c>
    </row>
    <row r="59" spans="1:54" x14ac:dyDescent="0.2">
      <c r="A59" s="33">
        <v>69</v>
      </c>
      <c r="B59" s="34">
        <v>0.44850323091124883</v>
      </c>
      <c r="C59" s="30">
        <f t="shared" si="2"/>
        <v>0.44850323091124883</v>
      </c>
      <c r="D59" s="30">
        <f t="shared" si="3"/>
        <v>0.44850323091124883</v>
      </c>
      <c r="E59" s="30">
        <f t="shared" si="4"/>
        <v>0.44850323091124883</v>
      </c>
      <c r="F59" s="128">
        <v>0.66977433127123809</v>
      </c>
      <c r="G59" s="30">
        <f t="shared" si="5"/>
        <v>0.66977433127123809</v>
      </c>
      <c r="H59" s="30">
        <f t="shared" si="6"/>
        <v>0.66977433127123809</v>
      </c>
      <c r="I59" s="254">
        <v>0.71048376000000002</v>
      </c>
      <c r="J59" s="30">
        <f t="shared" si="7"/>
        <v>0.71048376000000002</v>
      </c>
      <c r="K59" s="30">
        <f t="shared" si="8"/>
        <v>0.71048376000000002</v>
      </c>
      <c r="L59" s="30">
        <f t="shared" si="9"/>
        <v>0.71048376000000002</v>
      </c>
      <c r="M59" s="30">
        <f t="shared" si="10"/>
        <v>0.71048376000000002</v>
      </c>
      <c r="N59" s="30">
        <f t="shared" si="11"/>
        <v>0.71048376000000002</v>
      </c>
      <c r="O59" s="30">
        <f t="shared" si="12"/>
        <v>0.71048376000000002</v>
      </c>
      <c r="P59" s="30">
        <f t="shared" si="13"/>
        <v>0.71048376000000002</v>
      </c>
      <c r="Q59" s="30">
        <f t="shared" si="14"/>
        <v>0.71048376000000002</v>
      </c>
      <c r="R59" s="30">
        <f t="shared" si="15"/>
        <v>0.71048376000000002</v>
      </c>
      <c r="S59" s="30">
        <f t="shared" si="16"/>
        <v>0.71048376000000002</v>
      </c>
      <c r="T59" s="30">
        <f t="shared" si="17"/>
        <v>0.71048376000000002</v>
      </c>
      <c r="U59" s="30">
        <f t="shared" si="18"/>
        <v>0.71048376000000002</v>
      </c>
      <c r="V59" s="30">
        <f t="shared" si="19"/>
        <v>0.71048376000000002</v>
      </c>
      <c r="W59" s="30">
        <f t="shared" si="20"/>
        <v>0.71048376000000002</v>
      </c>
      <c r="X59" s="30">
        <f t="shared" si="21"/>
        <v>0.71048376000000002</v>
      </c>
      <c r="Y59" s="30">
        <f t="shared" si="22"/>
        <v>0.71048376000000002</v>
      </c>
      <c r="Z59" s="30">
        <f t="shared" si="23"/>
        <v>0.71048376000000002</v>
      </c>
      <c r="AA59" s="30">
        <f t="shared" si="24"/>
        <v>0.71048376000000002</v>
      </c>
      <c r="AB59" s="30">
        <f t="shared" si="25"/>
        <v>0.71048376000000002</v>
      </c>
      <c r="AC59" s="30">
        <f t="shared" si="26"/>
        <v>0.71048376000000002</v>
      </c>
      <c r="AD59" s="30">
        <f t="shared" si="27"/>
        <v>0.71048376000000002</v>
      </c>
      <c r="AE59" s="30">
        <f t="shared" si="28"/>
        <v>0.71048376000000002</v>
      </c>
      <c r="AF59" s="30">
        <f t="shared" si="29"/>
        <v>0.71048376000000002</v>
      </c>
      <c r="AG59" s="30">
        <f t="shared" si="30"/>
        <v>0.71048376000000002</v>
      </c>
      <c r="AH59" s="30">
        <f t="shared" si="31"/>
        <v>0.71048376000000002</v>
      </c>
      <c r="AI59" s="30">
        <f t="shared" si="32"/>
        <v>0.71048376000000002</v>
      </c>
      <c r="AJ59" s="30">
        <f t="shared" si="33"/>
        <v>0.71048376000000002</v>
      </c>
      <c r="AK59" s="30">
        <f t="shared" si="34"/>
        <v>0.71048376000000002</v>
      </c>
      <c r="AL59" s="30">
        <f t="shared" si="35"/>
        <v>0.71048376000000002</v>
      </c>
      <c r="AM59" s="30">
        <f t="shared" si="36"/>
        <v>0.71048376000000002</v>
      </c>
      <c r="AN59" s="30">
        <f t="shared" si="37"/>
        <v>0.71048376000000002</v>
      </c>
      <c r="AO59" s="30">
        <f t="shared" si="38"/>
        <v>0.71048376000000002</v>
      </c>
      <c r="AP59" s="30">
        <f t="shared" si="39"/>
        <v>0.71048376000000002</v>
      </c>
      <c r="AQ59" s="30">
        <f t="shared" si="40"/>
        <v>0.71048376000000002</v>
      </c>
      <c r="AR59" s="30">
        <f t="shared" si="41"/>
        <v>0.71048376000000002</v>
      </c>
      <c r="AS59" s="30">
        <f t="shared" si="42"/>
        <v>0.71048376000000002</v>
      </c>
      <c r="AT59" s="30">
        <f t="shared" si="43"/>
        <v>0.71048376000000002</v>
      </c>
      <c r="AU59" s="30">
        <f t="shared" si="44"/>
        <v>0.71048376000000002</v>
      </c>
      <c r="AV59" s="30">
        <f t="shared" si="45"/>
        <v>0.71048376000000002</v>
      </c>
      <c r="AW59" s="30">
        <f t="shared" si="46"/>
        <v>0.71048376000000002</v>
      </c>
      <c r="AX59" s="30">
        <f t="shared" si="47"/>
        <v>0.71048376000000002</v>
      </c>
      <c r="AY59" s="30">
        <f t="shared" si="48"/>
        <v>0.71048376000000002</v>
      </c>
      <c r="AZ59" s="30">
        <f t="shared" si="49"/>
        <v>0.71048376000000002</v>
      </c>
      <c r="BA59" s="30">
        <f t="shared" si="50"/>
        <v>0.71048376000000002</v>
      </c>
      <c r="BB59" s="30">
        <f t="shared" si="51"/>
        <v>0.71048376000000002</v>
      </c>
    </row>
    <row r="62" spans="1:54" x14ac:dyDescent="0.2">
      <c r="A62" s="36"/>
    </row>
    <row r="63" spans="1:54" x14ac:dyDescent="0.2">
      <c r="A63" s="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TEF</vt:lpstr>
      <vt:lpstr>Esperanza de vida</vt:lpstr>
      <vt:lpstr>Esperanza de vida_histórica</vt:lpstr>
      <vt:lpstr>Migración</vt:lpstr>
      <vt:lpstr>Tasa de masculinidad</vt:lpstr>
      <vt:lpstr>POB EPH_Gr_edad</vt:lpstr>
      <vt:lpstr>POB EPH_s_edad</vt:lpstr>
      <vt:lpstr>Pob_Grupo de Edad</vt:lpstr>
      <vt:lpstr>Tasa de Participación Masculino</vt:lpstr>
      <vt:lpstr>Tasa de Participación Femenina</vt:lpstr>
      <vt:lpstr>Tasa de Desempleo Masc.</vt:lpstr>
      <vt:lpstr>Tasa de Desempleo Fem.</vt:lpstr>
      <vt:lpstr>Datos_Eco</vt:lpstr>
      <vt:lpstr>Supuestos_Eco</vt:lpstr>
      <vt:lpstr>Datos_Sal</vt:lpstr>
      <vt:lpstr>Sal_Asegurable</vt:lpstr>
      <vt:lpstr>Cobertura</vt:lpstr>
      <vt:lpstr>Promedio de años de aporte</vt:lpstr>
      <vt:lpstr>Registrado no aportante</vt:lpstr>
      <vt:lpstr>Fondo_Reserva</vt:lpstr>
      <vt:lpstr>Altas y bajas</vt:lpstr>
    </vt:vector>
  </TitlesOfParts>
  <Company>ips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hfgonzal</dc:creator>
  <cp:lastModifiedBy>hfgonzal</cp:lastModifiedBy>
  <dcterms:created xsi:type="dcterms:W3CDTF">2014-08-25T12:31:56Z</dcterms:created>
  <dcterms:modified xsi:type="dcterms:W3CDTF">2018-09-25T18:15:16Z</dcterms:modified>
</cp:coreProperties>
</file>