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eza\Documents\IPS\3 INFORMES ACTUARIALES\INFORME ACTUARIAL 2018-2100\INSUMOS\"/>
    </mc:Choice>
  </mc:AlternateContent>
  <bookViews>
    <workbookView xWindow="-15" yWindow="-15" windowWidth="15600" windowHeight="5235" firstSheet="15" activeTab="17"/>
  </bookViews>
  <sheets>
    <sheet name="INDICE" sheetId="22" r:id="rId1"/>
    <sheet name="tef" sheetId="1" r:id="rId2"/>
    <sheet name="tef2" sheetId="28" r:id="rId3"/>
    <sheet name="mig" sheetId="24" r:id="rId4"/>
    <sheet name="ev" sheetId="23" r:id="rId5"/>
    <sheet name="masc" sheetId="25" r:id="rId6"/>
    <sheet name="masc al nac" sheetId="29" r:id="rId7"/>
    <sheet name="edad" sheetId="26" r:id="rId8"/>
    <sheet name="partM" sheetId="5" r:id="rId9"/>
    <sheet name="partF" sheetId="6" r:id="rId10"/>
    <sheet name="desM" sheetId="8" r:id="rId11"/>
    <sheet name="desF" sheetId="9" r:id="rId12"/>
    <sheet name="suavizados" sheetId="31" r:id="rId13"/>
    <sheet name="eco" sheetId="10" r:id="rId14"/>
    <sheet name="remun-PIB" sheetId="32" r:id="rId15"/>
    <sheet name="Supuestos_Eco" sheetId="11" r:id="rId16"/>
    <sheet name="Cobertura" sheetId="14" r:id="rId17"/>
    <sheet name="Datos_Sal" sheetId="12" r:id="rId18"/>
    <sheet name="Sal_Asegurable" sheetId="13" r:id="rId19"/>
    <sheet name="salsuaviz" sheetId="34" r:id="rId20"/>
    <sheet name="Promedio de años de aporte" sheetId="18" r:id="rId21"/>
    <sheet name="Registrado no aportante" sheetId="15" r:id="rId22"/>
    <sheet name="Ingresos Vs Egresos" sheetId="35" r:id="rId23"/>
    <sheet name="Fondo_Reserva" sheetId="16" r:id="rId24"/>
  </sheets>
  <externalReferences>
    <externalReference r:id="rId25"/>
    <externalReference r:id="rId26"/>
    <externalReference r:id="rId27"/>
    <externalReference r:id="rId28"/>
  </externalReferences>
  <definedNames>
    <definedName name="\d">#REF!</definedName>
    <definedName name="\g">#REF!</definedName>
    <definedName name="\h">#REF!</definedName>
    <definedName name="\m">#REF!</definedName>
    <definedName name="\s">#REF!</definedName>
    <definedName name="__123Graph_A" hidden="1">#REF!</definedName>
    <definedName name="__123Graph_AGRAPH1" hidden="1">#REF!</definedName>
    <definedName name="__123Graph_AGRAPH2" hidden="1">#REF!</definedName>
    <definedName name="__123Graph_AGRAPH3" hidden="1">#REF!</definedName>
    <definedName name="__123Graph_AGRAPH4" hidden="1">#REF!</definedName>
    <definedName name="__123Graph_AGRAPH5" hidden="1">#REF!</definedName>
    <definedName name="__123Graph_B" hidden="1">#REF!</definedName>
    <definedName name="__123Graph_BGRAPH1" hidden="1">#REF!</definedName>
    <definedName name="__123Graph_BGRAPH2" hidden="1">#REF!</definedName>
    <definedName name="__123Graph_BGRAPH3" hidden="1">#REF!</definedName>
    <definedName name="__123Graph_BGRAPH4" hidden="1">#REF!</definedName>
    <definedName name="__123Graph_BGRAPH5" hidden="1">#REF!</definedName>
    <definedName name="__123Graph_C" hidden="1">#REF!</definedName>
    <definedName name="__123Graph_CGRAPH1" hidden="1">#REF!</definedName>
    <definedName name="__123Graph_CGRAPH2" hidden="1">#REF!</definedName>
    <definedName name="__123Graph_CGRAPH3" hidden="1">#REF!</definedName>
    <definedName name="__123Graph_CGRAPH4" hidden="1">#REF!</definedName>
    <definedName name="__123Graph_CGRAPH5" hidden="1">#REF!</definedName>
    <definedName name="__123Graph_D" hidden="1">#REF!</definedName>
    <definedName name="__123Graph_DGRAPH1" hidden="1">#REF!</definedName>
    <definedName name="__123Graph_DGRAPH2" hidden="1">#REF!</definedName>
    <definedName name="__123Graph_DGRAPH3" hidden="1">#REF!</definedName>
    <definedName name="__123Graph_DGRAPH4" hidden="1">#REF!</definedName>
    <definedName name="__123Graph_DGRAPH5" hidden="1">#REF!</definedName>
    <definedName name="__123Graph_E" hidden="1">#REF!</definedName>
    <definedName name="__123Graph_EGRAPH1" hidden="1">#REF!</definedName>
    <definedName name="__123Graph_EGRAPH2" hidden="1">#REF!</definedName>
    <definedName name="__123Graph_EGRAPH3" hidden="1">#REF!</definedName>
    <definedName name="__123Graph_EGRAPH4" hidden="1">#REF!</definedName>
    <definedName name="__123Graph_EGRAPH5" hidden="1">#REF!</definedName>
    <definedName name="__123Graph_F" hidden="1">#REF!</definedName>
    <definedName name="__123Graph_FGRAPH1" hidden="1">#REF!</definedName>
    <definedName name="__123Graph_FGRAPH2" hidden="1">#REF!</definedName>
    <definedName name="__123Graph_FGRAPH3" hidden="1">#REF!</definedName>
    <definedName name="__123Graph_FGRAPH4" hidden="1">#REF!</definedName>
    <definedName name="__123Graph_FGRAPH5" hidden="1">#REF!</definedName>
    <definedName name="__123Graph_LBL_D" hidden="1">#REF!</definedName>
    <definedName name="__123Graph_LBL_DGRAPH1" hidden="1">#REF!</definedName>
    <definedName name="__123Graph_X" hidden="1">#REF!</definedName>
    <definedName name="__123Graph_XGRAPH1" hidden="1">#REF!</definedName>
    <definedName name="__123Graph_XGRAPH2" hidden="1">#REF!</definedName>
    <definedName name="__123Graph_XGRAPH3" hidden="1">#REF!</definedName>
    <definedName name="__123Graph_XGRAPH4" hidden="1">#REF!</definedName>
    <definedName name="__123Graph_XGRAPH5" hidden="1">#REF!</definedName>
    <definedName name="_Fill" hidden="1">#REF!</definedName>
    <definedName name="_xlnm._FilterDatabase" localSheetId="4" hidden="1">ev!$A$3:$C$3</definedName>
    <definedName name="_xlnm._FilterDatabase" localSheetId="5" hidden="1">masc!$A$3:$F$29</definedName>
    <definedName name="_xlnm._FilterDatabase" localSheetId="3" hidden="1">mig!$A$3:$E$3</definedName>
    <definedName name="_xlnm._FilterDatabase" localSheetId="19" hidden="1">salsuaviz!$A$1:$E$56</definedName>
    <definedName name="_xlnm._FilterDatabase" localSheetId="12" hidden="1">suavizados!$A$1:$I$56</definedName>
    <definedName name="_xlnm._FilterDatabase" localSheetId="2" hidden="1">'tef2'!$A$19:$C$19</definedName>
    <definedName name="_pib05">[1]FISCALMH!$BY$154</definedName>
    <definedName name="A_impresión_IM" localSheetId="14">#REF!</definedName>
    <definedName name="A_impresión_IM">#REF!</definedName>
    <definedName name="AEIE" localSheetId="14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AEI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_xlnm.Print_Area" localSheetId="6">'masc al nac'!$A$1:$AB$404</definedName>
    <definedName name="_xlnm.Print_Area" localSheetId="14">'remun-PIB'!$A$1:$C$37</definedName>
    <definedName name="CHKPAS" localSheetId="6">#REF!</definedName>
    <definedName name="CHKPAS">#REF!</definedName>
    <definedName name="CHKSAVE">#REF!</definedName>
    <definedName name="COPI" localSheetId="14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A" localSheetId="14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OPIA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DOC">#REF!</definedName>
    <definedName name="ERR_LOC">#REF!</definedName>
    <definedName name="ERR_MSG">#REF!</definedName>
    <definedName name="FILENAME">#REF!</definedName>
    <definedName name="FLOPDIR">#REF!</definedName>
    <definedName name="FLOPPY">#REF!</definedName>
    <definedName name="GETFILE">#REF!</definedName>
    <definedName name="GRDIR">#REF!</definedName>
    <definedName name="HELP">#REF!</definedName>
    <definedName name="HTML_CodePage" hidden="1">1252</definedName>
    <definedName name="HTML_Control" localSheetId="14" hidden="1">{"'P-3'!$A$6:$R$41"}</definedName>
    <definedName name="HTML_Control" hidden="1">{"'P-3'!$A$6:$R$41"}</definedName>
    <definedName name="HTML_Description" hidden="1">"En millones de guaraníes corrientes"</definedName>
    <definedName name="HTML_Email" hidden="1">"sgaleano@hotmail.com"</definedName>
    <definedName name="HTML_Header" hidden="1">"PRODUCTO INTERNO BRUTO"</definedName>
    <definedName name="HTML_LastUpdate" hidden="1">"03/04/1998"</definedName>
    <definedName name="HTML_LineAfter" hidden="1">TRUE</definedName>
    <definedName name="HTML_LineBefore" hidden="1">TRUE</definedName>
    <definedName name="HTML_Name" hidden="1">"DR. SILVIO GALEANO"</definedName>
    <definedName name="HTML_OBDlg2" hidden="1">TRUE</definedName>
    <definedName name="HTML_OBDlg4" hidden="1">TRUE</definedName>
    <definedName name="HTML_OS" hidden="1">0</definedName>
    <definedName name="HTML_PathFile" hidden="1">"C:\MSOfficespa\Plantillas\HTML.htm"</definedName>
    <definedName name="HTML_Title" hidden="1">"BANCO CENTRAL DEL PARAGUAY"</definedName>
    <definedName name="INDICES" localSheetId="14">#REF!</definedName>
    <definedName name="INDICES">#REF!</definedName>
    <definedName name="LE_DGEEC" localSheetId="4">ev!$A$3:$C$27</definedName>
    <definedName name="MESSAGE">#REF!</definedName>
    <definedName name="MIC_DGEEC" localSheetId="3">mig!$B$3:$E$27</definedName>
    <definedName name="MSG_CELL">#REF!</definedName>
    <definedName name="NOPAS">#REF!</definedName>
    <definedName name="NOPAS3">#REF!</definedName>
    <definedName name="OLD_MSG">#REF!</definedName>
    <definedName name="ºº" localSheetId="14" hidden="1">{"'P-3'!$A$6:$R$41"}</definedName>
    <definedName name="ºº" hidden="1">{"'P-3'!$A$6:$R$41"}</definedName>
    <definedName name="PAS_MSG1">#REF!</definedName>
    <definedName name="PAS_MSG2">#REF!</definedName>
    <definedName name="PAS_MSG3">#REF!</definedName>
    <definedName name="PAUSE">#REF!</definedName>
    <definedName name="PRINT">#REF!</definedName>
    <definedName name="Range_StatementI" localSheetId="14">#REF!</definedName>
    <definedName name="Range_StatementI">#REF!</definedName>
    <definedName name="RESDIR">#REF!</definedName>
    <definedName name="RESTYPE">#REF!</definedName>
    <definedName name="resumen" localSheetId="14">#REF!</definedName>
    <definedName name="resumen">#REF!</definedName>
    <definedName name="RSVMENU">#REF!</definedName>
    <definedName name="SAVE">#REF!</definedName>
    <definedName name="SAVE_MSG">#REF!</definedName>
    <definedName name="SAVED">#REF!</definedName>
    <definedName name="SAVENGO">#REF!</definedName>
    <definedName name="TEMP">#REF!</definedName>
    <definedName name="_xlnm.Print_Titles" localSheetId="6">'masc al nac'!$B:$B,'masc al nac'!$5:$6</definedName>
    <definedName name="TP_DGEEC" localSheetId="5">masc!$B$3:$D$29</definedName>
    <definedName name="wrn.Apendice._.Estadistico." localSheetId="14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Apendice._.Estadistico.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PRIMER._.BORRADOR." localSheetId="14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wrn.PRIMER._.BORRADOR.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</definedNames>
  <calcPr calcId="162913"/>
  <pivotCaches>
    <pivotCache cacheId="0" r:id="rId29"/>
    <pivotCache cacheId="1" r:id="rId30"/>
  </pivotCaches>
</workbook>
</file>

<file path=xl/calcChain.xml><?xml version="1.0" encoding="utf-8"?>
<calcChain xmlns="http://schemas.openxmlformats.org/spreadsheetml/2006/main">
  <c r="B59" i="12" l="1"/>
  <c r="B119" i="12"/>
  <c r="C122" i="14" l="1"/>
  <c r="B121" i="14" l="1"/>
  <c r="B119" i="14"/>
  <c r="B59" i="14"/>
  <c r="E7" i="35" l="1"/>
  <c r="F7" i="35"/>
  <c r="G7" i="35"/>
  <c r="H7" i="35"/>
  <c r="I7" i="35"/>
  <c r="J7" i="35"/>
  <c r="K7" i="35"/>
  <c r="L7" i="35"/>
  <c r="D7" i="35"/>
  <c r="L14" i="35"/>
  <c r="L11" i="35"/>
  <c r="L10" i="35"/>
  <c r="L9" i="35"/>
  <c r="K9" i="35"/>
  <c r="N9" i="35"/>
  <c r="M9" i="35"/>
  <c r="K23" i="35"/>
  <c r="J23" i="35"/>
  <c r="I23" i="35"/>
  <c r="H23" i="35"/>
  <c r="G23" i="35"/>
  <c r="F23" i="35"/>
  <c r="E23" i="35"/>
  <c r="D23" i="35"/>
  <c r="C23" i="35"/>
  <c r="K22" i="35"/>
  <c r="J22" i="35"/>
  <c r="I22" i="35"/>
  <c r="H22" i="35"/>
  <c r="G22" i="35"/>
  <c r="F22" i="35"/>
  <c r="E22" i="35"/>
  <c r="D22" i="35"/>
  <c r="C22" i="35"/>
  <c r="K19" i="35"/>
  <c r="P19" i="35" s="1"/>
  <c r="J19" i="35"/>
  <c r="I19" i="35"/>
  <c r="H19" i="35"/>
  <c r="G19" i="35"/>
  <c r="F19" i="35"/>
  <c r="E19" i="35"/>
  <c r="D19" i="35"/>
  <c r="C19" i="35"/>
  <c r="K16" i="35"/>
  <c r="J16" i="35"/>
  <c r="I16" i="35"/>
  <c r="H16" i="35"/>
  <c r="G16" i="35"/>
  <c r="F16" i="35"/>
  <c r="E16" i="35"/>
  <c r="D16" i="35"/>
  <c r="C16" i="35"/>
  <c r="P14" i="35"/>
  <c r="K12" i="35"/>
  <c r="K18" i="35" s="1"/>
  <c r="J12" i="35"/>
  <c r="J18" i="35" s="1"/>
  <c r="I12" i="35"/>
  <c r="I18" i="35" s="1"/>
  <c r="H12" i="35"/>
  <c r="H18" i="35" s="1"/>
  <c r="G12" i="35"/>
  <c r="G18" i="35" s="1"/>
  <c r="F12" i="35"/>
  <c r="F18" i="35" s="1"/>
  <c r="E12" i="35"/>
  <c r="E18" i="35" s="1"/>
  <c r="D12" i="35"/>
  <c r="D18" i="35" s="1"/>
  <c r="C12" i="35"/>
  <c r="C18" i="35" s="1"/>
  <c r="P9" i="35"/>
  <c r="D3" i="12" l="1"/>
  <c r="C59" i="12"/>
  <c r="C59" i="14" l="1"/>
  <c r="E18" i="32" l="1"/>
  <c r="E17" i="32"/>
  <c r="E16" i="32"/>
  <c r="E15" i="32"/>
  <c r="E14" i="32"/>
  <c r="E13" i="32"/>
  <c r="E12" i="32"/>
  <c r="E11" i="32"/>
  <c r="E10" i="32"/>
  <c r="E9" i="32"/>
  <c r="C10" i="10" l="1"/>
  <c r="AB1" i="29" l="1"/>
  <c r="AA1" i="29"/>
  <c r="Z1" i="29"/>
  <c r="Y1" i="29"/>
  <c r="X1" i="29"/>
  <c r="W1" i="29"/>
  <c r="V1" i="29"/>
  <c r="U1" i="29"/>
  <c r="T1" i="29"/>
  <c r="S1" i="29"/>
  <c r="R1" i="29"/>
  <c r="Q1" i="29"/>
  <c r="P1" i="29"/>
  <c r="O1" i="29"/>
  <c r="N1" i="29"/>
  <c r="M1" i="29"/>
  <c r="L1" i="29"/>
  <c r="K1" i="29"/>
  <c r="J1" i="29"/>
  <c r="I1" i="29"/>
  <c r="H1" i="29"/>
  <c r="G1" i="29"/>
  <c r="F1" i="29"/>
  <c r="E1" i="29"/>
  <c r="D1" i="29"/>
  <c r="C1" i="29"/>
  <c r="C80" i="26" l="1"/>
  <c r="D80" i="26"/>
  <c r="C81" i="26"/>
  <c r="D81" i="26"/>
  <c r="C82" i="26"/>
  <c r="D82" i="26"/>
  <c r="C83" i="26"/>
  <c r="D83" i="26"/>
  <c r="C68" i="26"/>
  <c r="D68" i="26"/>
  <c r="C69" i="26"/>
  <c r="D69" i="26"/>
  <c r="C70" i="26"/>
  <c r="D70" i="26"/>
  <c r="C71" i="26"/>
  <c r="D71" i="26"/>
  <c r="C72" i="26"/>
  <c r="D72" i="26"/>
  <c r="C73" i="26"/>
  <c r="D73" i="26"/>
  <c r="C74" i="26"/>
  <c r="D74" i="26"/>
  <c r="C75" i="26"/>
  <c r="D75" i="26"/>
  <c r="C76" i="26"/>
  <c r="D76" i="26"/>
  <c r="C77" i="26"/>
  <c r="D77" i="26"/>
  <c r="C78" i="26"/>
  <c r="D78" i="26"/>
  <c r="C79" i="26"/>
  <c r="D79" i="26"/>
  <c r="D67" i="26"/>
  <c r="C67" i="26"/>
  <c r="C119" i="14" l="1"/>
  <c r="C121" i="14" s="1"/>
  <c r="D1" i="10" l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C10" i="8"/>
  <c r="D10" i="8" s="1"/>
  <c r="E10" i="8" s="1"/>
  <c r="F10" i="8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AZ11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AW13" i="8" s="1"/>
  <c r="AX13" i="8" s="1"/>
  <c r="AY13" i="8" s="1"/>
  <c r="AZ13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AW15" i="8" s="1"/>
  <c r="AX15" i="8" s="1"/>
  <c r="AY15" i="8" s="1"/>
  <c r="AZ15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AW16" i="8" s="1"/>
  <c r="AX16" i="8" s="1"/>
  <c r="AY16" i="8" s="1"/>
  <c r="AZ16" i="8" s="1"/>
  <c r="C17" i="8"/>
  <c r="D17" i="8" s="1"/>
  <c r="E17" i="8" s="1"/>
  <c r="F17" i="8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AW17" i="8" s="1"/>
  <c r="AX17" i="8" s="1"/>
  <c r="AY17" i="8" s="1"/>
  <c r="AZ17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C19" i="8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C20" i="8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AW22" i="8" s="1"/>
  <c r="AX22" i="8" s="1"/>
  <c r="AY22" i="8" s="1"/>
  <c r="AZ22" i="8" s="1"/>
  <c r="C23" i="8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AW23" i="8" s="1"/>
  <c r="AX23" i="8" s="1"/>
  <c r="AY23" i="8" s="1"/>
  <c r="AZ23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AW24" i="8" s="1"/>
  <c r="AX24" i="8" s="1"/>
  <c r="AY24" i="8" s="1"/>
  <c r="AZ24" i="8" s="1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AW25" i="8" s="1"/>
  <c r="AX25" i="8" s="1"/>
  <c r="AY25" i="8" s="1"/>
  <c r="AZ25" i="8" s="1"/>
  <c r="C26" i="8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AZ26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AZ27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AV31" i="8" s="1"/>
  <c r="AW31" i="8" s="1"/>
  <c r="AX31" i="8" s="1"/>
  <c r="AY31" i="8" s="1"/>
  <c r="AZ31" i="8" s="1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C33" i="8"/>
  <c r="D33" i="8" s="1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AW33" i="8" s="1"/>
  <c r="AX33" i="8" s="1"/>
  <c r="AY33" i="8" s="1"/>
  <c r="AZ33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AV35" i="8" s="1"/>
  <c r="AW35" i="8" s="1"/>
  <c r="AX35" i="8" s="1"/>
  <c r="AY35" i="8" s="1"/>
  <c r="AZ35" i="8" s="1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AV36" i="8" s="1"/>
  <c r="AW36" i="8" s="1"/>
  <c r="AX36" i="8" s="1"/>
  <c r="AY36" i="8" s="1"/>
  <c r="AZ36" i="8" s="1"/>
  <c r="C37" i="8"/>
  <c r="D37" i="8" s="1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V37" i="8" s="1"/>
  <c r="AW37" i="8" s="1"/>
  <c r="AX37" i="8" s="1"/>
  <c r="AY37" i="8" s="1"/>
  <c r="AZ37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AV38" i="8" s="1"/>
  <c r="AW38" i="8" s="1"/>
  <c r="AX38" i="8" s="1"/>
  <c r="AY38" i="8" s="1"/>
  <c r="AZ38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AV39" i="8" s="1"/>
  <c r="AW39" i="8" s="1"/>
  <c r="AX39" i="8" s="1"/>
  <c r="AY39" i="8" s="1"/>
  <c r="AZ39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AV40" i="8" s="1"/>
  <c r="AW40" i="8" s="1"/>
  <c r="AX40" i="8" s="1"/>
  <c r="AY40" i="8" s="1"/>
  <c r="AZ40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AV41" i="8" s="1"/>
  <c r="AW41" i="8" s="1"/>
  <c r="AX41" i="8" s="1"/>
  <c r="AY41" i="8" s="1"/>
  <c r="AZ41" i="8" s="1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AV42" i="8" s="1"/>
  <c r="AW42" i="8" s="1"/>
  <c r="AX42" i="8" s="1"/>
  <c r="AY42" i="8" s="1"/>
  <c r="AZ42" i="8" s="1"/>
  <c r="C43" i="8"/>
  <c r="D43" i="8" s="1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AU43" i="8" s="1"/>
  <c r="AV43" i="8" s="1"/>
  <c r="AW43" i="8" s="1"/>
  <c r="AX43" i="8" s="1"/>
  <c r="AY43" i="8" s="1"/>
  <c r="AZ43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AW44" i="8" s="1"/>
  <c r="AX44" i="8" s="1"/>
  <c r="AY44" i="8" s="1"/>
  <c r="AZ44" i="8" s="1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AW45" i="8" s="1"/>
  <c r="AX45" i="8" s="1"/>
  <c r="AY45" i="8" s="1"/>
  <c r="AZ45" i="8" s="1"/>
  <c r="C46" i="8"/>
  <c r="D46" i="8" s="1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AU46" i="8" s="1"/>
  <c r="AV46" i="8" s="1"/>
  <c r="AW46" i="8" s="1"/>
  <c r="AX46" i="8" s="1"/>
  <c r="AY46" i="8" s="1"/>
  <c r="AZ46" i="8" s="1"/>
  <c r="C47" i="8"/>
  <c r="D47" i="8" s="1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Q47" i="8" s="1"/>
  <c r="AR47" i="8" s="1"/>
  <c r="AS47" i="8" s="1"/>
  <c r="AT47" i="8" s="1"/>
  <c r="AU47" i="8" s="1"/>
  <c r="AV47" i="8" s="1"/>
  <c r="AW47" i="8" s="1"/>
  <c r="AX47" i="8" s="1"/>
  <c r="AY47" i="8" s="1"/>
  <c r="AZ47" i="8" s="1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AH48" i="8" s="1"/>
  <c r="AI48" i="8" s="1"/>
  <c r="AJ48" i="8" s="1"/>
  <c r="AK48" i="8" s="1"/>
  <c r="AL48" i="8" s="1"/>
  <c r="AM48" i="8" s="1"/>
  <c r="AN48" i="8" s="1"/>
  <c r="AO48" i="8" s="1"/>
  <c r="AP48" i="8" s="1"/>
  <c r="AQ48" i="8" s="1"/>
  <c r="AR48" i="8" s="1"/>
  <c r="AS48" i="8" s="1"/>
  <c r="AT48" i="8" s="1"/>
  <c r="AU48" i="8" s="1"/>
  <c r="AV48" i="8" s="1"/>
  <c r="AW48" i="8" s="1"/>
  <c r="AX48" i="8" s="1"/>
  <c r="AY48" i="8" s="1"/>
  <c r="AZ48" i="8" s="1"/>
  <c r="C49" i="8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AH49" i="8" s="1"/>
  <c r="AI49" i="8" s="1"/>
  <c r="AJ49" i="8" s="1"/>
  <c r="AK49" i="8" s="1"/>
  <c r="AL49" i="8" s="1"/>
  <c r="AM49" i="8" s="1"/>
  <c r="AN49" i="8" s="1"/>
  <c r="AO49" i="8" s="1"/>
  <c r="AP49" i="8" s="1"/>
  <c r="AQ49" i="8" s="1"/>
  <c r="AR49" i="8" s="1"/>
  <c r="AS49" i="8" s="1"/>
  <c r="AT49" i="8" s="1"/>
  <c r="AU49" i="8" s="1"/>
  <c r="AV49" i="8" s="1"/>
  <c r="AW49" i="8" s="1"/>
  <c r="AX49" i="8" s="1"/>
  <c r="AY49" i="8" s="1"/>
  <c r="AZ49" i="8" s="1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AJ50" i="8" s="1"/>
  <c r="AK50" i="8" s="1"/>
  <c r="AL50" i="8" s="1"/>
  <c r="AM50" i="8" s="1"/>
  <c r="AN50" i="8" s="1"/>
  <c r="AO50" i="8" s="1"/>
  <c r="AP50" i="8" s="1"/>
  <c r="AQ50" i="8" s="1"/>
  <c r="AR50" i="8" s="1"/>
  <c r="AS50" i="8" s="1"/>
  <c r="AT50" i="8" s="1"/>
  <c r="AU50" i="8" s="1"/>
  <c r="AV50" i="8" s="1"/>
  <c r="AW50" i="8" s="1"/>
  <c r="AX50" i="8" s="1"/>
  <c r="AY50" i="8" s="1"/>
  <c r="AZ50" i="8" s="1"/>
  <c r="C51" i="8"/>
  <c r="D51" i="8" s="1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Q51" i="8" s="1"/>
  <c r="AR51" i="8" s="1"/>
  <c r="AS51" i="8" s="1"/>
  <c r="AT51" i="8" s="1"/>
  <c r="AU51" i="8" s="1"/>
  <c r="AV51" i="8" s="1"/>
  <c r="AW51" i="8" s="1"/>
  <c r="AX51" i="8" s="1"/>
  <c r="AY51" i="8" s="1"/>
  <c r="AZ51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Q52" i="8" s="1"/>
  <c r="AR52" i="8" s="1"/>
  <c r="AS52" i="8" s="1"/>
  <c r="AT52" i="8" s="1"/>
  <c r="AU52" i="8" s="1"/>
  <c r="AV52" i="8" s="1"/>
  <c r="AW52" i="8" s="1"/>
  <c r="AX52" i="8" s="1"/>
  <c r="AY52" i="8" s="1"/>
  <c r="AZ52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AH53" i="8" s="1"/>
  <c r="AI53" i="8" s="1"/>
  <c r="AJ53" i="8" s="1"/>
  <c r="AK53" i="8" s="1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AW53" i="8" s="1"/>
  <c r="AX53" i="8" s="1"/>
  <c r="AY53" i="8" s="1"/>
  <c r="AZ53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AJ54" i="8" s="1"/>
  <c r="AK54" i="8" s="1"/>
  <c r="AL54" i="8" s="1"/>
  <c r="AM54" i="8" s="1"/>
  <c r="AN54" i="8" s="1"/>
  <c r="AO54" i="8" s="1"/>
  <c r="AP54" i="8" s="1"/>
  <c r="AQ54" i="8" s="1"/>
  <c r="AR54" i="8" s="1"/>
  <c r="AS54" i="8" s="1"/>
  <c r="AT54" i="8" s="1"/>
  <c r="AU54" i="8" s="1"/>
  <c r="AV54" i="8" s="1"/>
  <c r="AW54" i="8" s="1"/>
  <c r="AX54" i="8" s="1"/>
  <c r="AY54" i="8" s="1"/>
  <c r="AZ54" i="8" s="1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AI55" i="8" s="1"/>
  <c r="AJ55" i="8" s="1"/>
  <c r="AK55" i="8" s="1"/>
  <c r="AL55" i="8" s="1"/>
  <c r="AM55" i="8" s="1"/>
  <c r="AN55" i="8" s="1"/>
  <c r="AO55" i="8" s="1"/>
  <c r="AP55" i="8" s="1"/>
  <c r="AQ55" i="8" s="1"/>
  <c r="AR55" i="8" s="1"/>
  <c r="AS55" i="8" s="1"/>
  <c r="AT55" i="8" s="1"/>
  <c r="AU55" i="8" s="1"/>
  <c r="AV55" i="8" s="1"/>
  <c r="AW55" i="8" s="1"/>
  <c r="AX55" i="8" s="1"/>
  <c r="AY55" i="8" s="1"/>
  <c r="AZ55" i="8" s="1"/>
  <c r="C56" i="8"/>
  <c r="D56" i="8" s="1"/>
  <c r="E56" i="8" s="1"/>
  <c r="F56" i="8" s="1"/>
  <c r="G56" i="8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AH56" i="8" s="1"/>
  <c r="AI56" i="8" s="1"/>
  <c r="AJ56" i="8" s="1"/>
  <c r="AK56" i="8" s="1"/>
  <c r="AL56" i="8" s="1"/>
  <c r="AM56" i="8" s="1"/>
  <c r="AN56" i="8" s="1"/>
  <c r="AO56" i="8" s="1"/>
  <c r="AP56" i="8" s="1"/>
  <c r="AQ56" i="8" s="1"/>
  <c r="AR56" i="8" s="1"/>
  <c r="AS56" i="8" s="1"/>
  <c r="AT56" i="8" s="1"/>
  <c r="AU56" i="8" s="1"/>
  <c r="AV56" i="8" s="1"/>
  <c r="AW56" i="8" s="1"/>
  <c r="AX56" i="8" s="1"/>
  <c r="AY56" i="8" s="1"/>
  <c r="AZ56" i="8" s="1"/>
  <c r="C57" i="8"/>
  <c r="D57" i="8" s="1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AH57" i="8" s="1"/>
  <c r="AI57" i="8" s="1"/>
  <c r="AJ57" i="8" s="1"/>
  <c r="AK57" i="8" s="1"/>
  <c r="AL57" i="8" s="1"/>
  <c r="AM57" i="8" s="1"/>
  <c r="AN57" i="8" s="1"/>
  <c r="AO57" i="8" s="1"/>
  <c r="AP57" i="8" s="1"/>
  <c r="AQ57" i="8" s="1"/>
  <c r="AR57" i="8" s="1"/>
  <c r="AS57" i="8" s="1"/>
  <c r="AT57" i="8" s="1"/>
  <c r="AU57" i="8" s="1"/>
  <c r="AV57" i="8" s="1"/>
  <c r="AW57" i="8" s="1"/>
  <c r="AX57" i="8" s="1"/>
  <c r="AY57" i="8" s="1"/>
  <c r="AZ57" i="8" s="1"/>
  <c r="C58" i="8"/>
  <c r="D58" i="8" s="1"/>
  <c r="E58" i="8" s="1"/>
  <c r="F58" i="8" s="1"/>
  <c r="G58" i="8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AH58" i="8" s="1"/>
  <c r="AI58" i="8" s="1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AW58" i="8" s="1"/>
  <c r="AX58" i="8" s="1"/>
  <c r="AY58" i="8" s="1"/>
  <c r="AZ58" i="8" s="1"/>
  <c r="C59" i="8"/>
  <c r="D59" i="8" s="1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AH59" i="8" s="1"/>
  <c r="AI59" i="8" s="1"/>
  <c r="AJ59" i="8" s="1"/>
  <c r="AK59" i="8" s="1"/>
  <c r="AL59" i="8" s="1"/>
  <c r="AM59" i="8" s="1"/>
  <c r="AN59" i="8" s="1"/>
  <c r="AO59" i="8" s="1"/>
  <c r="AP59" i="8" s="1"/>
  <c r="AQ59" i="8" s="1"/>
  <c r="AR59" i="8" s="1"/>
  <c r="AS59" i="8" s="1"/>
  <c r="AT59" i="8" s="1"/>
  <c r="AU59" i="8" s="1"/>
  <c r="AV59" i="8" s="1"/>
  <c r="AW59" i="8" s="1"/>
  <c r="AX59" i="8" s="1"/>
  <c r="AY59" i="8" s="1"/>
  <c r="AZ59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C10" i="9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Z11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AY13" i="9" s="1"/>
  <c r="AZ13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AW15" i="9" s="1"/>
  <c r="AX15" i="9" s="1"/>
  <c r="AY15" i="9" s="1"/>
  <c r="AZ15" i="9" s="1"/>
  <c r="C16" i="9"/>
  <c r="D16" i="9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AW16" i="9" s="1"/>
  <c r="AX16" i="9" s="1"/>
  <c r="AY16" i="9" s="1"/>
  <c r="AZ16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AV17" i="9" s="1"/>
  <c r="AW17" i="9" s="1"/>
  <c r="AX17" i="9" s="1"/>
  <c r="AY17" i="9" s="1"/>
  <c r="AZ17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AW19" i="9" s="1"/>
  <c r="AX19" i="9" s="1"/>
  <c r="AY19" i="9" s="1"/>
  <c r="AZ19" i="9" s="1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AY21" i="9" s="1"/>
  <c r="AZ21" i="9" s="1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AY22" i="9" s="1"/>
  <c r="AZ22" i="9" s="1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AW23" i="9" s="1"/>
  <c r="AX23" i="9" s="1"/>
  <c r="AY23" i="9" s="1"/>
  <c r="AZ23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AW24" i="9" s="1"/>
  <c r="AX24" i="9" s="1"/>
  <c r="AY24" i="9" s="1"/>
  <c r="AZ24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AV25" i="9" s="1"/>
  <c r="AW25" i="9" s="1"/>
  <c r="AX25" i="9" s="1"/>
  <c r="AY25" i="9" s="1"/>
  <c r="AZ25" i="9" s="1"/>
  <c r="C26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AV26" i="9" s="1"/>
  <c r="AW26" i="9" s="1"/>
  <c r="AX26" i="9" s="1"/>
  <c r="AY26" i="9" s="1"/>
  <c r="AZ26" i="9" s="1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AV27" i="9" s="1"/>
  <c r="AW27" i="9" s="1"/>
  <c r="AX27" i="9" s="1"/>
  <c r="AY27" i="9" s="1"/>
  <c r="AZ27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AV28" i="9" s="1"/>
  <c r="AW28" i="9" s="1"/>
  <c r="AX28" i="9" s="1"/>
  <c r="AY28" i="9" s="1"/>
  <c r="AZ28" i="9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C30" i="9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AW30" i="9" s="1"/>
  <c r="AX30" i="9" s="1"/>
  <c r="AY30" i="9" s="1"/>
  <c r="AZ30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U31" i="9" s="1"/>
  <c r="AV31" i="9" s="1"/>
  <c r="AW31" i="9" s="1"/>
  <c r="AX31" i="9" s="1"/>
  <c r="AY31" i="9" s="1"/>
  <c r="AZ31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AG32" i="9" s="1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U32" i="9" s="1"/>
  <c r="AV32" i="9" s="1"/>
  <c r="AW32" i="9" s="1"/>
  <c r="AX32" i="9" s="1"/>
  <c r="AY32" i="9" s="1"/>
  <c r="AZ32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U34" i="9" s="1"/>
  <c r="AV34" i="9" s="1"/>
  <c r="AW34" i="9" s="1"/>
  <c r="AX34" i="9" s="1"/>
  <c r="AY34" i="9" s="1"/>
  <c r="AZ34" i="9" s="1"/>
  <c r="C35" i="9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AV35" i="9" s="1"/>
  <c r="AW35" i="9" s="1"/>
  <c r="AX35" i="9" s="1"/>
  <c r="AY35" i="9" s="1"/>
  <c r="AZ35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O36" i="9" s="1"/>
  <c r="AP36" i="9" s="1"/>
  <c r="AQ36" i="9" s="1"/>
  <c r="AR36" i="9" s="1"/>
  <c r="AS36" i="9" s="1"/>
  <c r="AT36" i="9" s="1"/>
  <c r="AU36" i="9" s="1"/>
  <c r="AV36" i="9" s="1"/>
  <c r="AW36" i="9" s="1"/>
  <c r="AX36" i="9" s="1"/>
  <c r="AY36" i="9" s="1"/>
  <c r="AZ36" i="9" s="1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AH37" i="9" s="1"/>
  <c r="AI37" i="9" s="1"/>
  <c r="AJ37" i="9" s="1"/>
  <c r="AK37" i="9" s="1"/>
  <c r="AL37" i="9" s="1"/>
  <c r="AM37" i="9" s="1"/>
  <c r="AN37" i="9" s="1"/>
  <c r="AO37" i="9" s="1"/>
  <c r="AP37" i="9" s="1"/>
  <c r="AQ37" i="9" s="1"/>
  <c r="AR37" i="9" s="1"/>
  <c r="AS37" i="9" s="1"/>
  <c r="AT37" i="9" s="1"/>
  <c r="AU37" i="9" s="1"/>
  <c r="AV37" i="9" s="1"/>
  <c r="AW37" i="9" s="1"/>
  <c r="AX37" i="9" s="1"/>
  <c r="AY37" i="9" s="1"/>
  <c r="AZ37" i="9" s="1"/>
  <c r="C38" i="9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AO38" i="9" s="1"/>
  <c r="AP38" i="9" s="1"/>
  <c r="AQ38" i="9" s="1"/>
  <c r="AR38" i="9" s="1"/>
  <c r="AS38" i="9" s="1"/>
  <c r="AT38" i="9" s="1"/>
  <c r="AU38" i="9" s="1"/>
  <c r="AV38" i="9" s="1"/>
  <c r="AW38" i="9" s="1"/>
  <c r="AX38" i="9" s="1"/>
  <c r="AY38" i="9" s="1"/>
  <c r="AZ38" i="9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AB39" i="9" s="1"/>
  <c r="AC39" i="9" s="1"/>
  <c r="AD39" i="9" s="1"/>
  <c r="AE39" i="9" s="1"/>
  <c r="AF39" i="9" s="1"/>
  <c r="AG39" i="9" s="1"/>
  <c r="AH39" i="9" s="1"/>
  <c r="AI39" i="9" s="1"/>
  <c r="AJ39" i="9" s="1"/>
  <c r="AK39" i="9" s="1"/>
  <c r="AL39" i="9" s="1"/>
  <c r="AM39" i="9" s="1"/>
  <c r="AN39" i="9" s="1"/>
  <c r="AO39" i="9" s="1"/>
  <c r="AP39" i="9" s="1"/>
  <c r="AQ39" i="9" s="1"/>
  <c r="AR39" i="9" s="1"/>
  <c r="AS39" i="9" s="1"/>
  <c r="AT39" i="9" s="1"/>
  <c r="AU39" i="9" s="1"/>
  <c r="AV39" i="9" s="1"/>
  <c r="AW39" i="9" s="1"/>
  <c r="AX39" i="9" s="1"/>
  <c r="AY39" i="9" s="1"/>
  <c r="AZ39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AG40" i="9" s="1"/>
  <c r="AH40" i="9" s="1"/>
  <c r="AI40" i="9" s="1"/>
  <c r="AJ40" i="9" s="1"/>
  <c r="AK40" i="9" s="1"/>
  <c r="AL40" i="9" s="1"/>
  <c r="AM40" i="9" s="1"/>
  <c r="AN40" i="9" s="1"/>
  <c r="AO40" i="9" s="1"/>
  <c r="AP40" i="9" s="1"/>
  <c r="AQ40" i="9" s="1"/>
  <c r="AR40" i="9" s="1"/>
  <c r="AS40" i="9" s="1"/>
  <c r="AT40" i="9" s="1"/>
  <c r="AU40" i="9" s="1"/>
  <c r="AV40" i="9" s="1"/>
  <c r="AW40" i="9" s="1"/>
  <c r="AX40" i="9" s="1"/>
  <c r="AY40" i="9" s="1"/>
  <c r="AZ40" i="9" s="1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AB41" i="9" s="1"/>
  <c r="AC41" i="9" s="1"/>
  <c r="AD41" i="9" s="1"/>
  <c r="AE41" i="9" s="1"/>
  <c r="AF41" i="9" s="1"/>
  <c r="AG41" i="9" s="1"/>
  <c r="AH41" i="9" s="1"/>
  <c r="AI41" i="9" s="1"/>
  <c r="AJ41" i="9" s="1"/>
  <c r="AK41" i="9" s="1"/>
  <c r="AL41" i="9" s="1"/>
  <c r="AM41" i="9" s="1"/>
  <c r="AN41" i="9" s="1"/>
  <c r="AO41" i="9" s="1"/>
  <c r="AP41" i="9" s="1"/>
  <c r="AQ41" i="9" s="1"/>
  <c r="AR41" i="9" s="1"/>
  <c r="AS41" i="9" s="1"/>
  <c r="AT41" i="9" s="1"/>
  <c r="AU41" i="9" s="1"/>
  <c r="AV41" i="9" s="1"/>
  <c r="AW41" i="9" s="1"/>
  <c r="AX41" i="9" s="1"/>
  <c r="AY41" i="9" s="1"/>
  <c r="AZ41" i="9" s="1"/>
  <c r="C42" i="9"/>
  <c r="D42" i="9" s="1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AH42" i="9" s="1"/>
  <c r="AI42" i="9" s="1"/>
  <c r="AJ42" i="9" s="1"/>
  <c r="AK42" i="9" s="1"/>
  <c r="AL42" i="9" s="1"/>
  <c r="AM42" i="9" s="1"/>
  <c r="AN42" i="9" s="1"/>
  <c r="AO42" i="9" s="1"/>
  <c r="AP42" i="9" s="1"/>
  <c r="AQ42" i="9" s="1"/>
  <c r="AR42" i="9" s="1"/>
  <c r="AS42" i="9" s="1"/>
  <c r="AT42" i="9" s="1"/>
  <c r="AU42" i="9" s="1"/>
  <c r="AV42" i="9" s="1"/>
  <c r="AW42" i="9" s="1"/>
  <c r="AX42" i="9" s="1"/>
  <c r="AY42" i="9" s="1"/>
  <c r="AZ42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AR43" i="9" s="1"/>
  <c r="AS43" i="9" s="1"/>
  <c r="AT43" i="9" s="1"/>
  <c r="AU43" i="9" s="1"/>
  <c r="AV43" i="9" s="1"/>
  <c r="AW43" i="9" s="1"/>
  <c r="AX43" i="9" s="1"/>
  <c r="AY43" i="9" s="1"/>
  <c r="AZ43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AB44" i="9" s="1"/>
  <c r="AC44" i="9" s="1"/>
  <c r="AD44" i="9" s="1"/>
  <c r="AE44" i="9" s="1"/>
  <c r="AF44" i="9" s="1"/>
  <c r="AG44" i="9" s="1"/>
  <c r="AH44" i="9" s="1"/>
  <c r="AI44" i="9" s="1"/>
  <c r="AJ44" i="9" s="1"/>
  <c r="AK44" i="9" s="1"/>
  <c r="AL44" i="9" s="1"/>
  <c r="AM44" i="9" s="1"/>
  <c r="AN44" i="9" s="1"/>
  <c r="AO44" i="9" s="1"/>
  <c r="AP44" i="9" s="1"/>
  <c r="AQ44" i="9" s="1"/>
  <c r="AR44" i="9" s="1"/>
  <c r="AS44" i="9" s="1"/>
  <c r="AT44" i="9" s="1"/>
  <c r="AU44" i="9" s="1"/>
  <c r="AV44" i="9" s="1"/>
  <c r="AW44" i="9" s="1"/>
  <c r="AX44" i="9" s="1"/>
  <c r="AY44" i="9" s="1"/>
  <c r="AZ44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AB45" i="9" s="1"/>
  <c r="AC45" i="9" s="1"/>
  <c r="AD45" i="9" s="1"/>
  <c r="AE45" i="9" s="1"/>
  <c r="AF45" i="9" s="1"/>
  <c r="AG45" i="9" s="1"/>
  <c r="AH45" i="9" s="1"/>
  <c r="AI45" i="9" s="1"/>
  <c r="AJ45" i="9" s="1"/>
  <c r="AK45" i="9" s="1"/>
  <c r="AL45" i="9" s="1"/>
  <c r="AM45" i="9" s="1"/>
  <c r="AN45" i="9" s="1"/>
  <c r="AO45" i="9" s="1"/>
  <c r="AP45" i="9" s="1"/>
  <c r="AQ45" i="9" s="1"/>
  <c r="AR45" i="9" s="1"/>
  <c r="AS45" i="9" s="1"/>
  <c r="AT45" i="9" s="1"/>
  <c r="AU45" i="9" s="1"/>
  <c r="AV45" i="9" s="1"/>
  <c r="AW45" i="9" s="1"/>
  <c r="AX45" i="9" s="1"/>
  <c r="AY45" i="9" s="1"/>
  <c r="AZ45" i="9" s="1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AB46" i="9" s="1"/>
  <c r="AC46" i="9" s="1"/>
  <c r="AD46" i="9" s="1"/>
  <c r="AE46" i="9" s="1"/>
  <c r="AF46" i="9" s="1"/>
  <c r="AG46" i="9" s="1"/>
  <c r="AH46" i="9" s="1"/>
  <c r="AI46" i="9" s="1"/>
  <c r="AJ46" i="9" s="1"/>
  <c r="AK46" i="9" s="1"/>
  <c r="AL46" i="9" s="1"/>
  <c r="AM46" i="9" s="1"/>
  <c r="AN46" i="9" s="1"/>
  <c r="AO46" i="9" s="1"/>
  <c r="AP46" i="9" s="1"/>
  <c r="AQ46" i="9" s="1"/>
  <c r="AR46" i="9" s="1"/>
  <c r="AS46" i="9" s="1"/>
  <c r="AT46" i="9" s="1"/>
  <c r="AU46" i="9" s="1"/>
  <c r="AV46" i="9" s="1"/>
  <c r="AW46" i="9" s="1"/>
  <c r="AX46" i="9" s="1"/>
  <c r="AY46" i="9" s="1"/>
  <c r="AZ46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AH47" i="9" s="1"/>
  <c r="AI47" i="9" s="1"/>
  <c r="AJ47" i="9" s="1"/>
  <c r="AK47" i="9" s="1"/>
  <c r="AL47" i="9" s="1"/>
  <c r="AM47" i="9" s="1"/>
  <c r="AN47" i="9" s="1"/>
  <c r="AO47" i="9" s="1"/>
  <c r="AP47" i="9" s="1"/>
  <c r="AQ47" i="9" s="1"/>
  <c r="AR47" i="9" s="1"/>
  <c r="AS47" i="9" s="1"/>
  <c r="AT47" i="9" s="1"/>
  <c r="AU47" i="9" s="1"/>
  <c r="AV47" i="9" s="1"/>
  <c r="AW47" i="9" s="1"/>
  <c r="AX47" i="9" s="1"/>
  <c r="AY47" i="9" s="1"/>
  <c r="AZ47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AB48" i="9" s="1"/>
  <c r="AC48" i="9" s="1"/>
  <c r="AD48" i="9" s="1"/>
  <c r="AE48" i="9" s="1"/>
  <c r="AF48" i="9" s="1"/>
  <c r="AG48" i="9" s="1"/>
  <c r="AH48" i="9" s="1"/>
  <c r="AI48" i="9" s="1"/>
  <c r="AJ48" i="9" s="1"/>
  <c r="AK48" i="9" s="1"/>
  <c r="AL48" i="9" s="1"/>
  <c r="AM48" i="9" s="1"/>
  <c r="AN48" i="9" s="1"/>
  <c r="AO48" i="9" s="1"/>
  <c r="AP48" i="9" s="1"/>
  <c r="AQ48" i="9" s="1"/>
  <c r="AR48" i="9" s="1"/>
  <c r="AS48" i="9" s="1"/>
  <c r="AT48" i="9" s="1"/>
  <c r="AU48" i="9" s="1"/>
  <c r="AV48" i="9" s="1"/>
  <c r="AW48" i="9" s="1"/>
  <c r="AX48" i="9" s="1"/>
  <c r="AY48" i="9" s="1"/>
  <c r="AZ48" i="9" s="1"/>
  <c r="C49" i="9"/>
  <c r="D49" i="9" s="1"/>
  <c r="E49" i="9" s="1"/>
  <c r="F49" i="9" s="1"/>
  <c r="G49" i="9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AB49" i="9" s="1"/>
  <c r="AC49" i="9" s="1"/>
  <c r="AD49" i="9" s="1"/>
  <c r="AE49" i="9" s="1"/>
  <c r="AF49" i="9" s="1"/>
  <c r="AG49" i="9" s="1"/>
  <c r="AH49" i="9" s="1"/>
  <c r="AI49" i="9" s="1"/>
  <c r="AJ49" i="9" s="1"/>
  <c r="AK49" i="9" s="1"/>
  <c r="AL49" i="9" s="1"/>
  <c r="AM49" i="9" s="1"/>
  <c r="AN49" i="9" s="1"/>
  <c r="AO49" i="9" s="1"/>
  <c r="AP49" i="9" s="1"/>
  <c r="AQ49" i="9" s="1"/>
  <c r="AR49" i="9" s="1"/>
  <c r="AS49" i="9" s="1"/>
  <c r="AT49" i="9" s="1"/>
  <c r="AU49" i="9" s="1"/>
  <c r="AV49" i="9" s="1"/>
  <c r="AW49" i="9" s="1"/>
  <c r="AX49" i="9" s="1"/>
  <c r="AY49" i="9" s="1"/>
  <c r="AZ49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AB50" i="9" s="1"/>
  <c r="AC50" i="9" s="1"/>
  <c r="AD50" i="9" s="1"/>
  <c r="AE50" i="9" s="1"/>
  <c r="AF50" i="9" s="1"/>
  <c r="AG50" i="9" s="1"/>
  <c r="AH50" i="9" s="1"/>
  <c r="AI50" i="9" s="1"/>
  <c r="AJ50" i="9" s="1"/>
  <c r="AK50" i="9" s="1"/>
  <c r="AL50" i="9" s="1"/>
  <c r="AM50" i="9" s="1"/>
  <c r="AN50" i="9" s="1"/>
  <c r="AO50" i="9" s="1"/>
  <c r="AP50" i="9" s="1"/>
  <c r="AQ50" i="9" s="1"/>
  <c r="AR50" i="9" s="1"/>
  <c r="AS50" i="9" s="1"/>
  <c r="AT50" i="9" s="1"/>
  <c r="AU50" i="9" s="1"/>
  <c r="AV50" i="9" s="1"/>
  <c r="AW50" i="9" s="1"/>
  <c r="AX50" i="9" s="1"/>
  <c r="AY50" i="9" s="1"/>
  <c r="AZ50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AH51" i="9" s="1"/>
  <c r="AI51" i="9" s="1"/>
  <c r="AJ51" i="9" s="1"/>
  <c r="AK51" i="9" s="1"/>
  <c r="AL51" i="9" s="1"/>
  <c r="AM51" i="9" s="1"/>
  <c r="AN51" i="9" s="1"/>
  <c r="AO51" i="9" s="1"/>
  <c r="AP51" i="9" s="1"/>
  <c r="AQ51" i="9" s="1"/>
  <c r="AR51" i="9" s="1"/>
  <c r="AS51" i="9" s="1"/>
  <c r="AT51" i="9" s="1"/>
  <c r="AU51" i="9" s="1"/>
  <c r="AV51" i="9" s="1"/>
  <c r="AW51" i="9" s="1"/>
  <c r="AX51" i="9" s="1"/>
  <c r="AY51" i="9" s="1"/>
  <c r="AZ51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AB52" i="9" s="1"/>
  <c r="AC52" i="9" s="1"/>
  <c r="AD52" i="9" s="1"/>
  <c r="AE52" i="9" s="1"/>
  <c r="AF52" i="9" s="1"/>
  <c r="AG52" i="9" s="1"/>
  <c r="AH52" i="9" s="1"/>
  <c r="AI52" i="9" s="1"/>
  <c r="AJ52" i="9" s="1"/>
  <c r="AK52" i="9" s="1"/>
  <c r="AL52" i="9" s="1"/>
  <c r="AM52" i="9" s="1"/>
  <c r="AN52" i="9" s="1"/>
  <c r="AO52" i="9" s="1"/>
  <c r="AP52" i="9" s="1"/>
  <c r="AQ52" i="9" s="1"/>
  <c r="AR52" i="9" s="1"/>
  <c r="AS52" i="9" s="1"/>
  <c r="AT52" i="9" s="1"/>
  <c r="AU52" i="9" s="1"/>
  <c r="AV52" i="9" s="1"/>
  <c r="AW52" i="9" s="1"/>
  <c r="AX52" i="9" s="1"/>
  <c r="AY52" i="9" s="1"/>
  <c r="AZ52" i="9" s="1"/>
  <c r="C53" i="9"/>
  <c r="D53" i="9" s="1"/>
  <c r="E53" i="9" s="1"/>
  <c r="F53" i="9" s="1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AB53" i="9" s="1"/>
  <c r="AC53" i="9" s="1"/>
  <c r="AD53" i="9" s="1"/>
  <c r="AE53" i="9" s="1"/>
  <c r="AF53" i="9" s="1"/>
  <c r="AG53" i="9" s="1"/>
  <c r="AH53" i="9" s="1"/>
  <c r="AI53" i="9" s="1"/>
  <c r="AJ53" i="9" s="1"/>
  <c r="AK53" i="9" s="1"/>
  <c r="AL53" i="9" s="1"/>
  <c r="AM53" i="9" s="1"/>
  <c r="AN53" i="9" s="1"/>
  <c r="AO53" i="9" s="1"/>
  <c r="AP53" i="9" s="1"/>
  <c r="AQ53" i="9" s="1"/>
  <c r="AR53" i="9" s="1"/>
  <c r="AS53" i="9" s="1"/>
  <c r="AT53" i="9" s="1"/>
  <c r="AU53" i="9" s="1"/>
  <c r="AV53" i="9" s="1"/>
  <c r="AW53" i="9" s="1"/>
  <c r="AX53" i="9" s="1"/>
  <c r="AY53" i="9" s="1"/>
  <c r="AZ53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AB54" i="9" s="1"/>
  <c r="AC54" i="9" s="1"/>
  <c r="AD54" i="9" s="1"/>
  <c r="AE54" i="9" s="1"/>
  <c r="AF54" i="9" s="1"/>
  <c r="AG54" i="9" s="1"/>
  <c r="AH54" i="9" s="1"/>
  <c r="AI54" i="9" s="1"/>
  <c r="AJ54" i="9" s="1"/>
  <c r="AK54" i="9" s="1"/>
  <c r="AL54" i="9" s="1"/>
  <c r="AM54" i="9" s="1"/>
  <c r="AN54" i="9" s="1"/>
  <c r="AO54" i="9" s="1"/>
  <c r="AP54" i="9" s="1"/>
  <c r="AQ54" i="9" s="1"/>
  <c r="AR54" i="9" s="1"/>
  <c r="AS54" i="9" s="1"/>
  <c r="AT54" i="9" s="1"/>
  <c r="AU54" i="9" s="1"/>
  <c r="AV54" i="9" s="1"/>
  <c r="AW54" i="9" s="1"/>
  <c r="AX54" i="9" s="1"/>
  <c r="AY54" i="9" s="1"/>
  <c r="AZ54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AH55" i="9" s="1"/>
  <c r="AI55" i="9" s="1"/>
  <c r="AJ55" i="9" s="1"/>
  <c r="AK55" i="9" s="1"/>
  <c r="AL55" i="9" s="1"/>
  <c r="AM55" i="9" s="1"/>
  <c r="AN55" i="9" s="1"/>
  <c r="AO55" i="9" s="1"/>
  <c r="AP55" i="9" s="1"/>
  <c r="AQ55" i="9" s="1"/>
  <c r="AR55" i="9" s="1"/>
  <c r="AS55" i="9" s="1"/>
  <c r="AT55" i="9" s="1"/>
  <c r="AU55" i="9" s="1"/>
  <c r="AV55" i="9" s="1"/>
  <c r="AW55" i="9" s="1"/>
  <c r="AX55" i="9" s="1"/>
  <c r="AY55" i="9" s="1"/>
  <c r="AZ55" i="9" s="1"/>
  <c r="C56" i="9"/>
  <c r="D56" i="9"/>
  <c r="E56" i="9" s="1"/>
  <c r="F56" i="9" s="1"/>
  <c r="G56" i="9" s="1"/>
  <c r="H56" i="9" s="1"/>
  <c r="I56" i="9" s="1"/>
  <c r="J56" i="9" s="1"/>
  <c r="K56" i="9" s="1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AT56" i="9" s="1"/>
  <c r="AU56" i="9" s="1"/>
  <c r="AV56" i="9" s="1"/>
  <c r="AW56" i="9" s="1"/>
  <c r="AX56" i="9" s="1"/>
  <c r="AY56" i="9" s="1"/>
  <c r="AZ56" i="9" s="1"/>
  <c r="C57" i="9"/>
  <c r="D57" i="9" s="1"/>
  <c r="E57" i="9" s="1"/>
  <c r="F57" i="9" s="1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AT57" i="9" s="1"/>
  <c r="AU57" i="9" s="1"/>
  <c r="AV57" i="9" s="1"/>
  <c r="AW57" i="9" s="1"/>
  <c r="AX57" i="9" s="1"/>
  <c r="AY57" i="9" s="1"/>
  <c r="AZ57" i="9" s="1"/>
  <c r="C58" i="9"/>
  <c r="D58" i="9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AT58" i="9" s="1"/>
  <c r="AU58" i="9" s="1"/>
  <c r="AV58" i="9" s="1"/>
  <c r="AW58" i="9" s="1"/>
  <c r="AX58" i="9" s="1"/>
  <c r="AY58" i="9" s="1"/>
  <c r="AZ58" i="9" s="1"/>
  <c r="C59" i="9"/>
  <c r="D59" i="9" s="1"/>
  <c r="E59" i="9" s="1"/>
  <c r="F59" i="9" s="1"/>
  <c r="G59" i="9" s="1"/>
  <c r="H59" i="9" s="1"/>
  <c r="I59" i="9" s="1"/>
  <c r="J59" i="9" s="1"/>
  <c r="K59" i="9" s="1"/>
  <c r="L59" i="9" s="1"/>
  <c r="M59" i="9" s="1"/>
  <c r="N59" i="9" s="1"/>
  <c r="O59" i="9" s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AT59" i="9" s="1"/>
  <c r="AU59" i="9" s="1"/>
  <c r="AV59" i="9" s="1"/>
  <c r="AW59" i="9" s="1"/>
  <c r="AX59" i="9" s="1"/>
  <c r="AY59" i="9" s="1"/>
  <c r="AZ59" i="9" s="1"/>
  <c r="D1" i="9"/>
  <c r="E5" i="25" l="1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4" i="25"/>
  <c r="G11" i="1" l="1"/>
  <c r="E11" i="1"/>
  <c r="F11" i="1"/>
  <c r="D11" i="1"/>
  <c r="C11" i="1"/>
  <c r="G176" i="14" l="1"/>
  <c r="BF6" i="11" l="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64" i="18" l="1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AB64" i="18" s="1"/>
  <c r="AC64" i="18" s="1"/>
  <c r="AD64" i="18" s="1"/>
  <c r="AE64" i="18" s="1"/>
  <c r="AF64" i="18" s="1"/>
  <c r="B65" i="18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C118" i="18" s="1"/>
  <c r="D118" i="18" s="1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C114" i="18" l="1"/>
  <c r="D114" i="18" s="1"/>
  <c r="E114" i="18" s="1"/>
  <c r="F114" i="18" s="1"/>
  <c r="G114" i="18" s="1"/>
  <c r="H114" i="18" s="1"/>
  <c r="I114" i="18" s="1"/>
  <c r="J114" i="18" s="1"/>
  <c r="K114" i="18" s="1"/>
  <c r="L114" i="18" s="1"/>
  <c r="M114" i="18" s="1"/>
  <c r="N114" i="18" s="1"/>
  <c r="O114" i="18" s="1"/>
  <c r="P114" i="18" s="1"/>
  <c r="Q114" i="18" s="1"/>
  <c r="R114" i="18" s="1"/>
  <c r="S114" i="18" s="1"/>
  <c r="T114" i="18" s="1"/>
  <c r="U114" i="18" s="1"/>
  <c r="V114" i="18" s="1"/>
  <c r="W114" i="18" s="1"/>
  <c r="X114" i="18" s="1"/>
  <c r="Y114" i="18" s="1"/>
  <c r="Z114" i="18" s="1"/>
  <c r="AA114" i="18" s="1"/>
  <c r="AB114" i="18" s="1"/>
  <c r="AC114" i="18" s="1"/>
  <c r="AD114" i="18" s="1"/>
  <c r="AE114" i="18" s="1"/>
  <c r="AF114" i="18" s="1"/>
  <c r="C106" i="18"/>
  <c r="D106" i="18" s="1"/>
  <c r="E106" i="18" s="1"/>
  <c r="F106" i="18" s="1"/>
  <c r="G106" i="18" s="1"/>
  <c r="H106" i="18" s="1"/>
  <c r="I106" i="18" s="1"/>
  <c r="J106" i="18" s="1"/>
  <c r="K106" i="18" s="1"/>
  <c r="L106" i="18" s="1"/>
  <c r="M106" i="18" s="1"/>
  <c r="N106" i="18" s="1"/>
  <c r="O106" i="18" s="1"/>
  <c r="P106" i="18" s="1"/>
  <c r="Q106" i="18" s="1"/>
  <c r="R106" i="18" s="1"/>
  <c r="S106" i="18" s="1"/>
  <c r="T106" i="18" s="1"/>
  <c r="U106" i="18" s="1"/>
  <c r="V106" i="18" s="1"/>
  <c r="W106" i="18" s="1"/>
  <c r="X106" i="18" s="1"/>
  <c r="Y106" i="18" s="1"/>
  <c r="Z106" i="18" s="1"/>
  <c r="AA106" i="18" s="1"/>
  <c r="AB106" i="18" s="1"/>
  <c r="AC106" i="18" s="1"/>
  <c r="AD106" i="18" s="1"/>
  <c r="AE106" i="18" s="1"/>
  <c r="AF106" i="18" s="1"/>
  <c r="C117" i="18"/>
  <c r="D117" i="18" s="1"/>
  <c r="E117" i="18" s="1"/>
  <c r="F117" i="18" s="1"/>
  <c r="G117" i="18" s="1"/>
  <c r="H117" i="18" s="1"/>
  <c r="I117" i="18" s="1"/>
  <c r="J117" i="18" s="1"/>
  <c r="K117" i="18" s="1"/>
  <c r="L117" i="18" s="1"/>
  <c r="M117" i="18" s="1"/>
  <c r="N117" i="18" s="1"/>
  <c r="O117" i="18" s="1"/>
  <c r="P117" i="18" s="1"/>
  <c r="Q117" i="18" s="1"/>
  <c r="R117" i="18" s="1"/>
  <c r="S117" i="18" s="1"/>
  <c r="T117" i="18" s="1"/>
  <c r="U117" i="18" s="1"/>
  <c r="V117" i="18" s="1"/>
  <c r="W117" i="18" s="1"/>
  <c r="X117" i="18" s="1"/>
  <c r="Y117" i="18" s="1"/>
  <c r="Z117" i="18" s="1"/>
  <c r="AA117" i="18" s="1"/>
  <c r="AB117" i="18" s="1"/>
  <c r="AC117" i="18" s="1"/>
  <c r="AD117" i="18" s="1"/>
  <c r="AE117" i="18" s="1"/>
  <c r="AF117" i="18" s="1"/>
  <c r="C113" i="18"/>
  <c r="D113" i="18" s="1"/>
  <c r="E113" i="18" s="1"/>
  <c r="F113" i="18" s="1"/>
  <c r="G113" i="18" s="1"/>
  <c r="H113" i="18" s="1"/>
  <c r="I113" i="18" s="1"/>
  <c r="J113" i="18" s="1"/>
  <c r="K113" i="18" s="1"/>
  <c r="L113" i="18" s="1"/>
  <c r="M113" i="18" s="1"/>
  <c r="N113" i="18" s="1"/>
  <c r="O113" i="18" s="1"/>
  <c r="P113" i="18" s="1"/>
  <c r="Q113" i="18" s="1"/>
  <c r="R113" i="18" s="1"/>
  <c r="S113" i="18" s="1"/>
  <c r="T113" i="18" s="1"/>
  <c r="U113" i="18" s="1"/>
  <c r="V113" i="18" s="1"/>
  <c r="W113" i="18" s="1"/>
  <c r="X113" i="18" s="1"/>
  <c r="Y113" i="18" s="1"/>
  <c r="Z113" i="18" s="1"/>
  <c r="AA113" i="18" s="1"/>
  <c r="AB113" i="18" s="1"/>
  <c r="AC113" i="18" s="1"/>
  <c r="AD113" i="18" s="1"/>
  <c r="AE113" i="18" s="1"/>
  <c r="AF113" i="18" s="1"/>
  <c r="C109" i="18"/>
  <c r="D109" i="18" s="1"/>
  <c r="E109" i="18" s="1"/>
  <c r="F109" i="18" s="1"/>
  <c r="G109" i="18" s="1"/>
  <c r="H109" i="18" s="1"/>
  <c r="I109" i="18" s="1"/>
  <c r="J109" i="18" s="1"/>
  <c r="K109" i="18" s="1"/>
  <c r="L109" i="18" s="1"/>
  <c r="M109" i="18" s="1"/>
  <c r="N109" i="18" s="1"/>
  <c r="O109" i="18" s="1"/>
  <c r="P109" i="18" s="1"/>
  <c r="Q109" i="18" s="1"/>
  <c r="R109" i="18" s="1"/>
  <c r="S109" i="18" s="1"/>
  <c r="T109" i="18" s="1"/>
  <c r="U109" i="18" s="1"/>
  <c r="V109" i="18" s="1"/>
  <c r="W109" i="18" s="1"/>
  <c r="X109" i="18" s="1"/>
  <c r="Y109" i="18" s="1"/>
  <c r="Z109" i="18" s="1"/>
  <c r="AA109" i="18" s="1"/>
  <c r="AB109" i="18" s="1"/>
  <c r="AC109" i="18" s="1"/>
  <c r="AD109" i="18" s="1"/>
  <c r="AE109" i="18" s="1"/>
  <c r="AF109" i="18" s="1"/>
  <c r="C105" i="18"/>
  <c r="D105" i="18" s="1"/>
  <c r="E105" i="18" s="1"/>
  <c r="F105" i="18" s="1"/>
  <c r="G105" i="18" s="1"/>
  <c r="H105" i="18" s="1"/>
  <c r="I105" i="18" s="1"/>
  <c r="J105" i="18" s="1"/>
  <c r="K105" i="18" s="1"/>
  <c r="L105" i="18" s="1"/>
  <c r="M105" i="18" s="1"/>
  <c r="N105" i="18" s="1"/>
  <c r="O105" i="18" s="1"/>
  <c r="P105" i="18" s="1"/>
  <c r="Q105" i="18" s="1"/>
  <c r="R105" i="18" s="1"/>
  <c r="S105" i="18" s="1"/>
  <c r="T105" i="18" s="1"/>
  <c r="U105" i="18" s="1"/>
  <c r="V105" i="18" s="1"/>
  <c r="W105" i="18" s="1"/>
  <c r="X105" i="18" s="1"/>
  <c r="Y105" i="18" s="1"/>
  <c r="Z105" i="18" s="1"/>
  <c r="AA105" i="18" s="1"/>
  <c r="AB105" i="18" s="1"/>
  <c r="AC105" i="18" s="1"/>
  <c r="AD105" i="18" s="1"/>
  <c r="AE105" i="18" s="1"/>
  <c r="AF105" i="18" s="1"/>
  <c r="C101" i="18"/>
  <c r="D101" i="18" s="1"/>
  <c r="E101" i="18" s="1"/>
  <c r="F101" i="18" s="1"/>
  <c r="G101" i="18" s="1"/>
  <c r="H101" i="18" s="1"/>
  <c r="I101" i="18" s="1"/>
  <c r="J101" i="18" s="1"/>
  <c r="K101" i="18" s="1"/>
  <c r="L101" i="18" s="1"/>
  <c r="M101" i="18" s="1"/>
  <c r="N101" i="18" s="1"/>
  <c r="O101" i="18" s="1"/>
  <c r="P101" i="18" s="1"/>
  <c r="Q101" i="18" s="1"/>
  <c r="R101" i="18" s="1"/>
  <c r="S101" i="18" s="1"/>
  <c r="T101" i="18" s="1"/>
  <c r="U101" i="18" s="1"/>
  <c r="V101" i="18" s="1"/>
  <c r="W101" i="18" s="1"/>
  <c r="X101" i="18" s="1"/>
  <c r="Y101" i="18" s="1"/>
  <c r="Z101" i="18" s="1"/>
  <c r="AA101" i="18" s="1"/>
  <c r="AB101" i="18" s="1"/>
  <c r="AC101" i="18" s="1"/>
  <c r="AD101" i="18" s="1"/>
  <c r="AE101" i="18" s="1"/>
  <c r="AF101" i="18" s="1"/>
  <c r="C97" i="18"/>
  <c r="D97" i="18" s="1"/>
  <c r="E97" i="18" s="1"/>
  <c r="F97" i="18" s="1"/>
  <c r="G97" i="18" s="1"/>
  <c r="H97" i="18" s="1"/>
  <c r="I97" i="18" s="1"/>
  <c r="J97" i="18" s="1"/>
  <c r="K97" i="18" s="1"/>
  <c r="L97" i="18" s="1"/>
  <c r="M97" i="18" s="1"/>
  <c r="N97" i="18" s="1"/>
  <c r="O97" i="18" s="1"/>
  <c r="P97" i="18" s="1"/>
  <c r="Q97" i="18" s="1"/>
  <c r="R97" i="18" s="1"/>
  <c r="S97" i="18" s="1"/>
  <c r="T97" i="18" s="1"/>
  <c r="U97" i="18" s="1"/>
  <c r="V97" i="18" s="1"/>
  <c r="W97" i="18" s="1"/>
  <c r="X97" i="18" s="1"/>
  <c r="Y97" i="18" s="1"/>
  <c r="Z97" i="18" s="1"/>
  <c r="AA97" i="18" s="1"/>
  <c r="AB97" i="18" s="1"/>
  <c r="AC97" i="18" s="1"/>
  <c r="AD97" i="18" s="1"/>
  <c r="AE97" i="18" s="1"/>
  <c r="AF97" i="18" s="1"/>
  <c r="C93" i="18"/>
  <c r="D93" i="18" s="1"/>
  <c r="E93" i="18" s="1"/>
  <c r="F93" i="18" s="1"/>
  <c r="G93" i="18" s="1"/>
  <c r="H93" i="18" s="1"/>
  <c r="I93" i="18" s="1"/>
  <c r="J93" i="18" s="1"/>
  <c r="K93" i="18" s="1"/>
  <c r="L93" i="18" s="1"/>
  <c r="M93" i="18" s="1"/>
  <c r="N93" i="18" s="1"/>
  <c r="O93" i="18" s="1"/>
  <c r="P93" i="18" s="1"/>
  <c r="Q93" i="18" s="1"/>
  <c r="R93" i="18" s="1"/>
  <c r="S93" i="18" s="1"/>
  <c r="T93" i="18" s="1"/>
  <c r="U93" i="18" s="1"/>
  <c r="V93" i="18" s="1"/>
  <c r="W93" i="18" s="1"/>
  <c r="X93" i="18" s="1"/>
  <c r="Y93" i="18" s="1"/>
  <c r="Z93" i="18" s="1"/>
  <c r="AA93" i="18" s="1"/>
  <c r="AB93" i="18" s="1"/>
  <c r="AC93" i="18" s="1"/>
  <c r="AD93" i="18" s="1"/>
  <c r="AE93" i="18" s="1"/>
  <c r="AF93" i="18" s="1"/>
  <c r="C89" i="18"/>
  <c r="D89" i="18" s="1"/>
  <c r="E89" i="18" s="1"/>
  <c r="F89" i="18" s="1"/>
  <c r="G89" i="18" s="1"/>
  <c r="H89" i="18" s="1"/>
  <c r="I89" i="18" s="1"/>
  <c r="J89" i="18" s="1"/>
  <c r="K89" i="18" s="1"/>
  <c r="L89" i="18" s="1"/>
  <c r="M89" i="18" s="1"/>
  <c r="N89" i="18" s="1"/>
  <c r="O89" i="18" s="1"/>
  <c r="P89" i="18" s="1"/>
  <c r="Q89" i="18" s="1"/>
  <c r="R89" i="18" s="1"/>
  <c r="S89" i="18" s="1"/>
  <c r="T89" i="18" s="1"/>
  <c r="U89" i="18" s="1"/>
  <c r="V89" i="18" s="1"/>
  <c r="W89" i="18" s="1"/>
  <c r="X89" i="18" s="1"/>
  <c r="Y89" i="18" s="1"/>
  <c r="Z89" i="18" s="1"/>
  <c r="AA89" i="18" s="1"/>
  <c r="AB89" i="18" s="1"/>
  <c r="AC89" i="18" s="1"/>
  <c r="AD89" i="18" s="1"/>
  <c r="AE89" i="18" s="1"/>
  <c r="AF89" i="18" s="1"/>
  <c r="C85" i="18"/>
  <c r="D85" i="18" s="1"/>
  <c r="E85" i="18" s="1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C81" i="18"/>
  <c r="D81" i="18" s="1"/>
  <c r="E81" i="18" s="1"/>
  <c r="F81" i="18" s="1"/>
  <c r="G81" i="18" s="1"/>
  <c r="H81" i="18" s="1"/>
  <c r="I81" i="18" s="1"/>
  <c r="J81" i="18" s="1"/>
  <c r="K81" i="18" s="1"/>
  <c r="L81" i="18" s="1"/>
  <c r="M81" i="18" s="1"/>
  <c r="N81" i="18" s="1"/>
  <c r="O81" i="18" s="1"/>
  <c r="P81" i="18" s="1"/>
  <c r="Q81" i="18" s="1"/>
  <c r="R81" i="18" s="1"/>
  <c r="S81" i="18" s="1"/>
  <c r="T81" i="18" s="1"/>
  <c r="U81" i="18" s="1"/>
  <c r="V81" i="18" s="1"/>
  <c r="W81" i="18" s="1"/>
  <c r="X81" i="18" s="1"/>
  <c r="Y81" i="18" s="1"/>
  <c r="Z81" i="18" s="1"/>
  <c r="AA81" i="18" s="1"/>
  <c r="AB81" i="18" s="1"/>
  <c r="AC81" i="18" s="1"/>
  <c r="AD81" i="18" s="1"/>
  <c r="AE81" i="18" s="1"/>
  <c r="AF81" i="18" s="1"/>
  <c r="C77" i="18"/>
  <c r="D77" i="18" s="1"/>
  <c r="E77" i="18" s="1"/>
  <c r="F77" i="18" s="1"/>
  <c r="G77" i="18" s="1"/>
  <c r="H77" i="18" s="1"/>
  <c r="I77" i="18" s="1"/>
  <c r="J77" i="18" s="1"/>
  <c r="K77" i="18" s="1"/>
  <c r="L77" i="18" s="1"/>
  <c r="M77" i="18" s="1"/>
  <c r="N77" i="18" s="1"/>
  <c r="O77" i="18" s="1"/>
  <c r="P77" i="18" s="1"/>
  <c r="Q77" i="18" s="1"/>
  <c r="R77" i="18" s="1"/>
  <c r="S77" i="18" s="1"/>
  <c r="T77" i="18" s="1"/>
  <c r="U77" i="18" s="1"/>
  <c r="V77" i="18" s="1"/>
  <c r="W77" i="18" s="1"/>
  <c r="X77" i="18" s="1"/>
  <c r="Y77" i="18" s="1"/>
  <c r="Z77" i="18" s="1"/>
  <c r="AA77" i="18" s="1"/>
  <c r="AB77" i="18" s="1"/>
  <c r="AC77" i="18" s="1"/>
  <c r="AD77" i="18" s="1"/>
  <c r="AE77" i="18" s="1"/>
  <c r="AF77" i="18" s="1"/>
  <c r="C73" i="18"/>
  <c r="D73" i="18" s="1"/>
  <c r="E73" i="18" s="1"/>
  <c r="F73" i="18" s="1"/>
  <c r="G73" i="18" s="1"/>
  <c r="H73" i="18" s="1"/>
  <c r="I73" i="18" s="1"/>
  <c r="J73" i="18" s="1"/>
  <c r="K73" i="18" s="1"/>
  <c r="L73" i="18" s="1"/>
  <c r="M73" i="18" s="1"/>
  <c r="N73" i="18" s="1"/>
  <c r="O73" i="18" s="1"/>
  <c r="P73" i="18" s="1"/>
  <c r="Q73" i="18" s="1"/>
  <c r="R73" i="18" s="1"/>
  <c r="S73" i="18" s="1"/>
  <c r="T73" i="18" s="1"/>
  <c r="U73" i="18" s="1"/>
  <c r="V73" i="18" s="1"/>
  <c r="W73" i="18" s="1"/>
  <c r="X73" i="18" s="1"/>
  <c r="Y73" i="18" s="1"/>
  <c r="Z73" i="18" s="1"/>
  <c r="AA73" i="18" s="1"/>
  <c r="AB73" i="18" s="1"/>
  <c r="AC73" i="18" s="1"/>
  <c r="AD73" i="18" s="1"/>
  <c r="AE73" i="18" s="1"/>
  <c r="AF73" i="18" s="1"/>
  <c r="C69" i="18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AB69" i="18" s="1"/>
  <c r="AC69" i="18" s="1"/>
  <c r="AD69" i="18" s="1"/>
  <c r="AE69" i="18" s="1"/>
  <c r="AF69" i="18" s="1"/>
  <c r="C65" i="18"/>
  <c r="C112" i="18"/>
  <c r="D112" i="18" s="1"/>
  <c r="E112" i="18" s="1"/>
  <c r="F112" i="18" s="1"/>
  <c r="G112" i="18" s="1"/>
  <c r="H112" i="18" s="1"/>
  <c r="I112" i="18" s="1"/>
  <c r="J112" i="18" s="1"/>
  <c r="K112" i="18" s="1"/>
  <c r="L112" i="18" s="1"/>
  <c r="M112" i="18" s="1"/>
  <c r="N112" i="18" s="1"/>
  <c r="O112" i="18" s="1"/>
  <c r="P112" i="18" s="1"/>
  <c r="Q112" i="18" s="1"/>
  <c r="R112" i="18" s="1"/>
  <c r="S112" i="18" s="1"/>
  <c r="T112" i="18" s="1"/>
  <c r="U112" i="18" s="1"/>
  <c r="V112" i="18" s="1"/>
  <c r="W112" i="18" s="1"/>
  <c r="X112" i="18" s="1"/>
  <c r="Y112" i="18" s="1"/>
  <c r="Z112" i="18" s="1"/>
  <c r="AA112" i="18" s="1"/>
  <c r="AB112" i="18" s="1"/>
  <c r="AC112" i="18" s="1"/>
  <c r="AD112" i="18" s="1"/>
  <c r="AE112" i="18" s="1"/>
  <c r="AF112" i="18" s="1"/>
  <c r="C104" i="18"/>
  <c r="D104" i="18" s="1"/>
  <c r="E104" i="18" s="1"/>
  <c r="F104" i="18" s="1"/>
  <c r="G104" i="18" s="1"/>
  <c r="H104" i="18" s="1"/>
  <c r="I104" i="18" s="1"/>
  <c r="J104" i="18" s="1"/>
  <c r="K104" i="18" s="1"/>
  <c r="L104" i="18" s="1"/>
  <c r="M104" i="18" s="1"/>
  <c r="N104" i="18" s="1"/>
  <c r="O104" i="18" s="1"/>
  <c r="P104" i="18" s="1"/>
  <c r="Q104" i="18" s="1"/>
  <c r="R104" i="18" s="1"/>
  <c r="S104" i="18" s="1"/>
  <c r="T104" i="18" s="1"/>
  <c r="U104" i="18" s="1"/>
  <c r="V104" i="18" s="1"/>
  <c r="W104" i="18" s="1"/>
  <c r="X104" i="18" s="1"/>
  <c r="Y104" i="18" s="1"/>
  <c r="Z104" i="18" s="1"/>
  <c r="AA104" i="18" s="1"/>
  <c r="AB104" i="18" s="1"/>
  <c r="AC104" i="18" s="1"/>
  <c r="AD104" i="18" s="1"/>
  <c r="AE104" i="18" s="1"/>
  <c r="AF104" i="18" s="1"/>
  <c r="C100" i="18"/>
  <c r="D100" i="18" s="1"/>
  <c r="E100" i="18" s="1"/>
  <c r="F100" i="18" s="1"/>
  <c r="G100" i="18" s="1"/>
  <c r="H100" i="18" s="1"/>
  <c r="I100" i="18" s="1"/>
  <c r="J100" i="18" s="1"/>
  <c r="K100" i="18" s="1"/>
  <c r="L100" i="18" s="1"/>
  <c r="M100" i="18" s="1"/>
  <c r="N100" i="18" s="1"/>
  <c r="O100" i="18" s="1"/>
  <c r="P100" i="18" s="1"/>
  <c r="Q100" i="18" s="1"/>
  <c r="R100" i="18" s="1"/>
  <c r="S100" i="18" s="1"/>
  <c r="T100" i="18" s="1"/>
  <c r="U100" i="18" s="1"/>
  <c r="V100" i="18" s="1"/>
  <c r="W100" i="18" s="1"/>
  <c r="X100" i="18" s="1"/>
  <c r="Y100" i="18" s="1"/>
  <c r="Z100" i="18" s="1"/>
  <c r="AA100" i="18" s="1"/>
  <c r="AB100" i="18" s="1"/>
  <c r="AC100" i="18" s="1"/>
  <c r="AD100" i="18" s="1"/>
  <c r="AE100" i="18" s="1"/>
  <c r="AF100" i="18" s="1"/>
  <c r="C96" i="18"/>
  <c r="D96" i="18" s="1"/>
  <c r="E96" i="18" s="1"/>
  <c r="F96" i="18" s="1"/>
  <c r="G96" i="18" s="1"/>
  <c r="H96" i="18" s="1"/>
  <c r="I96" i="18" s="1"/>
  <c r="J96" i="18" s="1"/>
  <c r="K96" i="18" s="1"/>
  <c r="L96" i="18" s="1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W96" i="18" s="1"/>
  <c r="X96" i="18" s="1"/>
  <c r="Y96" i="18" s="1"/>
  <c r="Z96" i="18" s="1"/>
  <c r="AA96" i="18" s="1"/>
  <c r="AB96" i="18" s="1"/>
  <c r="AC96" i="18" s="1"/>
  <c r="AD96" i="18" s="1"/>
  <c r="AE96" i="18" s="1"/>
  <c r="AF96" i="18" s="1"/>
  <c r="C92" i="18"/>
  <c r="D92" i="18" s="1"/>
  <c r="E92" i="18" s="1"/>
  <c r="F92" i="18" s="1"/>
  <c r="G92" i="18" s="1"/>
  <c r="H92" i="18" s="1"/>
  <c r="I92" i="18" s="1"/>
  <c r="J92" i="18" s="1"/>
  <c r="K92" i="18" s="1"/>
  <c r="L92" i="18" s="1"/>
  <c r="M92" i="18" s="1"/>
  <c r="N92" i="18" s="1"/>
  <c r="O92" i="18" s="1"/>
  <c r="P92" i="18" s="1"/>
  <c r="Q92" i="18" s="1"/>
  <c r="R92" i="18" s="1"/>
  <c r="S92" i="18" s="1"/>
  <c r="T92" i="18" s="1"/>
  <c r="U92" i="18" s="1"/>
  <c r="V92" i="18" s="1"/>
  <c r="W92" i="18" s="1"/>
  <c r="X92" i="18" s="1"/>
  <c r="Y92" i="18" s="1"/>
  <c r="Z92" i="18" s="1"/>
  <c r="AA92" i="18" s="1"/>
  <c r="AB92" i="18" s="1"/>
  <c r="AC92" i="18" s="1"/>
  <c r="AD92" i="18" s="1"/>
  <c r="AE92" i="18" s="1"/>
  <c r="AF92" i="18" s="1"/>
  <c r="C88" i="18"/>
  <c r="D88" i="18" s="1"/>
  <c r="E88" i="18" s="1"/>
  <c r="F88" i="18" s="1"/>
  <c r="G88" i="18" s="1"/>
  <c r="H88" i="18" s="1"/>
  <c r="I88" i="18" s="1"/>
  <c r="J88" i="18" s="1"/>
  <c r="K88" i="18" s="1"/>
  <c r="L88" i="18" s="1"/>
  <c r="M88" i="18" s="1"/>
  <c r="N88" i="18" s="1"/>
  <c r="O88" i="18" s="1"/>
  <c r="P88" i="18" s="1"/>
  <c r="Q88" i="18" s="1"/>
  <c r="R88" i="18" s="1"/>
  <c r="S88" i="18" s="1"/>
  <c r="T88" i="18" s="1"/>
  <c r="U88" i="18" s="1"/>
  <c r="V88" i="18" s="1"/>
  <c r="W88" i="18" s="1"/>
  <c r="X88" i="18" s="1"/>
  <c r="Y88" i="18" s="1"/>
  <c r="Z88" i="18" s="1"/>
  <c r="AA88" i="18" s="1"/>
  <c r="AB88" i="18" s="1"/>
  <c r="AC88" i="18" s="1"/>
  <c r="AD88" i="18" s="1"/>
  <c r="AE88" i="18" s="1"/>
  <c r="AF88" i="18" s="1"/>
  <c r="C84" i="18"/>
  <c r="D84" i="18" s="1"/>
  <c r="E84" i="18" s="1"/>
  <c r="F84" i="18" s="1"/>
  <c r="G84" i="18" s="1"/>
  <c r="H84" i="18" s="1"/>
  <c r="I84" i="18" s="1"/>
  <c r="J84" i="18" s="1"/>
  <c r="K84" i="18" s="1"/>
  <c r="L84" i="18" s="1"/>
  <c r="M84" i="18" s="1"/>
  <c r="N84" i="18" s="1"/>
  <c r="O84" i="18" s="1"/>
  <c r="P84" i="18" s="1"/>
  <c r="Q84" i="18" s="1"/>
  <c r="R84" i="18" s="1"/>
  <c r="S84" i="18" s="1"/>
  <c r="T84" i="18" s="1"/>
  <c r="U84" i="18" s="1"/>
  <c r="V84" i="18" s="1"/>
  <c r="W84" i="18" s="1"/>
  <c r="X84" i="18" s="1"/>
  <c r="Y84" i="18" s="1"/>
  <c r="Z84" i="18" s="1"/>
  <c r="AA84" i="18" s="1"/>
  <c r="AB84" i="18" s="1"/>
  <c r="AC84" i="18" s="1"/>
  <c r="AD84" i="18" s="1"/>
  <c r="AE84" i="18" s="1"/>
  <c r="AF84" i="18" s="1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V80" i="18" s="1"/>
  <c r="W80" i="18" s="1"/>
  <c r="X80" i="18" s="1"/>
  <c r="Y80" i="18" s="1"/>
  <c r="Z80" i="18" s="1"/>
  <c r="AA80" i="18" s="1"/>
  <c r="AB80" i="18" s="1"/>
  <c r="AC80" i="18" s="1"/>
  <c r="AD80" i="18" s="1"/>
  <c r="AE80" i="18" s="1"/>
  <c r="AF80" i="18" s="1"/>
  <c r="C76" i="18"/>
  <c r="D76" i="18" s="1"/>
  <c r="E76" i="18" s="1"/>
  <c r="F76" i="18" s="1"/>
  <c r="G76" i="18" s="1"/>
  <c r="H76" i="18" s="1"/>
  <c r="I76" i="18" s="1"/>
  <c r="J76" i="18" s="1"/>
  <c r="K76" i="18" s="1"/>
  <c r="L76" i="18" s="1"/>
  <c r="M76" i="18" s="1"/>
  <c r="N76" i="18" s="1"/>
  <c r="O76" i="18" s="1"/>
  <c r="P76" i="18" s="1"/>
  <c r="Q76" i="18" s="1"/>
  <c r="R76" i="18" s="1"/>
  <c r="S76" i="18" s="1"/>
  <c r="T76" i="18" s="1"/>
  <c r="U76" i="18" s="1"/>
  <c r="V76" i="18" s="1"/>
  <c r="W76" i="18" s="1"/>
  <c r="X76" i="18" s="1"/>
  <c r="Y76" i="18" s="1"/>
  <c r="Z76" i="18" s="1"/>
  <c r="AA76" i="18" s="1"/>
  <c r="AB76" i="18" s="1"/>
  <c r="AC76" i="18" s="1"/>
  <c r="AD76" i="18" s="1"/>
  <c r="AE76" i="18" s="1"/>
  <c r="AF76" i="18" s="1"/>
  <c r="C72" i="18"/>
  <c r="D72" i="18" s="1"/>
  <c r="E72" i="18" s="1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C68" i="18"/>
  <c r="D68" i="18" s="1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AB68" i="18" s="1"/>
  <c r="AC68" i="18" s="1"/>
  <c r="AD68" i="18" s="1"/>
  <c r="AE68" i="18" s="1"/>
  <c r="AF68" i="18" s="1"/>
  <c r="B119" i="18"/>
  <c r="C116" i="18"/>
  <c r="D116" i="18" s="1"/>
  <c r="E116" i="18" s="1"/>
  <c r="F116" i="18" s="1"/>
  <c r="G116" i="18" s="1"/>
  <c r="H116" i="18" s="1"/>
  <c r="I116" i="18" s="1"/>
  <c r="J116" i="18" s="1"/>
  <c r="K116" i="18" s="1"/>
  <c r="L116" i="18" s="1"/>
  <c r="M116" i="18" s="1"/>
  <c r="N116" i="18" s="1"/>
  <c r="O116" i="18" s="1"/>
  <c r="P116" i="18" s="1"/>
  <c r="Q116" i="18" s="1"/>
  <c r="R116" i="18" s="1"/>
  <c r="S116" i="18" s="1"/>
  <c r="T116" i="18" s="1"/>
  <c r="U116" i="18" s="1"/>
  <c r="V116" i="18" s="1"/>
  <c r="W116" i="18" s="1"/>
  <c r="X116" i="18" s="1"/>
  <c r="Y116" i="18" s="1"/>
  <c r="Z116" i="18" s="1"/>
  <c r="AA116" i="18" s="1"/>
  <c r="AB116" i="18" s="1"/>
  <c r="AC116" i="18" s="1"/>
  <c r="AD116" i="18" s="1"/>
  <c r="AE116" i="18" s="1"/>
  <c r="AF116" i="18" s="1"/>
  <c r="C108" i="18"/>
  <c r="D108" i="18" s="1"/>
  <c r="E108" i="18" s="1"/>
  <c r="F108" i="18" s="1"/>
  <c r="G108" i="18" s="1"/>
  <c r="H108" i="18" s="1"/>
  <c r="I108" i="18" s="1"/>
  <c r="J108" i="18" s="1"/>
  <c r="K108" i="18" s="1"/>
  <c r="L108" i="18" s="1"/>
  <c r="M108" i="18" s="1"/>
  <c r="N108" i="18" s="1"/>
  <c r="O108" i="18" s="1"/>
  <c r="P108" i="18" s="1"/>
  <c r="Q108" i="18" s="1"/>
  <c r="R108" i="18" s="1"/>
  <c r="S108" i="18" s="1"/>
  <c r="T108" i="18" s="1"/>
  <c r="U108" i="18" s="1"/>
  <c r="V108" i="18" s="1"/>
  <c r="W108" i="18" s="1"/>
  <c r="X108" i="18" s="1"/>
  <c r="Y108" i="18" s="1"/>
  <c r="Z108" i="18" s="1"/>
  <c r="AA108" i="18" s="1"/>
  <c r="AB108" i="18" s="1"/>
  <c r="AC108" i="18" s="1"/>
  <c r="AD108" i="18" s="1"/>
  <c r="AE108" i="18" s="1"/>
  <c r="AF108" i="18" s="1"/>
  <c r="C115" i="18"/>
  <c r="D115" i="18" s="1"/>
  <c r="E115" i="18" s="1"/>
  <c r="F115" i="18" s="1"/>
  <c r="G115" i="18" s="1"/>
  <c r="H115" i="18" s="1"/>
  <c r="I115" i="18" s="1"/>
  <c r="J115" i="18" s="1"/>
  <c r="K115" i="18" s="1"/>
  <c r="L115" i="18" s="1"/>
  <c r="M115" i="18" s="1"/>
  <c r="N115" i="18" s="1"/>
  <c r="O115" i="18" s="1"/>
  <c r="P115" i="18" s="1"/>
  <c r="Q115" i="18" s="1"/>
  <c r="R115" i="18" s="1"/>
  <c r="S115" i="18" s="1"/>
  <c r="T115" i="18" s="1"/>
  <c r="U115" i="18" s="1"/>
  <c r="V115" i="18" s="1"/>
  <c r="W115" i="18" s="1"/>
  <c r="X115" i="18" s="1"/>
  <c r="Y115" i="18" s="1"/>
  <c r="Z115" i="18" s="1"/>
  <c r="AA115" i="18" s="1"/>
  <c r="AB115" i="18" s="1"/>
  <c r="AC115" i="18" s="1"/>
  <c r="AD115" i="18" s="1"/>
  <c r="AE115" i="18" s="1"/>
  <c r="AF115" i="18" s="1"/>
  <c r="C111" i="18"/>
  <c r="D111" i="18" s="1"/>
  <c r="E111" i="18" s="1"/>
  <c r="F111" i="18" s="1"/>
  <c r="G111" i="18" s="1"/>
  <c r="H111" i="18" s="1"/>
  <c r="I111" i="18" s="1"/>
  <c r="J111" i="18" s="1"/>
  <c r="K111" i="18" s="1"/>
  <c r="L111" i="18" s="1"/>
  <c r="M111" i="18" s="1"/>
  <c r="N111" i="18" s="1"/>
  <c r="O111" i="18" s="1"/>
  <c r="P111" i="18" s="1"/>
  <c r="Q111" i="18" s="1"/>
  <c r="R111" i="18" s="1"/>
  <c r="S111" i="18" s="1"/>
  <c r="T111" i="18" s="1"/>
  <c r="U111" i="18" s="1"/>
  <c r="V111" i="18" s="1"/>
  <c r="W111" i="18" s="1"/>
  <c r="X111" i="18" s="1"/>
  <c r="Y111" i="18" s="1"/>
  <c r="Z111" i="18" s="1"/>
  <c r="AA111" i="18" s="1"/>
  <c r="AB111" i="18" s="1"/>
  <c r="AC111" i="18" s="1"/>
  <c r="AD111" i="18" s="1"/>
  <c r="AE111" i="18" s="1"/>
  <c r="AF111" i="18" s="1"/>
  <c r="C107" i="18"/>
  <c r="D107" i="18" s="1"/>
  <c r="E107" i="18" s="1"/>
  <c r="F107" i="18" s="1"/>
  <c r="G107" i="18" s="1"/>
  <c r="H107" i="18" s="1"/>
  <c r="I107" i="18" s="1"/>
  <c r="J107" i="18" s="1"/>
  <c r="K107" i="18" s="1"/>
  <c r="L107" i="18" s="1"/>
  <c r="M107" i="18" s="1"/>
  <c r="N107" i="18" s="1"/>
  <c r="O107" i="18" s="1"/>
  <c r="P107" i="18" s="1"/>
  <c r="Q107" i="18" s="1"/>
  <c r="R107" i="18" s="1"/>
  <c r="S107" i="18" s="1"/>
  <c r="T107" i="18" s="1"/>
  <c r="U107" i="18" s="1"/>
  <c r="V107" i="18" s="1"/>
  <c r="W107" i="18" s="1"/>
  <c r="X107" i="18" s="1"/>
  <c r="Y107" i="18" s="1"/>
  <c r="Z107" i="18" s="1"/>
  <c r="AA107" i="18" s="1"/>
  <c r="AB107" i="18" s="1"/>
  <c r="AC107" i="18" s="1"/>
  <c r="AD107" i="18" s="1"/>
  <c r="AE107" i="18" s="1"/>
  <c r="AF107" i="18" s="1"/>
  <c r="C103" i="18"/>
  <c r="D103" i="18" s="1"/>
  <c r="E103" i="18" s="1"/>
  <c r="F103" i="18" s="1"/>
  <c r="G103" i="18" s="1"/>
  <c r="H103" i="18" s="1"/>
  <c r="I103" i="18" s="1"/>
  <c r="J103" i="18" s="1"/>
  <c r="K103" i="18" s="1"/>
  <c r="L103" i="18" s="1"/>
  <c r="M103" i="18" s="1"/>
  <c r="N103" i="18" s="1"/>
  <c r="O103" i="18" s="1"/>
  <c r="P103" i="18" s="1"/>
  <c r="Q103" i="18" s="1"/>
  <c r="R103" i="18" s="1"/>
  <c r="S103" i="18" s="1"/>
  <c r="T103" i="18" s="1"/>
  <c r="U103" i="18" s="1"/>
  <c r="V103" i="18" s="1"/>
  <c r="W103" i="18" s="1"/>
  <c r="X103" i="18" s="1"/>
  <c r="Y103" i="18" s="1"/>
  <c r="Z103" i="18" s="1"/>
  <c r="AA103" i="18" s="1"/>
  <c r="AB103" i="18" s="1"/>
  <c r="AC103" i="18" s="1"/>
  <c r="AD103" i="18" s="1"/>
  <c r="AE103" i="18" s="1"/>
  <c r="AF103" i="18" s="1"/>
  <c r="C99" i="18"/>
  <c r="D99" i="18" s="1"/>
  <c r="E99" i="18" s="1"/>
  <c r="F99" i="18" s="1"/>
  <c r="G99" i="18" s="1"/>
  <c r="H99" i="18" s="1"/>
  <c r="I99" i="18" s="1"/>
  <c r="J99" i="18" s="1"/>
  <c r="K99" i="18" s="1"/>
  <c r="L99" i="18" s="1"/>
  <c r="M99" i="18" s="1"/>
  <c r="N99" i="18" s="1"/>
  <c r="O99" i="18" s="1"/>
  <c r="P99" i="18" s="1"/>
  <c r="Q99" i="18" s="1"/>
  <c r="R99" i="18" s="1"/>
  <c r="S99" i="18" s="1"/>
  <c r="T99" i="18" s="1"/>
  <c r="U99" i="18" s="1"/>
  <c r="V99" i="18" s="1"/>
  <c r="W99" i="18" s="1"/>
  <c r="X99" i="18" s="1"/>
  <c r="Y99" i="18" s="1"/>
  <c r="Z99" i="18" s="1"/>
  <c r="AA99" i="18" s="1"/>
  <c r="AB99" i="18" s="1"/>
  <c r="AC99" i="18" s="1"/>
  <c r="AD99" i="18" s="1"/>
  <c r="AE99" i="18" s="1"/>
  <c r="AF99" i="18" s="1"/>
  <c r="C95" i="18"/>
  <c r="D95" i="18" s="1"/>
  <c r="E95" i="18" s="1"/>
  <c r="F95" i="18" s="1"/>
  <c r="G95" i="18" s="1"/>
  <c r="H95" i="18" s="1"/>
  <c r="I95" i="18" s="1"/>
  <c r="J95" i="18" s="1"/>
  <c r="K95" i="18" s="1"/>
  <c r="L95" i="18" s="1"/>
  <c r="M95" i="18" s="1"/>
  <c r="N95" i="18" s="1"/>
  <c r="O95" i="18" s="1"/>
  <c r="P95" i="18" s="1"/>
  <c r="Q95" i="18" s="1"/>
  <c r="R95" i="18" s="1"/>
  <c r="S95" i="18" s="1"/>
  <c r="T95" i="18" s="1"/>
  <c r="U95" i="18" s="1"/>
  <c r="V95" i="18" s="1"/>
  <c r="W95" i="18" s="1"/>
  <c r="X95" i="18" s="1"/>
  <c r="Y95" i="18" s="1"/>
  <c r="Z95" i="18" s="1"/>
  <c r="AA95" i="18" s="1"/>
  <c r="AB95" i="18" s="1"/>
  <c r="AC95" i="18" s="1"/>
  <c r="AD95" i="18" s="1"/>
  <c r="AE95" i="18" s="1"/>
  <c r="AF95" i="18" s="1"/>
  <c r="C91" i="18"/>
  <c r="D91" i="18" s="1"/>
  <c r="E91" i="18" s="1"/>
  <c r="F91" i="18" s="1"/>
  <c r="G91" i="18" s="1"/>
  <c r="H91" i="18" s="1"/>
  <c r="I91" i="18" s="1"/>
  <c r="J91" i="18" s="1"/>
  <c r="K91" i="18" s="1"/>
  <c r="L91" i="18" s="1"/>
  <c r="M91" i="18" s="1"/>
  <c r="N91" i="18" s="1"/>
  <c r="O91" i="18" s="1"/>
  <c r="P91" i="18" s="1"/>
  <c r="Q91" i="18" s="1"/>
  <c r="R91" i="18" s="1"/>
  <c r="S91" i="18" s="1"/>
  <c r="T91" i="18" s="1"/>
  <c r="U91" i="18" s="1"/>
  <c r="V91" i="18" s="1"/>
  <c r="W91" i="18" s="1"/>
  <c r="X91" i="18" s="1"/>
  <c r="Y91" i="18" s="1"/>
  <c r="Z91" i="18" s="1"/>
  <c r="AA91" i="18" s="1"/>
  <c r="AB91" i="18" s="1"/>
  <c r="AC91" i="18" s="1"/>
  <c r="AD91" i="18" s="1"/>
  <c r="AE91" i="18" s="1"/>
  <c r="AF91" i="18" s="1"/>
  <c r="C87" i="18"/>
  <c r="D87" i="18" s="1"/>
  <c r="E87" i="18" s="1"/>
  <c r="F87" i="18" s="1"/>
  <c r="G87" i="18" s="1"/>
  <c r="H87" i="18" s="1"/>
  <c r="I87" i="18" s="1"/>
  <c r="J87" i="18" s="1"/>
  <c r="K87" i="18" s="1"/>
  <c r="L87" i="18" s="1"/>
  <c r="M87" i="18" s="1"/>
  <c r="N87" i="18" s="1"/>
  <c r="O87" i="18" s="1"/>
  <c r="P87" i="18" s="1"/>
  <c r="Q87" i="18" s="1"/>
  <c r="R87" i="18" s="1"/>
  <c r="S87" i="18" s="1"/>
  <c r="T87" i="18" s="1"/>
  <c r="U87" i="18" s="1"/>
  <c r="V87" i="18" s="1"/>
  <c r="W87" i="18" s="1"/>
  <c r="X87" i="18" s="1"/>
  <c r="Y87" i="18" s="1"/>
  <c r="Z87" i="18" s="1"/>
  <c r="AA87" i="18" s="1"/>
  <c r="AB87" i="18" s="1"/>
  <c r="AC87" i="18" s="1"/>
  <c r="AD87" i="18" s="1"/>
  <c r="AE87" i="18" s="1"/>
  <c r="AF87" i="18" s="1"/>
  <c r="C83" i="18"/>
  <c r="D83" i="18" s="1"/>
  <c r="E83" i="18" s="1"/>
  <c r="F83" i="18" s="1"/>
  <c r="G83" i="18" s="1"/>
  <c r="H83" i="18" s="1"/>
  <c r="I83" i="18" s="1"/>
  <c r="J83" i="18" s="1"/>
  <c r="K83" i="18" s="1"/>
  <c r="L83" i="18" s="1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W83" i="18" s="1"/>
  <c r="X83" i="18" s="1"/>
  <c r="Y83" i="18" s="1"/>
  <c r="Z83" i="18" s="1"/>
  <c r="AA83" i="18" s="1"/>
  <c r="AB83" i="18" s="1"/>
  <c r="AC83" i="18" s="1"/>
  <c r="AD83" i="18" s="1"/>
  <c r="AE83" i="18" s="1"/>
  <c r="AF83" i="18" s="1"/>
  <c r="C79" i="18"/>
  <c r="D79" i="18" s="1"/>
  <c r="E79" i="18" s="1"/>
  <c r="F79" i="18" s="1"/>
  <c r="G79" i="18" s="1"/>
  <c r="H79" i="18" s="1"/>
  <c r="I79" i="18" s="1"/>
  <c r="J79" i="18" s="1"/>
  <c r="K79" i="18" s="1"/>
  <c r="L79" i="18" s="1"/>
  <c r="M79" i="18" s="1"/>
  <c r="N79" i="18" s="1"/>
  <c r="O79" i="18" s="1"/>
  <c r="P79" i="18" s="1"/>
  <c r="Q79" i="18" s="1"/>
  <c r="R79" i="18" s="1"/>
  <c r="S79" i="18" s="1"/>
  <c r="T79" i="18" s="1"/>
  <c r="U79" i="18" s="1"/>
  <c r="V79" i="18" s="1"/>
  <c r="W79" i="18" s="1"/>
  <c r="X79" i="18" s="1"/>
  <c r="Y79" i="18" s="1"/>
  <c r="Z79" i="18" s="1"/>
  <c r="AA79" i="18" s="1"/>
  <c r="AB79" i="18" s="1"/>
  <c r="AC79" i="18" s="1"/>
  <c r="AD79" i="18" s="1"/>
  <c r="AE79" i="18" s="1"/>
  <c r="AF79" i="18" s="1"/>
  <c r="C75" i="18"/>
  <c r="D75" i="18" s="1"/>
  <c r="E75" i="18" s="1"/>
  <c r="F75" i="18" s="1"/>
  <c r="G75" i="18" s="1"/>
  <c r="H75" i="18" s="1"/>
  <c r="I75" i="18" s="1"/>
  <c r="J75" i="18" s="1"/>
  <c r="K75" i="18" s="1"/>
  <c r="L75" i="18" s="1"/>
  <c r="M75" i="18" s="1"/>
  <c r="N75" i="18" s="1"/>
  <c r="O75" i="18" s="1"/>
  <c r="P75" i="18" s="1"/>
  <c r="Q75" i="18" s="1"/>
  <c r="R75" i="18" s="1"/>
  <c r="S75" i="18" s="1"/>
  <c r="T75" i="18" s="1"/>
  <c r="U75" i="18" s="1"/>
  <c r="V75" i="18" s="1"/>
  <c r="W75" i="18" s="1"/>
  <c r="X75" i="18" s="1"/>
  <c r="Y75" i="18" s="1"/>
  <c r="Z75" i="18" s="1"/>
  <c r="AA75" i="18" s="1"/>
  <c r="AB75" i="18" s="1"/>
  <c r="AC75" i="18" s="1"/>
  <c r="AD75" i="18" s="1"/>
  <c r="AE75" i="18" s="1"/>
  <c r="AF75" i="18" s="1"/>
  <c r="C71" i="18"/>
  <c r="D71" i="18" s="1"/>
  <c r="E71" i="18" s="1"/>
  <c r="F71" i="18" s="1"/>
  <c r="G71" i="18" s="1"/>
  <c r="H71" i="18" s="1"/>
  <c r="I71" i="18" s="1"/>
  <c r="J71" i="18" s="1"/>
  <c r="K71" i="18" s="1"/>
  <c r="L71" i="18" s="1"/>
  <c r="M71" i="18" s="1"/>
  <c r="N71" i="18" s="1"/>
  <c r="O71" i="18" s="1"/>
  <c r="P71" i="18" s="1"/>
  <c r="Q71" i="18" s="1"/>
  <c r="R71" i="18" s="1"/>
  <c r="S71" i="18" s="1"/>
  <c r="T71" i="18" s="1"/>
  <c r="U71" i="18" s="1"/>
  <c r="V71" i="18" s="1"/>
  <c r="W71" i="18" s="1"/>
  <c r="X71" i="18" s="1"/>
  <c r="Y71" i="18" s="1"/>
  <c r="Z71" i="18" s="1"/>
  <c r="AA71" i="18" s="1"/>
  <c r="AB71" i="18" s="1"/>
  <c r="AC71" i="18" s="1"/>
  <c r="AD71" i="18" s="1"/>
  <c r="AE71" i="18" s="1"/>
  <c r="AF71" i="18" s="1"/>
  <c r="C67" i="18"/>
  <c r="D67" i="18" s="1"/>
  <c r="E67" i="18" s="1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AB67" i="18" s="1"/>
  <c r="AC67" i="18" s="1"/>
  <c r="AD67" i="18" s="1"/>
  <c r="AE67" i="18" s="1"/>
  <c r="AF67" i="18" s="1"/>
  <c r="C110" i="18"/>
  <c r="D110" i="18" s="1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C102" i="18"/>
  <c r="D102" i="18" s="1"/>
  <c r="E102" i="18" s="1"/>
  <c r="F102" i="18" s="1"/>
  <c r="G102" i="18" s="1"/>
  <c r="H102" i="18" s="1"/>
  <c r="I102" i="18" s="1"/>
  <c r="J102" i="18" s="1"/>
  <c r="K102" i="18" s="1"/>
  <c r="L102" i="18" s="1"/>
  <c r="M102" i="18" s="1"/>
  <c r="N102" i="18" s="1"/>
  <c r="O102" i="18" s="1"/>
  <c r="P102" i="18" s="1"/>
  <c r="Q102" i="18" s="1"/>
  <c r="R102" i="18" s="1"/>
  <c r="S102" i="18" s="1"/>
  <c r="T102" i="18" s="1"/>
  <c r="U102" i="18" s="1"/>
  <c r="V102" i="18" s="1"/>
  <c r="W102" i="18" s="1"/>
  <c r="X102" i="18" s="1"/>
  <c r="Y102" i="18" s="1"/>
  <c r="Z102" i="18" s="1"/>
  <c r="AA102" i="18" s="1"/>
  <c r="AB102" i="18" s="1"/>
  <c r="AC102" i="18" s="1"/>
  <c r="AD102" i="18" s="1"/>
  <c r="AE102" i="18" s="1"/>
  <c r="AF102" i="18" s="1"/>
  <c r="C98" i="18"/>
  <c r="D98" i="18" s="1"/>
  <c r="E98" i="18" s="1"/>
  <c r="F98" i="18" s="1"/>
  <c r="G98" i="18" s="1"/>
  <c r="H98" i="18" s="1"/>
  <c r="I98" i="18" s="1"/>
  <c r="J98" i="18" s="1"/>
  <c r="K98" i="18" s="1"/>
  <c r="L98" i="18" s="1"/>
  <c r="M98" i="18" s="1"/>
  <c r="N98" i="18" s="1"/>
  <c r="O98" i="18" s="1"/>
  <c r="P98" i="18" s="1"/>
  <c r="Q98" i="18" s="1"/>
  <c r="R98" i="18" s="1"/>
  <c r="S98" i="18" s="1"/>
  <c r="T98" i="18" s="1"/>
  <c r="U98" i="18" s="1"/>
  <c r="V98" i="18" s="1"/>
  <c r="W98" i="18" s="1"/>
  <c r="X98" i="18" s="1"/>
  <c r="Y98" i="18" s="1"/>
  <c r="Z98" i="18" s="1"/>
  <c r="AA98" i="18" s="1"/>
  <c r="AB98" i="18" s="1"/>
  <c r="AC98" i="18" s="1"/>
  <c r="AD98" i="18" s="1"/>
  <c r="AE98" i="18" s="1"/>
  <c r="AF98" i="18" s="1"/>
  <c r="C94" i="18"/>
  <c r="D94" i="18" s="1"/>
  <c r="E94" i="18" s="1"/>
  <c r="F94" i="18" s="1"/>
  <c r="G94" i="18" s="1"/>
  <c r="H94" i="18" s="1"/>
  <c r="I94" i="18" s="1"/>
  <c r="J94" i="18" s="1"/>
  <c r="K94" i="18" s="1"/>
  <c r="L94" i="18" s="1"/>
  <c r="M94" i="18" s="1"/>
  <c r="N94" i="18" s="1"/>
  <c r="O94" i="18" s="1"/>
  <c r="P94" i="18" s="1"/>
  <c r="Q94" i="18" s="1"/>
  <c r="R94" i="18" s="1"/>
  <c r="S94" i="18" s="1"/>
  <c r="T94" i="18" s="1"/>
  <c r="U94" i="18" s="1"/>
  <c r="V94" i="18" s="1"/>
  <c r="W94" i="18" s="1"/>
  <c r="X94" i="18" s="1"/>
  <c r="Y94" i="18" s="1"/>
  <c r="Z94" i="18" s="1"/>
  <c r="AA94" i="18" s="1"/>
  <c r="AB94" i="18" s="1"/>
  <c r="AC94" i="18" s="1"/>
  <c r="AD94" i="18" s="1"/>
  <c r="AE94" i="18" s="1"/>
  <c r="AF94" i="18" s="1"/>
  <c r="C90" i="18"/>
  <c r="D90" i="18" s="1"/>
  <c r="E90" i="18" s="1"/>
  <c r="F90" i="18" s="1"/>
  <c r="G90" i="18" s="1"/>
  <c r="H90" i="18" s="1"/>
  <c r="I90" i="18" s="1"/>
  <c r="J90" i="18" s="1"/>
  <c r="K90" i="18" s="1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W90" i="18" s="1"/>
  <c r="X90" i="18" s="1"/>
  <c r="Y90" i="18" s="1"/>
  <c r="Z90" i="18" s="1"/>
  <c r="AA90" i="18" s="1"/>
  <c r="AB90" i="18" s="1"/>
  <c r="AC90" i="18" s="1"/>
  <c r="AD90" i="18" s="1"/>
  <c r="AE90" i="18" s="1"/>
  <c r="AF90" i="18" s="1"/>
  <c r="C86" i="18"/>
  <c r="D86" i="18" s="1"/>
  <c r="E86" i="18" s="1"/>
  <c r="F86" i="18" s="1"/>
  <c r="G86" i="18" s="1"/>
  <c r="H86" i="18" s="1"/>
  <c r="I86" i="18" s="1"/>
  <c r="J86" i="18" s="1"/>
  <c r="K86" i="18" s="1"/>
  <c r="L86" i="18" s="1"/>
  <c r="M86" i="18" s="1"/>
  <c r="N86" i="18" s="1"/>
  <c r="O86" i="18" s="1"/>
  <c r="P86" i="18" s="1"/>
  <c r="Q86" i="18" s="1"/>
  <c r="R86" i="18" s="1"/>
  <c r="S86" i="18" s="1"/>
  <c r="T86" i="18" s="1"/>
  <c r="U86" i="18" s="1"/>
  <c r="V86" i="18" s="1"/>
  <c r="W86" i="18" s="1"/>
  <c r="X86" i="18" s="1"/>
  <c r="Y86" i="18" s="1"/>
  <c r="Z86" i="18" s="1"/>
  <c r="AA86" i="18" s="1"/>
  <c r="AB86" i="18" s="1"/>
  <c r="AC86" i="18" s="1"/>
  <c r="AD86" i="18" s="1"/>
  <c r="AE86" i="18" s="1"/>
  <c r="AF86" i="18" s="1"/>
  <c r="C82" i="18"/>
  <c r="D82" i="18" s="1"/>
  <c r="E82" i="18" s="1"/>
  <c r="F82" i="18" s="1"/>
  <c r="G82" i="18" s="1"/>
  <c r="H82" i="18" s="1"/>
  <c r="I82" i="18" s="1"/>
  <c r="J82" i="18" s="1"/>
  <c r="K82" i="18" s="1"/>
  <c r="L82" i="18" s="1"/>
  <c r="M82" i="18" s="1"/>
  <c r="N82" i="18" s="1"/>
  <c r="O82" i="18" s="1"/>
  <c r="P82" i="18" s="1"/>
  <c r="Q82" i="18" s="1"/>
  <c r="R82" i="18" s="1"/>
  <c r="S82" i="18" s="1"/>
  <c r="T82" i="18" s="1"/>
  <c r="U82" i="18" s="1"/>
  <c r="V82" i="18" s="1"/>
  <c r="W82" i="18" s="1"/>
  <c r="X82" i="18" s="1"/>
  <c r="Y82" i="18" s="1"/>
  <c r="Z82" i="18" s="1"/>
  <c r="AA82" i="18" s="1"/>
  <c r="AB82" i="18" s="1"/>
  <c r="AC82" i="18" s="1"/>
  <c r="AD82" i="18" s="1"/>
  <c r="AE82" i="18" s="1"/>
  <c r="AF82" i="18" s="1"/>
  <c r="C78" i="18"/>
  <c r="D78" i="18" s="1"/>
  <c r="E78" i="18" s="1"/>
  <c r="F78" i="18" s="1"/>
  <c r="G78" i="18" s="1"/>
  <c r="H78" i="18" s="1"/>
  <c r="I78" i="18" s="1"/>
  <c r="J78" i="18" s="1"/>
  <c r="K78" i="18" s="1"/>
  <c r="L78" i="18" s="1"/>
  <c r="M78" i="18" s="1"/>
  <c r="N78" i="18" s="1"/>
  <c r="O78" i="18" s="1"/>
  <c r="P78" i="18" s="1"/>
  <c r="Q78" i="18" s="1"/>
  <c r="R78" i="18" s="1"/>
  <c r="S78" i="18" s="1"/>
  <c r="T78" i="18" s="1"/>
  <c r="U78" i="18" s="1"/>
  <c r="V78" i="18" s="1"/>
  <c r="W78" i="18" s="1"/>
  <c r="X78" i="18" s="1"/>
  <c r="Y78" i="18" s="1"/>
  <c r="Z78" i="18" s="1"/>
  <c r="AA78" i="18" s="1"/>
  <c r="AB78" i="18" s="1"/>
  <c r="AC78" i="18" s="1"/>
  <c r="AD78" i="18" s="1"/>
  <c r="AE78" i="18" s="1"/>
  <c r="AF78" i="18" s="1"/>
  <c r="C74" i="18"/>
  <c r="D74" i="18" s="1"/>
  <c r="E74" i="18" s="1"/>
  <c r="F74" i="18" s="1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R74" i="18" s="1"/>
  <c r="S74" i="18" s="1"/>
  <c r="T74" i="18" s="1"/>
  <c r="U74" i="18" s="1"/>
  <c r="V74" i="18" s="1"/>
  <c r="W74" i="18" s="1"/>
  <c r="X74" i="18" s="1"/>
  <c r="Y74" i="18" s="1"/>
  <c r="Z74" i="18" s="1"/>
  <c r="AA74" i="18" s="1"/>
  <c r="AB74" i="18" s="1"/>
  <c r="AC74" i="18" s="1"/>
  <c r="AD74" i="18" s="1"/>
  <c r="AE74" i="18" s="1"/>
  <c r="AF74" i="18" s="1"/>
  <c r="C70" i="18"/>
  <c r="D70" i="18" s="1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AB70" i="18" s="1"/>
  <c r="AC70" i="18" s="1"/>
  <c r="AD70" i="18" s="1"/>
  <c r="AE70" i="18" s="1"/>
  <c r="AF70" i="18" s="1"/>
  <c r="C66" i="18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AB66" i="18" s="1"/>
  <c r="AC66" i="18" s="1"/>
  <c r="AD66" i="18" s="1"/>
  <c r="AE66" i="18" s="1"/>
  <c r="AF66" i="18" s="1"/>
  <c r="C4" i="18"/>
  <c r="D4" i="18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C25" i="18" s="1"/>
  <c r="D25" i="18" s="1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C63" i="18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AB63" i="18" s="1"/>
  <c r="AC63" i="18" s="1"/>
  <c r="AD63" i="18" s="1"/>
  <c r="AE63" i="18" s="1"/>
  <c r="AF63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C9" i="18" l="1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C21" i="18"/>
  <c r="D21" i="18" s="1"/>
  <c r="E21" i="18" s="1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B27" i="18"/>
  <c r="B28" i="18" s="1"/>
  <c r="B29" i="18" s="1"/>
  <c r="B26" i="18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AE17" i="18" s="1"/>
  <c r="AF17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E4" i="18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C20" i="18"/>
  <c r="D20" i="18" s="1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C12" i="18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C23" i="18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C19" i="18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C15" i="18"/>
  <c r="D15" i="18" s="1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C11" i="18"/>
  <c r="D11" i="18" s="1"/>
  <c r="E11" i="18" s="1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26" i="18"/>
  <c r="D26" i="18" s="1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AE26" i="18" s="1"/>
  <c r="AF26" i="18" s="1"/>
  <c r="C22" i="18"/>
  <c r="D22" i="18" s="1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C18" i="18"/>
  <c r="D18" i="18" s="1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C14" i="18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AE14" i="18" s="1"/>
  <c r="AF14" i="18" s="1"/>
  <c r="C10" i="18"/>
  <c r="D10" i="18" s="1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C119" i="18"/>
  <c r="D65" i="18"/>
  <c r="C27" i="18" l="1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C28" i="18"/>
  <c r="D28" i="18" s="1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AE28" i="18" s="1"/>
  <c r="AF28" i="18" s="1"/>
  <c r="B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AE29" i="18" s="1"/>
  <c r="AF29" i="18" s="1"/>
  <c r="F4" i="18"/>
  <c r="E65" i="18"/>
  <c r="D119" i="18"/>
  <c r="B31" i="18" l="1"/>
  <c r="C30" i="18"/>
  <c r="D30" i="18" s="1"/>
  <c r="G4" i="18"/>
  <c r="F65" i="18"/>
  <c r="E119" i="18"/>
  <c r="E30" i="18" l="1"/>
  <c r="B32" i="18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AB31" i="18" s="1"/>
  <c r="AC31" i="18" s="1"/>
  <c r="AD31" i="18" s="1"/>
  <c r="AE31" i="18" s="1"/>
  <c r="AF31" i="18" s="1"/>
  <c r="H4" i="18"/>
  <c r="G65" i="18"/>
  <c r="F119" i="18"/>
  <c r="B33" i="18" l="1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AB32" i="18" s="1"/>
  <c r="AC32" i="18" s="1"/>
  <c r="AD32" i="18" s="1"/>
  <c r="AE32" i="18" s="1"/>
  <c r="AF32" i="18" s="1"/>
  <c r="F30" i="18"/>
  <c r="I4" i="18"/>
  <c r="H65" i="18"/>
  <c r="G119" i="18"/>
  <c r="G30" i="18" l="1"/>
  <c r="B34" i="18"/>
  <c r="C33" i="18"/>
  <c r="D33" i="18" s="1"/>
  <c r="J4" i="18"/>
  <c r="I65" i="18"/>
  <c r="H119" i="18"/>
  <c r="B35" i="18" l="1"/>
  <c r="C34" i="18"/>
  <c r="D34" i="18" s="1"/>
  <c r="E34" i="18" s="1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AB34" i="18" s="1"/>
  <c r="AC34" i="18" s="1"/>
  <c r="AD34" i="18" s="1"/>
  <c r="AE34" i="18" s="1"/>
  <c r="AF34" i="18" s="1"/>
  <c r="E33" i="18"/>
  <c r="H30" i="18"/>
  <c r="K4" i="18"/>
  <c r="J65" i="18"/>
  <c r="I119" i="18"/>
  <c r="F33" i="18" l="1"/>
  <c r="I30" i="18"/>
  <c r="B36" i="18"/>
  <c r="C35" i="18"/>
  <c r="D35" i="18" s="1"/>
  <c r="L4" i="18"/>
  <c r="K65" i="18"/>
  <c r="J119" i="18"/>
  <c r="J30" i="18" l="1"/>
  <c r="E35" i="18"/>
  <c r="B37" i="18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AB36" i="18" s="1"/>
  <c r="AC36" i="18" s="1"/>
  <c r="AD36" i="18" s="1"/>
  <c r="AE36" i="18" s="1"/>
  <c r="AF36" i="18" s="1"/>
  <c r="G33" i="18"/>
  <c r="M4" i="18"/>
  <c r="L65" i="18"/>
  <c r="K119" i="18"/>
  <c r="H33" i="18" l="1"/>
  <c r="F35" i="18"/>
  <c r="B38" i="18"/>
  <c r="C37" i="18"/>
  <c r="D37" i="18" s="1"/>
  <c r="K30" i="18"/>
  <c r="N4" i="18"/>
  <c r="M65" i="18"/>
  <c r="L119" i="18"/>
  <c r="G35" i="18" l="1"/>
  <c r="L30" i="18"/>
  <c r="E37" i="18"/>
  <c r="B39" i="18"/>
  <c r="C38" i="18"/>
  <c r="D38" i="18" s="1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AB38" i="18" s="1"/>
  <c r="AC38" i="18" s="1"/>
  <c r="AD38" i="18" s="1"/>
  <c r="AE38" i="18" s="1"/>
  <c r="AF38" i="18" s="1"/>
  <c r="I33" i="18"/>
  <c r="O4" i="18"/>
  <c r="N65" i="18"/>
  <c r="M119" i="18"/>
  <c r="J33" i="18" l="1"/>
  <c r="B40" i="18"/>
  <c r="C39" i="18"/>
  <c r="D39" i="18" s="1"/>
  <c r="E39" i="18" s="1"/>
  <c r="F39" i="18" s="1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AB39" i="18" s="1"/>
  <c r="AC39" i="18" s="1"/>
  <c r="AD39" i="18" s="1"/>
  <c r="AE39" i="18" s="1"/>
  <c r="AF39" i="18" s="1"/>
  <c r="M30" i="18"/>
  <c r="F37" i="18"/>
  <c r="H35" i="18"/>
  <c r="P4" i="18"/>
  <c r="O65" i="18"/>
  <c r="N119" i="18"/>
  <c r="G37" i="18" l="1"/>
  <c r="B41" i="18"/>
  <c r="C40" i="18"/>
  <c r="D40" i="18" s="1"/>
  <c r="E40" i="18" s="1"/>
  <c r="I35" i="18"/>
  <c r="N30" i="18"/>
  <c r="K33" i="18"/>
  <c r="Q4" i="18"/>
  <c r="P65" i="18"/>
  <c r="O119" i="18"/>
  <c r="F40" i="18" l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AB40" i="18" s="1"/>
  <c r="AC40" i="18" s="1"/>
  <c r="AD40" i="18" s="1"/>
  <c r="AE40" i="18" s="1"/>
  <c r="AF40" i="18" s="1"/>
  <c r="O30" i="18"/>
  <c r="B42" i="18"/>
  <c r="C41" i="18"/>
  <c r="D41" i="18" s="1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AB41" i="18" s="1"/>
  <c r="AC41" i="18" s="1"/>
  <c r="AD41" i="18" s="1"/>
  <c r="AE41" i="18" s="1"/>
  <c r="AF41" i="18" s="1"/>
  <c r="L33" i="18"/>
  <c r="J35" i="18"/>
  <c r="H37" i="18"/>
  <c r="R4" i="18"/>
  <c r="Q65" i="18"/>
  <c r="P119" i="18"/>
  <c r="I37" i="18" l="1"/>
  <c r="M33" i="18"/>
  <c r="P30" i="18"/>
  <c r="K35" i="18"/>
  <c r="B43" i="18"/>
  <c r="C42" i="18"/>
  <c r="D42" i="18" s="1"/>
  <c r="E42" i="18" s="1"/>
  <c r="F42" i="18" s="1"/>
  <c r="G42" i="18" s="1"/>
  <c r="S4" i="18"/>
  <c r="R65" i="18"/>
  <c r="Q119" i="18"/>
  <c r="L35" i="18" l="1"/>
  <c r="N33" i="18"/>
  <c r="H42" i="18"/>
  <c r="B44" i="18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Q30" i="18"/>
  <c r="J37" i="18"/>
  <c r="T4" i="18"/>
  <c r="S65" i="18"/>
  <c r="R119" i="18"/>
  <c r="K37" i="18" l="1"/>
  <c r="B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O33" i="18"/>
  <c r="R30" i="18"/>
  <c r="I42" i="18"/>
  <c r="M35" i="18"/>
  <c r="U4" i="18"/>
  <c r="T65" i="18"/>
  <c r="S119" i="18"/>
  <c r="Z43" i="18"/>
  <c r="N35" i="18" l="1"/>
  <c r="S30" i="18"/>
  <c r="B46" i="18"/>
  <c r="C45" i="18"/>
  <c r="D45" i="18" s="1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AB45" i="18" s="1"/>
  <c r="AC45" i="18" s="1"/>
  <c r="AD45" i="18" s="1"/>
  <c r="AE45" i="18" s="1"/>
  <c r="AF45" i="18" s="1"/>
  <c r="J42" i="18"/>
  <c r="P33" i="18"/>
  <c r="L37" i="18"/>
  <c r="V4" i="18"/>
  <c r="U65" i="18"/>
  <c r="T119" i="18"/>
  <c r="AA43" i="18"/>
  <c r="Y44" i="18"/>
  <c r="M37" i="18" l="1"/>
  <c r="K42" i="18"/>
  <c r="T30" i="18"/>
  <c r="Q33" i="18"/>
  <c r="B47" i="18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AB46" i="18" s="1"/>
  <c r="AC46" i="18" s="1"/>
  <c r="AD46" i="18" s="1"/>
  <c r="AE46" i="18" s="1"/>
  <c r="AF46" i="18" s="1"/>
  <c r="O35" i="18"/>
  <c r="W4" i="18"/>
  <c r="V65" i="18"/>
  <c r="U119" i="18"/>
  <c r="Z44" i="18"/>
  <c r="AB43" i="18"/>
  <c r="L42" i="18" l="1"/>
  <c r="P35" i="18"/>
  <c r="R33" i="18"/>
  <c r="B48" i="18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AB47" i="18" s="1"/>
  <c r="AC47" i="18" s="1"/>
  <c r="AD47" i="18" s="1"/>
  <c r="AE47" i="18" s="1"/>
  <c r="AF47" i="18" s="1"/>
  <c r="U30" i="18"/>
  <c r="N37" i="18"/>
  <c r="X4" i="18"/>
  <c r="W65" i="18"/>
  <c r="V119" i="18"/>
  <c r="AA44" i="18"/>
  <c r="AC43" i="18"/>
  <c r="O37" i="18" l="1"/>
  <c r="B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AB48" i="18" s="1"/>
  <c r="AC48" i="18" s="1"/>
  <c r="AD48" i="18" s="1"/>
  <c r="AE48" i="18" s="1"/>
  <c r="AF48" i="18" s="1"/>
  <c r="Q35" i="18"/>
  <c r="V30" i="18"/>
  <c r="S33" i="18"/>
  <c r="M42" i="18"/>
  <c r="Y4" i="18"/>
  <c r="X65" i="18"/>
  <c r="W119" i="18"/>
  <c r="AD43" i="18"/>
  <c r="AB44" i="18"/>
  <c r="N42" i="18" l="1"/>
  <c r="W30" i="18"/>
  <c r="B50" i="18"/>
  <c r="C49" i="18"/>
  <c r="D49" i="18" s="1"/>
  <c r="E49" i="18" s="1"/>
  <c r="F49" i="18" s="1"/>
  <c r="G49" i="18" s="1"/>
  <c r="H49" i="18" s="1"/>
  <c r="I49" i="18" s="1"/>
  <c r="J49" i="18" s="1"/>
  <c r="K49" i="18" s="1"/>
  <c r="L49" i="18" s="1"/>
  <c r="M49" i="18" s="1"/>
  <c r="N49" i="18" s="1"/>
  <c r="O49" i="18" s="1"/>
  <c r="P49" i="18" s="1"/>
  <c r="Q49" i="18" s="1"/>
  <c r="R49" i="18" s="1"/>
  <c r="S49" i="18" s="1"/>
  <c r="T49" i="18" s="1"/>
  <c r="U49" i="18" s="1"/>
  <c r="V49" i="18" s="1"/>
  <c r="W49" i="18" s="1"/>
  <c r="X49" i="18" s="1"/>
  <c r="Y49" i="18" s="1"/>
  <c r="Z49" i="18" s="1"/>
  <c r="AA49" i="18" s="1"/>
  <c r="AB49" i="18" s="1"/>
  <c r="AC49" i="18" s="1"/>
  <c r="AD49" i="18" s="1"/>
  <c r="AE49" i="18" s="1"/>
  <c r="AF49" i="18" s="1"/>
  <c r="T33" i="18"/>
  <c r="R35" i="18"/>
  <c r="P37" i="18"/>
  <c r="Z4" i="18"/>
  <c r="Y65" i="18"/>
  <c r="X119" i="18"/>
  <c r="AC44" i="18"/>
  <c r="AE43" i="18"/>
  <c r="Q37" i="18" l="1"/>
  <c r="U33" i="18"/>
  <c r="X30" i="18"/>
  <c r="S35" i="18"/>
  <c r="B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AB50" i="18" s="1"/>
  <c r="AC50" i="18" s="1"/>
  <c r="AD50" i="18" s="1"/>
  <c r="AE50" i="18" s="1"/>
  <c r="AF50" i="18" s="1"/>
  <c r="O42" i="18"/>
  <c r="AA4" i="18"/>
  <c r="Z65" i="18"/>
  <c r="Y119" i="18"/>
  <c r="AF43" i="18"/>
  <c r="AD44" i="18"/>
  <c r="P42" i="18" l="1"/>
  <c r="T35" i="18"/>
  <c r="V33" i="18"/>
  <c r="B52" i="18"/>
  <c r="C51" i="18"/>
  <c r="D51" i="18" s="1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AB51" i="18" s="1"/>
  <c r="AC51" i="18" s="1"/>
  <c r="AD51" i="18" s="1"/>
  <c r="AE51" i="18" s="1"/>
  <c r="AF51" i="18" s="1"/>
  <c r="Y30" i="18"/>
  <c r="R37" i="18"/>
  <c r="AB4" i="18"/>
  <c r="AA65" i="18"/>
  <c r="Z119" i="18"/>
  <c r="AE44" i="18"/>
  <c r="S37" i="18" l="1"/>
  <c r="B53" i="18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AB52" i="18" s="1"/>
  <c r="AC52" i="18" s="1"/>
  <c r="AD52" i="18" s="1"/>
  <c r="AE52" i="18" s="1"/>
  <c r="AF52" i="18" s="1"/>
  <c r="U35" i="18"/>
  <c r="Z30" i="18"/>
  <c r="W33" i="18"/>
  <c r="Q42" i="18"/>
  <c r="AC4" i="18"/>
  <c r="AB65" i="18"/>
  <c r="AA119" i="18"/>
  <c r="AF44" i="18"/>
  <c r="R42" i="18" l="1"/>
  <c r="AA30" i="18"/>
  <c r="B54" i="18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AB53" i="18" s="1"/>
  <c r="AC53" i="18" s="1"/>
  <c r="AD53" i="18" s="1"/>
  <c r="AE53" i="18" s="1"/>
  <c r="AF53" i="18" s="1"/>
  <c r="X33" i="18"/>
  <c r="V35" i="18"/>
  <c r="T37" i="18"/>
  <c r="AD4" i="18"/>
  <c r="AC65" i="18"/>
  <c r="AB119" i="18"/>
  <c r="BB6" i="11"/>
  <c r="BC6" i="11"/>
  <c r="BD6" i="11"/>
  <c r="BE6" i="11"/>
  <c r="BB4" i="11"/>
  <c r="BC4" i="11"/>
  <c r="BD4" i="11"/>
  <c r="BE4" i="11"/>
  <c r="U37" i="18" l="1"/>
  <c r="Y33" i="18"/>
  <c r="AB30" i="18"/>
  <c r="W35" i="18"/>
  <c r="B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AB54" i="18" s="1"/>
  <c r="AC54" i="18" s="1"/>
  <c r="AD54" i="18" s="1"/>
  <c r="AE54" i="18" s="1"/>
  <c r="AF54" i="18" s="1"/>
  <c r="S42" i="18"/>
  <c r="AE4" i="18"/>
  <c r="AD65" i="18"/>
  <c r="AC119" i="18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C6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C4" i="11"/>
  <c r="T42" i="18" l="1"/>
  <c r="X35" i="18"/>
  <c r="Z33" i="18"/>
  <c r="B56" i="18"/>
  <c r="C55" i="18"/>
  <c r="D55" i="18" s="1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AB55" i="18" s="1"/>
  <c r="AC55" i="18" s="1"/>
  <c r="AD55" i="18" s="1"/>
  <c r="AE55" i="18" s="1"/>
  <c r="AF55" i="18" s="1"/>
  <c r="AC30" i="18"/>
  <c r="V37" i="18"/>
  <c r="AF4" i="18"/>
  <c r="AE65" i="18"/>
  <c r="AD119" i="18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AZ5" i="9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AZ8" i="6" s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AZ16" i="6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AV17" i="6" s="1"/>
  <c r="AW17" i="6" s="1"/>
  <c r="AX17" i="6" s="1"/>
  <c r="AY17" i="6" s="1"/>
  <c r="AZ17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AV18" i="6" s="1"/>
  <c r="AW18" i="6" s="1"/>
  <c r="AX18" i="6" s="1"/>
  <c r="AY18" i="6" s="1"/>
  <c r="AZ18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AZ19" i="6" s="1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AZ20" i="6" s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AZ21" i="6" s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AV22" i="6" s="1"/>
  <c r="AW22" i="6" s="1"/>
  <c r="AX22" i="6" s="1"/>
  <c r="AY22" i="6" s="1"/>
  <c r="AZ22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AZ23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W24" i="6" s="1"/>
  <c r="AX24" i="6" s="1"/>
  <c r="AY24" i="6" s="1"/>
  <c r="AZ24" i="6" s="1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W25" i="6" s="1"/>
  <c r="AX25" i="6" s="1"/>
  <c r="AY25" i="6" s="1"/>
  <c r="AZ25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W26" i="6" s="1"/>
  <c r="AX26" i="6" s="1"/>
  <c r="AY26" i="6" s="1"/>
  <c r="AZ26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AP27" i="6" s="1"/>
  <c r="AQ27" i="6" s="1"/>
  <c r="AR27" i="6" s="1"/>
  <c r="AS27" i="6" s="1"/>
  <c r="AT27" i="6" s="1"/>
  <c r="AU27" i="6" s="1"/>
  <c r="AV27" i="6" s="1"/>
  <c r="AW27" i="6" s="1"/>
  <c r="AX27" i="6" s="1"/>
  <c r="AY27" i="6" s="1"/>
  <c r="AZ27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V28" i="6" s="1"/>
  <c r="AW28" i="6" s="1"/>
  <c r="AX28" i="6" s="1"/>
  <c r="AY28" i="6" s="1"/>
  <c r="AZ28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AV29" i="6" s="1"/>
  <c r="AW29" i="6" s="1"/>
  <c r="AX29" i="6" s="1"/>
  <c r="AY29" i="6" s="1"/>
  <c r="AZ29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W31" i="6" s="1"/>
  <c r="AX31" i="6" s="1"/>
  <c r="AY31" i="6" s="1"/>
  <c r="AZ31" i="6" s="1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AZ32" i="6" s="1"/>
  <c r="C33" i="6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AV33" i="6" s="1"/>
  <c r="AW33" i="6" s="1"/>
  <c r="AX33" i="6" s="1"/>
  <c r="AY33" i="6" s="1"/>
  <c r="AZ33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W34" i="6" s="1"/>
  <c r="AX34" i="6" s="1"/>
  <c r="AY34" i="6" s="1"/>
  <c r="AZ34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AI35" i="6" s="1"/>
  <c r="AJ35" i="6" s="1"/>
  <c r="AK35" i="6" s="1"/>
  <c r="AL35" i="6" s="1"/>
  <c r="AM35" i="6" s="1"/>
  <c r="AN35" i="6" s="1"/>
  <c r="AO35" i="6" s="1"/>
  <c r="AP35" i="6" s="1"/>
  <c r="AQ35" i="6" s="1"/>
  <c r="AR35" i="6" s="1"/>
  <c r="AS35" i="6" s="1"/>
  <c r="AT35" i="6" s="1"/>
  <c r="AU35" i="6" s="1"/>
  <c r="AV35" i="6" s="1"/>
  <c r="AW35" i="6" s="1"/>
  <c r="AX35" i="6" s="1"/>
  <c r="AY35" i="6" s="1"/>
  <c r="AZ35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V36" i="6" s="1"/>
  <c r="AW36" i="6" s="1"/>
  <c r="AX36" i="6" s="1"/>
  <c r="AY36" i="6" s="1"/>
  <c r="AZ36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AV37" i="6" s="1"/>
  <c r="AW37" i="6" s="1"/>
  <c r="AX37" i="6" s="1"/>
  <c r="AY37" i="6" s="1"/>
  <c r="AZ37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AV38" i="6" s="1"/>
  <c r="AW38" i="6" s="1"/>
  <c r="AX38" i="6" s="1"/>
  <c r="AY38" i="6" s="1"/>
  <c r="AZ38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AV39" i="6" s="1"/>
  <c r="AW39" i="6" s="1"/>
  <c r="AX39" i="6" s="1"/>
  <c r="AY39" i="6" s="1"/>
  <c r="AZ39" i="6" s="1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AV40" i="6" s="1"/>
  <c r="AW40" i="6" s="1"/>
  <c r="AX40" i="6" s="1"/>
  <c r="AY40" i="6" s="1"/>
  <c r="AZ40" i="6" s="1"/>
  <c r="C41" i="6"/>
  <c r="D41" i="6" s="1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AF41" i="6" s="1"/>
  <c r="AG41" i="6" s="1"/>
  <c r="AH41" i="6" s="1"/>
  <c r="AI41" i="6" s="1"/>
  <c r="AJ41" i="6" s="1"/>
  <c r="AK41" i="6" s="1"/>
  <c r="AL41" i="6" s="1"/>
  <c r="AM41" i="6" s="1"/>
  <c r="AN41" i="6" s="1"/>
  <c r="AO41" i="6" s="1"/>
  <c r="AP41" i="6" s="1"/>
  <c r="AQ41" i="6" s="1"/>
  <c r="AR41" i="6" s="1"/>
  <c r="AS41" i="6" s="1"/>
  <c r="AT41" i="6" s="1"/>
  <c r="AU41" i="6" s="1"/>
  <c r="AV41" i="6" s="1"/>
  <c r="AW41" i="6" s="1"/>
  <c r="AX41" i="6" s="1"/>
  <c r="AY41" i="6" s="1"/>
  <c r="AZ41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AF42" i="6" s="1"/>
  <c r="AG42" i="6" s="1"/>
  <c r="AH42" i="6" s="1"/>
  <c r="AI42" i="6" s="1"/>
  <c r="AJ42" i="6" s="1"/>
  <c r="AK42" i="6" s="1"/>
  <c r="AL42" i="6" s="1"/>
  <c r="AM42" i="6" s="1"/>
  <c r="AN42" i="6" s="1"/>
  <c r="AO42" i="6" s="1"/>
  <c r="AP42" i="6" s="1"/>
  <c r="AQ42" i="6" s="1"/>
  <c r="AR42" i="6" s="1"/>
  <c r="AS42" i="6" s="1"/>
  <c r="AT42" i="6" s="1"/>
  <c r="AU42" i="6" s="1"/>
  <c r="AV42" i="6" s="1"/>
  <c r="AW42" i="6" s="1"/>
  <c r="AX42" i="6" s="1"/>
  <c r="AY42" i="6" s="1"/>
  <c r="AZ42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AF43" i="6" s="1"/>
  <c r="AG43" i="6" s="1"/>
  <c r="AH43" i="6" s="1"/>
  <c r="AI43" i="6" s="1"/>
  <c r="AJ43" i="6" s="1"/>
  <c r="AK43" i="6" s="1"/>
  <c r="AL43" i="6" s="1"/>
  <c r="AM43" i="6" s="1"/>
  <c r="AN43" i="6" s="1"/>
  <c r="AO43" i="6" s="1"/>
  <c r="AP43" i="6" s="1"/>
  <c r="AQ43" i="6" s="1"/>
  <c r="AR43" i="6" s="1"/>
  <c r="AS43" i="6" s="1"/>
  <c r="AT43" i="6" s="1"/>
  <c r="AU43" i="6" s="1"/>
  <c r="AV43" i="6" s="1"/>
  <c r="AW43" i="6" s="1"/>
  <c r="AX43" i="6" s="1"/>
  <c r="AY43" i="6" s="1"/>
  <c r="AZ43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AV44" i="6" s="1"/>
  <c r="AW44" i="6" s="1"/>
  <c r="AX44" i="6" s="1"/>
  <c r="AY44" i="6" s="1"/>
  <c r="AZ44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AQ45" i="6" s="1"/>
  <c r="AR45" i="6" s="1"/>
  <c r="AS45" i="6" s="1"/>
  <c r="AT45" i="6" s="1"/>
  <c r="AU45" i="6" s="1"/>
  <c r="AV45" i="6" s="1"/>
  <c r="AW45" i="6" s="1"/>
  <c r="AX45" i="6" s="1"/>
  <c r="AY45" i="6" s="1"/>
  <c r="AZ45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W46" i="6" s="1"/>
  <c r="AX46" i="6" s="1"/>
  <c r="AY46" i="6" s="1"/>
  <c r="AZ46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AL47" i="6" s="1"/>
  <c r="AM47" i="6" s="1"/>
  <c r="AN47" i="6" s="1"/>
  <c r="AO47" i="6" s="1"/>
  <c r="AP47" i="6" s="1"/>
  <c r="AQ47" i="6" s="1"/>
  <c r="AR47" i="6" s="1"/>
  <c r="AS47" i="6" s="1"/>
  <c r="AT47" i="6" s="1"/>
  <c r="AU47" i="6" s="1"/>
  <c r="AV47" i="6" s="1"/>
  <c r="AW47" i="6" s="1"/>
  <c r="AX47" i="6" s="1"/>
  <c r="AY47" i="6" s="1"/>
  <c r="AZ47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AB48" i="6" s="1"/>
  <c r="AC48" i="6" s="1"/>
  <c r="AD48" i="6" s="1"/>
  <c r="AE48" i="6" s="1"/>
  <c r="AF48" i="6" s="1"/>
  <c r="AG48" i="6" s="1"/>
  <c r="AH48" i="6" s="1"/>
  <c r="AI48" i="6" s="1"/>
  <c r="AJ48" i="6" s="1"/>
  <c r="AK48" i="6" s="1"/>
  <c r="AL48" i="6" s="1"/>
  <c r="AM48" i="6" s="1"/>
  <c r="AN48" i="6" s="1"/>
  <c r="AO48" i="6" s="1"/>
  <c r="AP48" i="6" s="1"/>
  <c r="AQ48" i="6" s="1"/>
  <c r="AR48" i="6" s="1"/>
  <c r="AS48" i="6" s="1"/>
  <c r="AT48" i="6" s="1"/>
  <c r="AU48" i="6" s="1"/>
  <c r="AV48" i="6" s="1"/>
  <c r="AW48" i="6" s="1"/>
  <c r="AX48" i="6" s="1"/>
  <c r="AY48" i="6" s="1"/>
  <c r="AZ48" i="6" s="1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AJ49" i="6" s="1"/>
  <c r="AK49" i="6" s="1"/>
  <c r="AL49" i="6" s="1"/>
  <c r="AM49" i="6" s="1"/>
  <c r="AN49" i="6" s="1"/>
  <c r="AO49" i="6" s="1"/>
  <c r="AP49" i="6" s="1"/>
  <c r="AQ49" i="6" s="1"/>
  <c r="AR49" i="6" s="1"/>
  <c r="AS49" i="6" s="1"/>
  <c r="AT49" i="6" s="1"/>
  <c r="AU49" i="6" s="1"/>
  <c r="AV49" i="6" s="1"/>
  <c r="AW49" i="6" s="1"/>
  <c r="AX49" i="6" s="1"/>
  <c r="AY49" i="6" s="1"/>
  <c r="AZ49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AV50" i="6" s="1"/>
  <c r="AW50" i="6" s="1"/>
  <c r="AX50" i="6" s="1"/>
  <c r="AY50" i="6" s="1"/>
  <c r="AZ50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AI51" i="6" s="1"/>
  <c r="AJ51" i="6" s="1"/>
  <c r="AK51" i="6" s="1"/>
  <c r="AL51" i="6" s="1"/>
  <c r="AM51" i="6" s="1"/>
  <c r="AN51" i="6" s="1"/>
  <c r="AO51" i="6" s="1"/>
  <c r="AP51" i="6" s="1"/>
  <c r="AQ51" i="6" s="1"/>
  <c r="AR51" i="6" s="1"/>
  <c r="AS51" i="6" s="1"/>
  <c r="AT51" i="6" s="1"/>
  <c r="AU51" i="6" s="1"/>
  <c r="AV51" i="6" s="1"/>
  <c r="AW51" i="6" s="1"/>
  <c r="AX51" i="6" s="1"/>
  <c r="AY51" i="6" s="1"/>
  <c r="AZ51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AE52" i="6" s="1"/>
  <c r="AF52" i="6" s="1"/>
  <c r="AG52" i="6" s="1"/>
  <c r="AH52" i="6" s="1"/>
  <c r="AI52" i="6" s="1"/>
  <c r="AJ52" i="6" s="1"/>
  <c r="AK52" i="6" s="1"/>
  <c r="AL52" i="6" s="1"/>
  <c r="AM52" i="6" s="1"/>
  <c r="AN52" i="6" s="1"/>
  <c r="AO52" i="6" s="1"/>
  <c r="AP52" i="6" s="1"/>
  <c r="AQ52" i="6" s="1"/>
  <c r="AR52" i="6" s="1"/>
  <c r="AS52" i="6" s="1"/>
  <c r="AT52" i="6" s="1"/>
  <c r="AU52" i="6" s="1"/>
  <c r="AV52" i="6" s="1"/>
  <c r="AW52" i="6" s="1"/>
  <c r="AX52" i="6" s="1"/>
  <c r="AY52" i="6" s="1"/>
  <c r="AZ52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AZ53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AG54" i="6" s="1"/>
  <c r="AH54" i="6" s="1"/>
  <c r="AI54" i="6" s="1"/>
  <c r="AJ54" i="6" s="1"/>
  <c r="AK54" i="6" s="1"/>
  <c r="AL54" i="6" s="1"/>
  <c r="AM54" i="6" s="1"/>
  <c r="AN54" i="6" s="1"/>
  <c r="AO54" i="6" s="1"/>
  <c r="AP54" i="6" s="1"/>
  <c r="AQ54" i="6" s="1"/>
  <c r="AR54" i="6" s="1"/>
  <c r="AS54" i="6" s="1"/>
  <c r="AT54" i="6" s="1"/>
  <c r="AU54" i="6" s="1"/>
  <c r="AV54" i="6" s="1"/>
  <c r="AW54" i="6" s="1"/>
  <c r="AX54" i="6" s="1"/>
  <c r="AY54" i="6" s="1"/>
  <c r="AZ54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AI55" i="6" s="1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AZ55" i="6" s="1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AB56" i="6" s="1"/>
  <c r="AC56" i="6" s="1"/>
  <c r="AD56" i="6" s="1"/>
  <c r="AE56" i="6" s="1"/>
  <c r="AF56" i="6" s="1"/>
  <c r="AG56" i="6" s="1"/>
  <c r="AH56" i="6" s="1"/>
  <c r="AI56" i="6" s="1"/>
  <c r="AJ56" i="6" s="1"/>
  <c r="AK56" i="6" s="1"/>
  <c r="AL56" i="6" s="1"/>
  <c r="AM56" i="6" s="1"/>
  <c r="AN56" i="6" s="1"/>
  <c r="AO56" i="6" s="1"/>
  <c r="AP56" i="6" s="1"/>
  <c r="AQ56" i="6" s="1"/>
  <c r="AR56" i="6" s="1"/>
  <c r="AS56" i="6" s="1"/>
  <c r="AT56" i="6" s="1"/>
  <c r="AU56" i="6" s="1"/>
  <c r="AV56" i="6" s="1"/>
  <c r="AW56" i="6" s="1"/>
  <c r="AX56" i="6" s="1"/>
  <c r="AY56" i="6" s="1"/>
  <c r="AZ56" i="6" s="1"/>
  <c r="C57" i="6"/>
  <c r="D57" i="6" s="1"/>
  <c r="E57" i="6" s="1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AE57" i="6" s="1"/>
  <c r="AF57" i="6" s="1"/>
  <c r="AG57" i="6" s="1"/>
  <c r="AH57" i="6" s="1"/>
  <c r="AI57" i="6" s="1"/>
  <c r="AJ57" i="6" s="1"/>
  <c r="AK57" i="6" s="1"/>
  <c r="AL57" i="6" s="1"/>
  <c r="AM57" i="6" s="1"/>
  <c r="AN57" i="6" s="1"/>
  <c r="AO57" i="6" s="1"/>
  <c r="AP57" i="6" s="1"/>
  <c r="AQ57" i="6" s="1"/>
  <c r="AR57" i="6" s="1"/>
  <c r="AS57" i="6" s="1"/>
  <c r="AT57" i="6" s="1"/>
  <c r="AU57" i="6" s="1"/>
  <c r="AV57" i="6" s="1"/>
  <c r="AW57" i="6" s="1"/>
  <c r="AX57" i="6" s="1"/>
  <c r="AY57" i="6" s="1"/>
  <c r="AZ57" i="6" s="1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AE58" i="6" s="1"/>
  <c r="AF58" i="6" s="1"/>
  <c r="AG58" i="6" s="1"/>
  <c r="AH58" i="6" s="1"/>
  <c r="AI58" i="6" s="1"/>
  <c r="AJ58" i="6" s="1"/>
  <c r="AK58" i="6" s="1"/>
  <c r="AL58" i="6" s="1"/>
  <c r="AM58" i="6" s="1"/>
  <c r="AN58" i="6" s="1"/>
  <c r="AO58" i="6" s="1"/>
  <c r="AP58" i="6" s="1"/>
  <c r="AQ58" i="6" s="1"/>
  <c r="AR58" i="6" s="1"/>
  <c r="AS58" i="6" s="1"/>
  <c r="AT58" i="6" s="1"/>
  <c r="AU58" i="6" s="1"/>
  <c r="AV58" i="6" s="1"/>
  <c r="AW58" i="6" s="1"/>
  <c r="AX58" i="6" s="1"/>
  <c r="AY58" i="6" s="1"/>
  <c r="AZ58" i="6" s="1"/>
  <c r="C59" i="6"/>
  <c r="D59" i="6" s="1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AJ59" i="6" s="1"/>
  <c r="AK59" i="6" s="1"/>
  <c r="AL59" i="6" s="1"/>
  <c r="AM59" i="6" s="1"/>
  <c r="AN59" i="6" s="1"/>
  <c r="AO59" i="6" s="1"/>
  <c r="AP59" i="6" s="1"/>
  <c r="AQ59" i="6" s="1"/>
  <c r="AR59" i="6" s="1"/>
  <c r="AS59" i="6" s="1"/>
  <c r="AT59" i="6" s="1"/>
  <c r="AU59" i="6" s="1"/>
  <c r="AV59" i="6" s="1"/>
  <c r="AW59" i="6" s="1"/>
  <c r="AX59" i="6" s="1"/>
  <c r="AY59" i="6" s="1"/>
  <c r="AZ59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AV12" i="5" s="1"/>
  <c r="AW12" i="5" s="1"/>
  <c r="AX12" i="5" s="1"/>
  <c r="AY12" i="5" s="1"/>
  <c r="AZ12" i="5" s="1"/>
  <c r="BA12" i="5" s="1"/>
  <c r="BB12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X21" i="5" s="1"/>
  <c r="AY21" i="5" s="1"/>
  <c r="AZ21" i="5" s="1"/>
  <c r="BA21" i="5" s="1"/>
  <c r="BB21" i="5" s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C33" i="5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AR35" i="5" s="1"/>
  <c r="AS35" i="5" s="1"/>
  <c r="AT35" i="5" s="1"/>
  <c r="AU35" i="5" s="1"/>
  <c r="AV35" i="5" s="1"/>
  <c r="AW35" i="5" s="1"/>
  <c r="AX35" i="5" s="1"/>
  <c r="AY35" i="5" s="1"/>
  <c r="AZ35" i="5" s="1"/>
  <c r="BA35" i="5" s="1"/>
  <c r="BB35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AW36" i="5" s="1"/>
  <c r="AX36" i="5" s="1"/>
  <c r="AY36" i="5" s="1"/>
  <c r="AZ36" i="5" s="1"/>
  <c r="BA36" i="5" s="1"/>
  <c r="BB36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C39" i="5"/>
  <c r="D39" i="5" s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Q39" i="5" s="1"/>
  <c r="AR39" i="5" s="1"/>
  <c r="AS39" i="5" s="1"/>
  <c r="AT39" i="5" s="1"/>
  <c r="AU39" i="5" s="1"/>
  <c r="AV39" i="5" s="1"/>
  <c r="AW39" i="5" s="1"/>
  <c r="AX39" i="5" s="1"/>
  <c r="AY39" i="5" s="1"/>
  <c r="AZ39" i="5" s="1"/>
  <c r="BA39" i="5" s="1"/>
  <c r="BB39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AO44" i="5" s="1"/>
  <c r="AP44" i="5" s="1"/>
  <c r="AQ44" i="5" s="1"/>
  <c r="AR44" i="5" s="1"/>
  <c r="AS44" i="5" s="1"/>
  <c r="AT44" i="5" s="1"/>
  <c r="AU44" i="5" s="1"/>
  <c r="AV44" i="5" s="1"/>
  <c r="AW44" i="5" s="1"/>
  <c r="AX44" i="5" s="1"/>
  <c r="AY44" i="5" s="1"/>
  <c r="AZ44" i="5" s="1"/>
  <c r="BA44" i="5" s="1"/>
  <c r="BB44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AO45" i="5" s="1"/>
  <c r="AP45" i="5" s="1"/>
  <c r="AQ45" i="5" s="1"/>
  <c r="AR45" i="5" s="1"/>
  <c r="AS45" i="5" s="1"/>
  <c r="AT45" i="5" s="1"/>
  <c r="AU45" i="5" s="1"/>
  <c r="AV45" i="5" s="1"/>
  <c r="AW45" i="5" s="1"/>
  <c r="AX45" i="5" s="1"/>
  <c r="AY45" i="5" s="1"/>
  <c r="AZ45" i="5" s="1"/>
  <c r="BA45" i="5" s="1"/>
  <c r="BB45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AZ46" i="5" s="1"/>
  <c r="BA46" i="5" s="1"/>
  <c r="BB46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AM47" i="5" s="1"/>
  <c r="AN47" i="5" s="1"/>
  <c r="AO47" i="5" s="1"/>
  <c r="AP47" i="5" s="1"/>
  <c r="AQ47" i="5" s="1"/>
  <c r="AR47" i="5" s="1"/>
  <c r="AS47" i="5" s="1"/>
  <c r="AT47" i="5" s="1"/>
  <c r="AU47" i="5" s="1"/>
  <c r="AV47" i="5" s="1"/>
  <c r="AW47" i="5" s="1"/>
  <c r="AX47" i="5" s="1"/>
  <c r="AY47" i="5" s="1"/>
  <c r="AZ47" i="5" s="1"/>
  <c r="BA47" i="5" s="1"/>
  <c r="BB47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AM48" i="5" s="1"/>
  <c r="AN48" i="5" s="1"/>
  <c r="AO48" i="5" s="1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AM50" i="5" s="1"/>
  <c r="AN50" i="5" s="1"/>
  <c r="AO50" i="5" s="1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AO51" i="5" s="1"/>
  <c r="AP51" i="5" s="1"/>
  <c r="AQ51" i="5" s="1"/>
  <c r="AR51" i="5" s="1"/>
  <c r="AS51" i="5" s="1"/>
  <c r="AT51" i="5" s="1"/>
  <c r="AU51" i="5" s="1"/>
  <c r="AV51" i="5" s="1"/>
  <c r="AW51" i="5" s="1"/>
  <c r="AX51" i="5" s="1"/>
  <c r="AY51" i="5" s="1"/>
  <c r="AZ51" i="5" s="1"/>
  <c r="BA51" i="5" s="1"/>
  <c r="BB51" i="5" s="1"/>
  <c r="C52" i="5"/>
  <c r="D52" i="5" s="1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AQ53" i="5" s="1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C54" i="5"/>
  <c r="D54" i="5" s="1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AJ54" i="5" s="1"/>
  <c r="AK54" i="5" s="1"/>
  <c r="AL54" i="5" s="1"/>
  <c r="AM54" i="5" s="1"/>
  <c r="AN54" i="5" s="1"/>
  <c r="AO54" i="5" s="1"/>
  <c r="AP54" i="5" s="1"/>
  <c r="AQ54" i="5" s="1"/>
  <c r="AR54" i="5" s="1"/>
  <c r="AS54" i="5" s="1"/>
  <c r="AT54" i="5" s="1"/>
  <c r="AU54" i="5" s="1"/>
  <c r="AV54" i="5" s="1"/>
  <c r="AW54" i="5" s="1"/>
  <c r="AX54" i="5" s="1"/>
  <c r="AY54" i="5" s="1"/>
  <c r="AZ54" i="5" s="1"/>
  <c r="BA54" i="5" s="1"/>
  <c r="BB54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AO56" i="5" s="1"/>
  <c r="AP56" i="5" s="1"/>
  <c r="AQ56" i="5" s="1"/>
  <c r="AR56" i="5" s="1"/>
  <c r="AS56" i="5" s="1"/>
  <c r="AT56" i="5" s="1"/>
  <c r="AU56" i="5" s="1"/>
  <c r="AV56" i="5" s="1"/>
  <c r="AW56" i="5" s="1"/>
  <c r="AX56" i="5" s="1"/>
  <c r="AY56" i="5" s="1"/>
  <c r="AZ56" i="5" s="1"/>
  <c r="BA56" i="5" s="1"/>
  <c r="BB56" i="5" s="1"/>
  <c r="C57" i="5"/>
  <c r="D57" i="5" s="1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AM57" i="5" s="1"/>
  <c r="AN57" i="5" s="1"/>
  <c r="AO57" i="5" s="1"/>
  <c r="AP57" i="5" s="1"/>
  <c r="AQ57" i="5" s="1"/>
  <c r="AR57" i="5" s="1"/>
  <c r="AS57" i="5" s="1"/>
  <c r="AT57" i="5" s="1"/>
  <c r="AU57" i="5" s="1"/>
  <c r="AV57" i="5" s="1"/>
  <c r="AW57" i="5" s="1"/>
  <c r="AX57" i="5" s="1"/>
  <c r="AY57" i="5" s="1"/>
  <c r="AZ57" i="5" s="1"/>
  <c r="BA57" i="5" s="1"/>
  <c r="BB57" i="5" s="1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AM58" i="5" s="1"/>
  <c r="AN58" i="5" s="1"/>
  <c r="AO58" i="5" s="1"/>
  <c r="AP58" i="5" s="1"/>
  <c r="AQ58" i="5" s="1"/>
  <c r="AR58" i="5" s="1"/>
  <c r="AS58" i="5" s="1"/>
  <c r="AT58" i="5" s="1"/>
  <c r="AU58" i="5" s="1"/>
  <c r="AV58" i="5" s="1"/>
  <c r="AW58" i="5" s="1"/>
  <c r="AX58" i="5" s="1"/>
  <c r="AY58" i="5" s="1"/>
  <c r="AZ58" i="5" s="1"/>
  <c r="BA58" i="5" s="1"/>
  <c r="BB58" i="5" s="1"/>
  <c r="C59" i="5"/>
  <c r="D59" i="5" s="1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AM59" i="5" s="1"/>
  <c r="AN59" i="5" s="1"/>
  <c r="AO59" i="5" s="1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W37" i="18" l="1"/>
  <c r="B57" i="18"/>
  <c r="C56" i="18"/>
  <c r="D56" i="18" s="1"/>
  <c r="E56" i="18" s="1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AB56" i="18" s="1"/>
  <c r="AC56" i="18" s="1"/>
  <c r="AD56" i="18" s="1"/>
  <c r="AE56" i="18" s="1"/>
  <c r="AF56" i="18" s="1"/>
  <c r="Y35" i="18"/>
  <c r="AD30" i="18"/>
  <c r="AA33" i="18"/>
  <c r="U42" i="18"/>
  <c r="AF65" i="18"/>
  <c r="AF119" i="18" s="1"/>
  <c r="AE119" i="18"/>
  <c r="Z35" i="18" l="1"/>
  <c r="X37" i="18"/>
  <c r="V42" i="18"/>
  <c r="AE30" i="18"/>
  <c r="AB33" i="18"/>
  <c r="B58" i="18"/>
  <c r="C57" i="18"/>
  <c r="D57" i="18" s="1"/>
  <c r="E57" i="18" s="1"/>
  <c r="F57" i="18" s="1"/>
  <c r="G57" i="18" s="1"/>
  <c r="H57" i="18" s="1"/>
  <c r="I57" i="18" s="1"/>
  <c r="J57" i="18" s="1"/>
  <c r="K57" i="18" s="1"/>
  <c r="L57" i="18" s="1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AB57" i="18" s="1"/>
  <c r="AC57" i="18" s="1"/>
  <c r="AD57" i="18" s="1"/>
  <c r="AE57" i="18" s="1"/>
  <c r="AF57" i="18" s="1"/>
  <c r="D63" i="14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AB63" i="14" s="1"/>
  <c r="AC63" i="14" s="1"/>
  <c r="AD63" i="14" s="1"/>
  <c r="AE63" i="14" s="1"/>
  <c r="AF63" i="14" s="1"/>
  <c r="AG63" i="14" s="1"/>
  <c r="D3" i="14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C58" i="18" l="1"/>
  <c r="D58" i="18" s="1"/>
  <c r="B59" i="18"/>
  <c r="C59" i="18" s="1"/>
  <c r="AF30" i="18"/>
  <c r="Y37" i="18"/>
  <c r="AC33" i="18"/>
  <c r="W42" i="18"/>
  <c r="AA35" i="18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C124" i="12"/>
  <c r="D124" i="12" s="1"/>
  <c r="E124" i="12" s="1"/>
  <c r="F124" i="12" s="1"/>
  <c r="G124" i="12" s="1"/>
  <c r="H124" i="12" s="1"/>
  <c r="I124" i="12" s="1"/>
  <c r="J124" i="12" s="1"/>
  <c r="K124" i="12" s="1"/>
  <c r="L124" i="12" s="1"/>
  <c r="M124" i="12" s="1"/>
  <c r="N124" i="12" s="1"/>
  <c r="O124" i="12" s="1"/>
  <c r="P124" i="12" s="1"/>
  <c r="Q124" i="12" s="1"/>
  <c r="R124" i="12" s="1"/>
  <c r="S124" i="12" s="1"/>
  <c r="T124" i="12" s="1"/>
  <c r="U124" i="12" s="1"/>
  <c r="V124" i="12" s="1"/>
  <c r="W124" i="12" s="1"/>
  <c r="X124" i="12" s="1"/>
  <c r="Y124" i="12" s="1"/>
  <c r="Z124" i="12" s="1"/>
  <c r="AA124" i="12" s="1"/>
  <c r="AB124" i="12" s="1"/>
  <c r="AC124" i="12" s="1"/>
  <c r="AD124" i="12" s="1"/>
  <c r="AE124" i="12" s="1"/>
  <c r="AF124" i="12" s="1"/>
  <c r="AG124" i="12" s="1"/>
  <c r="AB35" i="18" l="1"/>
  <c r="AD33" i="18"/>
  <c r="X42" i="18"/>
  <c r="Z37" i="18"/>
  <c r="E58" i="18"/>
  <c r="D59" i="18"/>
  <c r="C119" i="12"/>
  <c r="D120" i="12" s="1"/>
  <c r="AA37" i="18" l="1"/>
  <c r="AE33" i="18"/>
  <c r="F58" i="18"/>
  <c r="E59" i="18"/>
  <c r="Y42" i="18"/>
  <c r="AC35" i="18"/>
  <c r="D63" i="12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AB63" i="12" s="1"/>
  <c r="AC63" i="12" s="1"/>
  <c r="AD63" i="12" s="1"/>
  <c r="AE63" i="12" s="1"/>
  <c r="AF63" i="12" s="1"/>
  <c r="AG63" i="12" s="1"/>
  <c r="Z42" i="18" l="1"/>
  <c r="AF33" i="18"/>
  <c r="AD35" i="18"/>
  <c r="G58" i="18"/>
  <c r="F59" i="18"/>
  <c r="AB37" i="18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H58" i="18" l="1"/>
  <c r="G59" i="18"/>
  <c r="AC37" i="18"/>
  <c r="AE35" i="18"/>
  <c r="AA42" i="18"/>
  <c r="C3" i="9"/>
  <c r="D3" i="9" s="1"/>
  <c r="C3" i="8"/>
  <c r="AF35" i="18" l="1"/>
  <c r="AB42" i="18"/>
  <c r="AD37" i="18"/>
  <c r="I58" i="18"/>
  <c r="H59" i="18"/>
  <c r="E3" i="9"/>
  <c r="D3" i="8"/>
  <c r="C3" i="6"/>
  <c r="C3" i="5"/>
  <c r="D3" i="5" s="1"/>
  <c r="J58" i="18" l="1"/>
  <c r="I59" i="18"/>
  <c r="AC42" i="18"/>
  <c r="AE37" i="18"/>
  <c r="F3" i="9"/>
  <c r="E3" i="8"/>
  <c r="D3" i="6"/>
  <c r="E3" i="5"/>
  <c r="AD42" i="18" l="1"/>
  <c r="AF37" i="18"/>
  <c r="K58" i="18"/>
  <c r="J59" i="18"/>
  <c r="G3" i="9"/>
  <c r="F3" i="8"/>
  <c r="E3" i="6"/>
  <c r="F3" i="5"/>
  <c r="L58" i="18" l="1"/>
  <c r="K59" i="18"/>
  <c r="AE42" i="18"/>
  <c r="H3" i="9"/>
  <c r="G3" i="8"/>
  <c r="F3" i="6"/>
  <c r="G3" i="5"/>
  <c r="AF42" i="18" l="1"/>
  <c r="M58" i="18"/>
  <c r="L59" i="18"/>
  <c r="I3" i="9"/>
  <c r="H3" i="8"/>
  <c r="G3" i="6"/>
  <c r="H3" i="5"/>
  <c r="N58" i="18" l="1"/>
  <c r="M59" i="18"/>
  <c r="J3" i="9"/>
  <c r="I3" i="8"/>
  <c r="H3" i="6"/>
  <c r="I3" i="5"/>
  <c r="O58" i="18" l="1"/>
  <c r="N59" i="18"/>
  <c r="K3" i="9"/>
  <c r="J3" i="8"/>
  <c r="I3" i="6"/>
  <c r="J3" i="5"/>
  <c r="P58" i="18" l="1"/>
  <c r="O59" i="18"/>
  <c r="L3" i="9"/>
  <c r="K3" i="8"/>
  <c r="J3" i="6"/>
  <c r="K3" i="5"/>
  <c r="Q58" i="18" l="1"/>
  <c r="P59" i="18"/>
  <c r="M3" i="9"/>
  <c r="L3" i="8"/>
  <c r="K3" i="6"/>
  <c r="L3" i="5"/>
  <c r="R58" i="18" l="1"/>
  <c r="Q59" i="18"/>
  <c r="N3" i="9"/>
  <c r="M3" i="8"/>
  <c r="L3" i="6"/>
  <c r="M3" i="5"/>
  <c r="S58" i="18" l="1"/>
  <c r="R59" i="18"/>
  <c r="O3" i="9"/>
  <c r="N3" i="8"/>
  <c r="M3" i="6"/>
  <c r="N3" i="5"/>
  <c r="T58" i="18" l="1"/>
  <c r="S59" i="18"/>
  <c r="P3" i="9"/>
  <c r="O3" i="8"/>
  <c r="N3" i="6"/>
  <c r="O3" i="5"/>
  <c r="U58" i="18" l="1"/>
  <c r="T59" i="18"/>
  <c r="Q3" i="9"/>
  <c r="P3" i="8"/>
  <c r="O3" i="6"/>
  <c r="P3" i="5"/>
  <c r="V58" i="18" l="1"/>
  <c r="U59" i="18"/>
  <c r="R3" i="9"/>
  <c r="Q3" i="8"/>
  <c r="P3" i="6"/>
  <c r="Q3" i="5"/>
  <c r="W58" i="18" l="1"/>
  <c r="V59" i="18"/>
  <c r="S3" i="9"/>
  <c r="R3" i="8"/>
  <c r="Q3" i="6"/>
  <c r="R3" i="5"/>
  <c r="X58" i="18" l="1"/>
  <c r="W59" i="18"/>
  <c r="T3" i="9"/>
  <c r="S3" i="8"/>
  <c r="R3" i="6"/>
  <c r="S3" i="5"/>
  <c r="Y58" i="18" l="1"/>
  <c r="X59" i="18"/>
  <c r="U3" i="9"/>
  <c r="T3" i="8"/>
  <c r="S3" i="6"/>
  <c r="T3" i="5"/>
  <c r="Z58" i="18" l="1"/>
  <c r="Y59" i="18"/>
  <c r="V3" i="9"/>
  <c r="U3" i="8"/>
  <c r="T3" i="6"/>
  <c r="U3" i="5"/>
  <c r="AA58" i="18" l="1"/>
  <c r="Z59" i="18"/>
  <c r="W3" i="9"/>
  <c r="V3" i="8"/>
  <c r="U3" i="6"/>
  <c r="V3" i="5"/>
  <c r="AB58" i="18" l="1"/>
  <c r="AA59" i="18"/>
  <c r="X3" i="9"/>
  <c r="W3" i="8"/>
  <c r="V3" i="6"/>
  <c r="W3" i="5"/>
  <c r="AC58" i="18" l="1"/>
  <c r="AB59" i="18"/>
  <c r="Y3" i="9"/>
  <c r="X3" i="8"/>
  <c r="W3" i="6"/>
  <c r="X3" i="5"/>
  <c r="AD58" i="18" l="1"/>
  <c r="AC59" i="18"/>
  <c r="Z3" i="9"/>
  <c r="Y3" i="8"/>
  <c r="X3" i="6"/>
  <c r="Y3" i="5"/>
  <c r="AE58" i="18" l="1"/>
  <c r="AD59" i="18"/>
  <c r="AA3" i="9"/>
  <c r="Z3" i="8"/>
  <c r="Y3" i="6"/>
  <c r="Z3" i="5"/>
  <c r="AF58" i="18" l="1"/>
  <c r="AF59" i="18" s="1"/>
  <c r="AE59" i="18"/>
  <c r="AB3" i="9"/>
  <c r="AA3" i="8"/>
  <c r="Z3" i="6"/>
  <c r="AA3" i="5"/>
  <c r="AC3" i="9" l="1"/>
  <c r="AB3" i="8"/>
  <c r="AA3" i="6"/>
  <c r="AB3" i="5"/>
  <c r="AD3" i="9" l="1"/>
  <c r="AC3" i="8"/>
  <c r="AB3" i="6"/>
  <c r="AC3" i="5"/>
  <c r="AE3" i="9" l="1"/>
  <c r="AD3" i="8"/>
  <c r="AC3" i="6"/>
  <c r="AD3" i="5"/>
  <c r="AF3" i="9" l="1"/>
  <c r="AE3" i="8"/>
  <c r="AD3" i="6"/>
  <c r="AE3" i="5"/>
  <c r="AG3" i="9" l="1"/>
  <c r="AF3" i="8"/>
  <c r="AE3" i="6"/>
  <c r="AF3" i="5"/>
  <c r="AH3" i="9" l="1"/>
  <c r="AG3" i="8"/>
  <c r="AF3" i="6"/>
  <c r="AG3" i="5"/>
  <c r="AI3" i="9" l="1"/>
  <c r="AH3" i="8"/>
  <c r="AG3" i="6"/>
  <c r="AH3" i="5"/>
  <c r="AJ3" i="9" l="1"/>
  <c r="AI3" i="8"/>
  <c r="AH3" i="6"/>
  <c r="AI3" i="5"/>
  <c r="AK3" i="9" l="1"/>
  <c r="AJ3" i="8"/>
  <c r="AI3" i="6"/>
  <c r="AJ3" i="5"/>
  <c r="AL3" i="9" l="1"/>
  <c r="AK3" i="8"/>
  <c r="AJ3" i="6"/>
  <c r="AK3" i="5"/>
  <c r="AM3" i="9" l="1"/>
  <c r="AL3" i="8"/>
  <c r="AK3" i="6"/>
  <c r="AL3" i="5"/>
  <c r="AN3" i="9" l="1"/>
  <c r="AM3" i="8"/>
  <c r="AL3" i="6"/>
  <c r="AM3" i="5"/>
  <c r="AO3" i="9" l="1"/>
  <c r="AN3" i="8"/>
  <c r="AM3" i="6"/>
  <c r="AN3" i="5"/>
  <c r="AP3" i="9" l="1"/>
  <c r="AO3" i="8"/>
  <c r="AN3" i="6"/>
  <c r="AO3" i="5"/>
  <c r="AQ3" i="9" l="1"/>
  <c r="AP3" i="8"/>
  <c r="AO3" i="6"/>
  <c r="AP3" i="5"/>
  <c r="AR3" i="9" l="1"/>
  <c r="AQ3" i="8"/>
  <c r="AP3" i="6"/>
  <c r="AQ3" i="5"/>
  <c r="AS3" i="9" l="1"/>
  <c r="AR3" i="8"/>
  <c r="AQ3" i="6"/>
  <c r="AR3" i="5"/>
  <c r="AT3" i="9" l="1"/>
  <c r="AS3" i="8"/>
  <c r="AR3" i="6"/>
  <c r="AS3" i="5"/>
  <c r="AU3" i="9" l="1"/>
  <c r="AT3" i="8"/>
  <c r="AS3" i="6"/>
  <c r="AT3" i="5"/>
  <c r="AV3" i="9" l="1"/>
  <c r="AU3" i="8"/>
  <c r="AT3" i="6"/>
  <c r="AU3" i="5"/>
  <c r="AW3" i="9" l="1"/>
  <c r="AV3" i="8"/>
  <c r="AU3" i="6"/>
  <c r="AV3" i="5"/>
  <c r="AX3" i="9" l="1"/>
  <c r="AW3" i="8"/>
  <c r="AV3" i="6"/>
  <c r="AW3" i="5"/>
  <c r="AY3" i="9" l="1"/>
  <c r="AX3" i="8"/>
  <c r="AW3" i="6"/>
  <c r="AX3" i="5"/>
  <c r="AZ3" i="9" l="1"/>
  <c r="AY3" i="8"/>
  <c r="AX3" i="6"/>
  <c r="AY3" i="5"/>
  <c r="AZ3" i="8" l="1"/>
  <c r="AY3" i="6"/>
  <c r="AZ3" i="5"/>
  <c r="AZ3" i="6" l="1"/>
  <c r="BA3" i="5"/>
  <c r="BB3" i="5" l="1"/>
</calcChain>
</file>

<file path=xl/comments1.xml><?xml version="1.0" encoding="utf-8"?>
<comments xmlns="http://schemas.openxmlformats.org/spreadsheetml/2006/main">
  <authors>
    <author>dmeza_py@hotmail.com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dmeza_py@hotmail.com:</t>
        </r>
        <r>
          <rPr>
            <sz val="9"/>
            <color indexed="81"/>
            <rFont val="Tahoma"/>
            <family val="2"/>
          </rPr>
          <t xml:space="preserve">
Ingresos no operativos +Venta de bienes 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dmeza_py@hotmail.com:</t>
        </r>
        <r>
          <rPr>
            <sz val="9"/>
            <color indexed="81"/>
            <rFont val="Tahoma"/>
            <family val="2"/>
          </rPr>
          <t xml:space="preserve">
transferencias
</t>
        </r>
      </text>
    </comment>
  </commentList>
</comments>
</file>

<file path=xl/connections.xml><?xml version="1.0" encoding="utf-8"?>
<connections xmlns="http://schemas.openxmlformats.org/spreadsheetml/2006/main">
  <connection id="1" name="LE-DGEEC" type="6" refreshedVersion="6" background="1" saveData="1">
    <textPr codePage="932" sourceFile="C:\Users\dmeza\Documents\IPS\curso TURIN\data base\LE-DGEEC.txt" decimal="," thousands="." tab="0" space="1" consecutive="1">
      <textFields count="3">
        <textField/>
        <textField/>
        <textField/>
      </textFields>
    </textPr>
  </connection>
  <connection id="2" name="MIC-DGEEC" type="6" refreshedVersion="6" background="1" saveData="1">
    <textPr codePage="932" sourceFile="C:\Users\dmeza\Documents\IPS\curso TURIN\data base\MIC-DGEEC.txt" decimal="," thousands="." tab="0" space="1" consecutive="1">
      <textFields count="4">
        <textField/>
        <textField/>
        <textField/>
        <textField/>
      </textFields>
    </textPr>
  </connection>
  <connection id="3" name="TP-DGEEC" type="6" refreshedVersion="6" background="1" saveData="1">
    <textPr codePage="850" sourceFile="C:\Users\dmeza\Documents\IPS\curso TURIN\data base\TP-DGEEC.txt" decimal="," thousands=".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<sst xmlns="http://schemas.openxmlformats.org/spreadsheetml/2006/main" count="452" uniqueCount="184">
  <si>
    <t>15-19</t>
  </si>
  <si>
    <t>20-24</t>
  </si>
  <si>
    <t>25-29</t>
  </si>
  <si>
    <t>30-34</t>
  </si>
  <si>
    <t>35-39</t>
  </si>
  <si>
    <t>40-44</t>
  </si>
  <si>
    <t>45-49</t>
  </si>
  <si>
    <t>Tasa Especifica de Fecundidad</t>
  </si>
  <si>
    <t>TGF</t>
  </si>
  <si>
    <t>Edad</t>
  </si>
  <si>
    <t>Hombres</t>
  </si>
  <si>
    <t>Mujeres</t>
  </si>
  <si>
    <t>Total</t>
  </si>
  <si>
    <t xml:space="preserve">Tasa de Participación Global </t>
  </si>
  <si>
    <t>Tasa promedio</t>
  </si>
  <si>
    <t>Año</t>
  </si>
  <si>
    <t>Tasa de Desempleo</t>
  </si>
  <si>
    <t>Año Base</t>
  </si>
  <si>
    <t>PIB a precios corrientes</t>
  </si>
  <si>
    <t>Tasa de Crecimiento</t>
  </si>
  <si>
    <t>PIB a precios constantes</t>
  </si>
  <si>
    <t>IPC Año Base (en ausencia de datos =100)</t>
  </si>
  <si>
    <t>Inflación</t>
  </si>
  <si>
    <t>Tasa de Interés Real</t>
  </si>
  <si>
    <t>Porcentaje del PIB distribuido a trabajadores (pago a los factores de producción mano de obra)</t>
  </si>
  <si>
    <t>Productividad</t>
  </si>
  <si>
    <t>Optimista</t>
  </si>
  <si>
    <t>Moderado</t>
  </si>
  <si>
    <t>Pesimista</t>
  </si>
  <si>
    <t>Supuestos</t>
  </si>
  <si>
    <t xml:space="preserve">Promedio de Salario </t>
  </si>
  <si>
    <t xml:space="preserve"> Salario Asegurable</t>
  </si>
  <si>
    <t>Minimo</t>
  </si>
  <si>
    <t>Maximo</t>
  </si>
  <si>
    <t>Población Asegurado</t>
  </si>
  <si>
    <t>SML</t>
  </si>
  <si>
    <t>Registrado no aportante</t>
  </si>
  <si>
    <t>Hombre</t>
  </si>
  <si>
    <t>Mujer</t>
  </si>
  <si>
    <t>Reserva</t>
  </si>
  <si>
    <t>Fondo de Reserva</t>
  </si>
  <si>
    <t>Promedio de años de Aporte</t>
  </si>
  <si>
    <t>Años</t>
  </si>
  <si>
    <t>Total general</t>
  </si>
  <si>
    <t>Etiquetas de fila</t>
  </si>
  <si>
    <t>Articulo 28 Ley de IPS</t>
  </si>
  <si>
    <t>2000-2005</t>
  </si>
  <si>
    <t>2005-2010</t>
  </si>
  <si>
    <t>2010-2015</t>
  </si>
  <si>
    <t>2015-2020</t>
  </si>
  <si>
    <t>2020-2025</t>
  </si>
  <si>
    <t>Fuente: PARAGUAY. Proyección de la Población Nacional, Áreas Urbana y Rural por Sexo y Edad, 2000-2025. Revisión 2015</t>
  </si>
  <si>
    <t>Indicador</t>
  </si>
  <si>
    <t>Fuente</t>
  </si>
  <si>
    <t>Year</t>
  </si>
  <si>
    <t>Estado</t>
  </si>
  <si>
    <t>Masc</t>
  </si>
  <si>
    <t>Fem</t>
  </si>
  <si>
    <t>Histórico</t>
  </si>
  <si>
    <t>Proyectado</t>
  </si>
  <si>
    <t>Total Población Masculina</t>
  </si>
  <si>
    <t>Total Población Femenina</t>
  </si>
  <si>
    <t>Índice de masculinidad</t>
  </si>
  <si>
    <t>Sexo y grupos de edad</t>
  </si>
  <si>
    <t>Total País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</si>
  <si>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</si>
  <si>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</si>
  <si>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</si>
  <si>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</si>
  <si>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</si>
  <si>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</si>
  <si>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</si>
  <si>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</si>
  <si>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</si>
  <si>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</si>
  <si>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</si>
  <si>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</si>
  <si>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</si>
  <si>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</si>
  <si>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</si>
  <si>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</si>
  <si>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 xml:space="preserve">        80+</t>
  </si>
  <si>
    <t>Fuente: Microdatos EPH 2016</t>
  </si>
  <si>
    <t>Población total, estimada y proyectada, por sexo y grupos de edad, 2000-2025</t>
  </si>
  <si>
    <t>Esperanza de vida al nacimiento</t>
  </si>
  <si>
    <t>Migración neta</t>
  </si>
  <si>
    <t>Tasa de Participación por edades simples. Hombres</t>
  </si>
  <si>
    <t>Tasa de Participación por edades simples. Mujeres</t>
  </si>
  <si>
    <t>Tasa de Desempleo por edades simples. Hombres</t>
  </si>
  <si>
    <t>Tasa de Desempleo por edades simples. Mujeres</t>
  </si>
  <si>
    <t>Microdatos EPH 2016</t>
  </si>
  <si>
    <t>Observaciones</t>
  </si>
  <si>
    <t>Es el porcentaje con respecto a la PEA total por cada edad simple</t>
  </si>
  <si>
    <t>Social security data required for the valuation of a national social security system pg 41</t>
  </si>
  <si>
    <t>TABLEAU-SAOP</t>
  </si>
  <si>
    <t>Coresponde a la cantidad de trabajadores con al menos un mes de aportes cotizado de enero a diciembre del año 2017. Ref: Social security data required for the valuation of a national social security system (pg 41)</t>
  </si>
  <si>
    <t>Promedio de Salario Nominal</t>
  </si>
  <si>
    <t>Corresponde al salario nominal promedio</t>
  </si>
  <si>
    <t>Salario nominal promedio por sexo, según edades simples (observado)</t>
  </si>
  <si>
    <t>Salario nominal promedio por sexo, según edades simples (suavizado)</t>
  </si>
  <si>
    <t>Se utiliza el método de suavización de …..</t>
  </si>
  <si>
    <t>Nota: Los docentes privados actualmente no tienen salario minimo asegurable. No existe salario máximo asegurable.</t>
  </si>
  <si>
    <t xml:space="preserve"> Salario mínimo y máximo Asegurable</t>
  </si>
  <si>
    <t xml:space="preserve">Es el porcentaje con respecto a la PET total por cada edad simple. Se supondrá constante durante el tiempo de acuerdo </t>
  </si>
  <si>
    <t>Referencia: Pág 112 APSS</t>
  </si>
  <si>
    <t>Cantidad de trabajadores activos por edad simple y sexo</t>
  </si>
  <si>
    <t>DGEEC- Proyección de la Población Nacional</t>
  </si>
  <si>
    <t>Edades</t>
  </si>
  <si>
    <t>Cuadro 1</t>
  </si>
  <si>
    <t>Paraguay. Tasas específicas de fecundidad. Periodo 2001-2024</t>
  </si>
  <si>
    <t>Grupos de edad</t>
  </si>
  <si>
    <t>Fuente: STP/DGEEC. Paraguay. Proyección de la Población Nacional, Áreas Urbana y Rural por Sexo y Edad, 2000-2025. Revisión 2015</t>
  </si>
  <si>
    <t>Tasa Global de Fecundidad</t>
  </si>
  <si>
    <t>Indice de masculinidad global</t>
  </si>
  <si>
    <t>Indice de masculinidad al nacer</t>
  </si>
  <si>
    <t>Cuadro 5</t>
  </si>
  <si>
    <t>Paraguay. Población nacional estimada y proyectada por sexo y edad, 2000-2025</t>
  </si>
  <si>
    <t>Sexo y edad</t>
  </si>
  <si>
    <t>0-4</t>
  </si>
  <si>
    <t xml:space="preserve"> 5-9 </t>
  </si>
  <si>
    <t xml:space="preserve"> 10-14</t>
  </si>
  <si>
    <t xml:space="preserve"> 15-19</t>
  </si>
  <si>
    <t>50-54</t>
  </si>
  <si>
    <t>55-59</t>
  </si>
  <si>
    <t>60-64</t>
  </si>
  <si>
    <t>65-69</t>
  </si>
  <si>
    <t>70-74</t>
  </si>
  <si>
    <t>75-79</t>
  </si>
  <si>
    <t xml:space="preserve"> 0-4 </t>
  </si>
  <si>
    <t xml:space="preserve"> 5-9</t>
  </si>
  <si>
    <t>Suma de Indice de masculinidad global</t>
  </si>
  <si>
    <t>Suma de Indice de masculinidad al nacer</t>
  </si>
  <si>
    <t>PMS</t>
  </si>
  <si>
    <t>PM</t>
  </si>
  <si>
    <t>PF</t>
  </si>
  <si>
    <t>edad</t>
  </si>
  <si>
    <t>PFS</t>
  </si>
  <si>
    <t>DM</t>
  </si>
  <si>
    <t>DF</t>
  </si>
  <si>
    <t>DMS</t>
  </si>
  <si>
    <t>DFS</t>
  </si>
  <si>
    <t>IPC Año Base corresponde al valor del IPC para diciembre del año 2017</t>
  </si>
  <si>
    <t>La inflación corresponde al acumulado de diciembre del 2016 a diciembre del 2017</t>
  </si>
  <si>
    <t>Para el año 2017 son datos provisorios ,el PIB incluye las binacionales</t>
  </si>
  <si>
    <t>Corresponde a la tasa de crecimiento con respecto al valor del PIB en terminos constantes del año anterior</t>
  </si>
  <si>
    <t>Corresponde a la tasa de crecimiento con respecto al valor del PIB en terminos corrientes del año anterior</t>
  </si>
  <si>
    <t>SIN DATO</t>
  </si>
  <si>
    <t>Participación de las REMUNERACIONES el PIB (2015)</t>
  </si>
  <si>
    <t>Observaciones:</t>
  </si>
  <si>
    <t>Estos parámetros no han sido modificados</t>
  </si>
  <si>
    <t>4.5 PIB POR TIPO DE INGRESO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</si>
  <si>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</si>
  <si>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4.5.1 Producto Interno Bruto por tipo de ingreso</t>
  </si>
  <si>
    <t>Miles de guaraníes corrientes</t>
  </si>
  <si>
    <t>PIB</t>
  </si>
  <si>
    <t>Remuneraciones</t>
  </si>
  <si>
    <t>Remuneraciones estimadas</t>
  </si>
  <si>
    <t>Participación de las Rem. en el PIB</t>
  </si>
  <si>
    <t>2017*</t>
  </si>
  <si>
    <t>Los valores de las remuneraciones para los años 2016 y 2017 son estimativos</t>
  </si>
  <si>
    <t>El valor para el PIB del año 2017 es estimativo</t>
  </si>
  <si>
    <t>(*) Cifras preliminares</t>
  </si>
  <si>
    <t>Banco Central del Paraguay</t>
  </si>
  <si>
    <t>Producto Interno Bruto corriente por tipo de ingreso (REMUNERACIONES). El último boletin de cuentas nacionales disponible es el de la serie 2006-2015, por lo que el valor presentado es estimado con una regresión lineal.</t>
  </si>
  <si>
    <t>No tenemos este dato</t>
  </si>
  <si>
    <t>hombres</t>
  </si>
  <si>
    <t>mujeres</t>
  </si>
  <si>
    <t>salmedSM</t>
  </si>
  <si>
    <t>salmedSH</t>
  </si>
  <si>
    <t>Esperando los datos de financiera</t>
  </si>
  <si>
    <t xml:space="preserve">  </t>
  </si>
  <si>
    <t>PIB Corriente</t>
  </si>
  <si>
    <t>Concepto</t>
  </si>
  <si>
    <t>Contribuciones</t>
  </si>
  <si>
    <t>Inversiones</t>
  </si>
  <si>
    <t>Otros Ingresos</t>
  </si>
  <si>
    <t>Total Ingresos</t>
  </si>
  <si>
    <t>JyP</t>
  </si>
  <si>
    <t>Otros Egresos</t>
  </si>
  <si>
    <t>Total Egresos</t>
  </si>
  <si>
    <t>Superavit / Deficit</t>
  </si>
  <si>
    <t>Contribuciones / PIB</t>
  </si>
  <si>
    <t>JyP / PIB</t>
  </si>
  <si>
    <t>Población Asegurada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</si>
</sst>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-* #,##0.00\ _€_-;\-* #,##0.00\ _€_-;_-* &quot;-&quot;??\ _€_-;_-@_-"/>
    <numFmt numFmtId="166" formatCode="General_)"/>
    <numFmt numFmtId="167" formatCode="0.0"/>
    <numFmt numFmtId="168" formatCode="_ * #,##0_ ;_ * \-#,##0_ ;_ * &quot;-&quot;??_ ;_ @_ "/>
    <numFmt numFmtId="169" formatCode="0_)"/>
    <numFmt numFmtId="170" formatCode="0_ ;\-0\ "/>
    <numFmt numFmtId="171" formatCode="0.0%"/>
    <numFmt numFmtId="172" formatCode="0.000%"/>
    <numFmt numFmtId="173" formatCode="_ * #,##0.0_ ;_ * \-#,##0.0_ ;_ * &quot;-&quot;_ ;_ @_ "/>
    <numFmt numFmtId="174" formatCode="#,##0.0"/>
    <numFmt numFmtId="175" formatCode="_-* #,##0.00\ _P_t_s_-;\-* #,##0.00\ _P_t_s_-;_-* &quot;-&quot;??\ _P_t_s_-;_-@_-"/>
    <numFmt numFmtId="176" formatCode="_(* #,##0_);_(* \(#,##0\);_(* &quot;-&quot;??_);_(@_)"/>
    <numFmt numFmtId="177" formatCode="_ * #,##0.0000000000_ ;_ * \-#,##0.0000000000_ ;_ * &quot;-&quot;??_ ;_ @_ "/>
    <numFmt numFmtId="178" formatCode="0.0000"/>
  </numFmts>
  <fonts count="4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Helv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indexed="62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8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name val="BaskervilleT"/>
      <family val="1"/>
    </font>
    <font>
      <sz val="10"/>
      <name val="BaskervilleT"/>
      <family val="1"/>
    </font>
    <font>
      <b/>
      <sz val="9"/>
      <name val="BaskervilleT"/>
      <family val="1"/>
    </font>
    <font>
      <b/>
      <sz val="10"/>
      <name val="BaskervilleT"/>
      <family val="1"/>
    </font>
    <font>
      <sz val="10"/>
      <color indexed="10"/>
      <name val="BaskervilleT"/>
      <family val="1"/>
    </font>
    <font>
      <sz val="10"/>
      <color rgb="FFFF0000"/>
      <name val="BaskervilleT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name val="Trebuchet MS"/>
      <family val="2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5" fillId="0" borderId="0"/>
    <xf numFmtId="0" fontId="12" fillId="0" borderId="0"/>
    <xf numFmtId="164" fontId="12" fillId="0" borderId="0" applyFont="0" applyFill="0" applyBorder="0" applyAlignment="0" applyProtection="0"/>
    <xf numFmtId="0" fontId="3" fillId="0" borderId="0"/>
    <xf numFmtId="0" fontId="2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4" fillId="0" borderId="0"/>
    <xf numFmtId="41" fontId="12" fillId="0" borderId="0" applyFont="0" applyFill="0" applyBorder="0" applyAlignment="0" applyProtection="0"/>
    <xf numFmtId="0" fontId="4" fillId="0" borderId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35">
    <xf numFmtId="0" fontId="0" fillId="0" borderId="0" xfId="0"/>
    <xf numFmtId="0" fontId="8" fillId="0" borderId="0" xfId="1" applyFont="1" applyFill="1" applyBorder="1" applyAlignment="1"/>
    <xf numFmtId="0" fontId="7" fillId="0" borderId="0" xfId="0" applyFont="1"/>
    <xf numFmtId="0" fontId="11" fillId="0" borderId="0" xfId="0" applyFont="1"/>
    <xf numFmtId="166" fontId="10" fillId="0" borderId="0" xfId="6" applyFont="1" applyFill="1"/>
    <xf numFmtId="169" fontId="10" fillId="0" borderId="0" xfId="6" applyNumberFormat="1" applyFont="1" applyFill="1" applyProtection="1"/>
    <xf numFmtId="166" fontId="10" fillId="0" borderId="6" xfId="6" applyFont="1" applyFill="1" applyBorder="1" applyAlignment="1" applyProtection="1">
      <alignment horizontal="center"/>
    </xf>
    <xf numFmtId="166" fontId="10" fillId="0" borderId="2" xfId="6" applyFont="1" applyFill="1" applyBorder="1" applyAlignment="1" applyProtection="1">
      <alignment horizontal="center"/>
    </xf>
    <xf numFmtId="168" fontId="10" fillId="0" borderId="2" xfId="5" applyNumberFormat="1" applyFont="1" applyFill="1" applyBorder="1" applyProtection="1"/>
    <xf numFmtId="168" fontId="10" fillId="0" borderId="10" xfId="5" applyNumberFormat="1" applyFont="1" applyFill="1" applyBorder="1" applyProtection="1"/>
    <xf numFmtId="166" fontId="6" fillId="0" borderId="0" xfId="6" applyFont="1" applyFill="1"/>
    <xf numFmtId="170" fontId="6" fillId="0" borderId="0" xfId="5" applyNumberFormat="1" applyFont="1" applyFill="1"/>
    <xf numFmtId="167" fontId="14" fillId="0" borderId="0" xfId="0" applyNumberFormat="1" applyFont="1" applyBorder="1"/>
    <xf numFmtId="167" fontId="10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/>
    <xf numFmtId="10" fontId="10" fillId="0" borderId="0" xfId="4" applyNumberFormat="1" applyFont="1" applyBorder="1"/>
    <xf numFmtId="0" fontId="10" fillId="0" borderId="0" xfId="0" applyNumberFormat="1" applyFont="1" applyBorder="1"/>
    <xf numFmtId="1" fontId="15" fillId="6" borderId="0" xfId="0" applyNumberFormat="1" applyFont="1" applyFill="1" applyAlignment="1">
      <alignment horizontal="center" vertical="center"/>
    </xf>
    <xf numFmtId="1" fontId="10" fillId="0" borderId="0" xfId="0" applyNumberFormat="1" applyFont="1" applyBorder="1"/>
    <xf numFmtId="171" fontId="9" fillId="7" borderId="0" xfId="1" applyNumberFormat="1" applyFont="1" applyFill="1" applyBorder="1"/>
    <xf numFmtId="1" fontId="10" fillId="0" borderId="0" xfId="0" applyNumberFormat="1" applyFont="1" applyBorder="1" applyAlignment="1">
      <alignment horizontal="right"/>
    </xf>
    <xf numFmtId="0" fontId="10" fillId="0" borderId="0" xfId="0" quotePrefix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15" fillId="8" borderId="0" xfId="0" applyNumberFormat="1" applyFont="1" applyFill="1" applyAlignment="1">
      <alignment horizontal="center" vertical="center"/>
    </xf>
    <xf numFmtId="167" fontId="10" fillId="9" borderId="0" xfId="0" applyNumberFormat="1" applyFont="1" applyFill="1" applyBorder="1"/>
    <xf numFmtId="0" fontId="10" fillId="0" borderId="0" xfId="0" applyNumberFormat="1" applyFont="1" applyBorder="1" applyAlignment="1">
      <alignment horizontal="center" vertical="center"/>
    </xf>
    <xf numFmtId="171" fontId="9" fillId="10" borderId="0" xfId="1" applyNumberFormat="1" applyFont="1" applyFill="1" applyBorder="1"/>
    <xf numFmtId="0" fontId="13" fillId="0" borderId="6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37" fontId="10" fillId="9" borderId="15" xfId="5" applyNumberFormat="1" applyFont="1" applyFill="1" applyBorder="1" applyAlignment="1" applyProtection="1">
      <alignment vertical="center"/>
      <protection locked="0"/>
    </xf>
    <xf numFmtId="171" fontId="10" fillId="9" borderId="15" xfId="4" applyNumberFormat="1" applyFont="1" applyFill="1" applyBorder="1" applyAlignment="1" applyProtection="1">
      <alignment vertical="center"/>
      <protection locked="0"/>
    </xf>
    <xf numFmtId="165" fontId="10" fillId="9" borderId="15" xfId="5" applyFont="1" applyFill="1" applyBorder="1" applyAlignment="1" applyProtection="1">
      <alignment vertical="center"/>
      <protection locked="0"/>
    </xf>
    <xf numFmtId="0" fontId="16" fillId="0" borderId="0" xfId="0" applyFont="1"/>
    <xf numFmtId="1" fontId="6" fillId="0" borderId="1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horizontal="center"/>
    </xf>
    <xf numFmtId="0" fontId="10" fillId="0" borderId="0" xfId="0" applyFont="1"/>
    <xf numFmtId="0" fontId="10" fillId="12" borderId="16" xfId="0" applyFont="1" applyFill="1" applyBorder="1" applyAlignment="1">
      <alignment horizontal="center" vertical="center"/>
    </xf>
    <xf numFmtId="166" fontId="6" fillId="0" borderId="0" xfId="6" applyFont="1" applyFill="1" applyBorder="1" applyAlignment="1" applyProtection="1">
      <alignment horizontal="center" vertical="center"/>
    </xf>
    <xf numFmtId="166" fontId="6" fillId="4" borderId="0" xfId="6" applyFont="1" applyFill="1" applyBorder="1" applyAlignment="1" applyProtection="1">
      <alignment horizontal="center" vertical="center"/>
    </xf>
    <xf numFmtId="166" fontId="6" fillId="3" borderId="0" xfId="6" applyFont="1" applyFill="1" applyBorder="1" applyAlignment="1" applyProtection="1">
      <alignment horizontal="center" vertical="center"/>
    </xf>
    <xf numFmtId="3" fontId="10" fillId="5" borderId="3" xfId="5" applyNumberFormat="1" applyFont="1" applyFill="1" applyBorder="1" applyProtection="1">
      <protection locked="0"/>
    </xf>
    <xf numFmtId="3" fontId="10" fillId="5" borderId="6" xfId="5" applyNumberFormat="1" applyFont="1" applyFill="1" applyBorder="1" applyProtection="1">
      <protection locked="0"/>
    </xf>
    <xf numFmtId="3" fontId="10" fillId="5" borderId="8" xfId="5" applyNumberFormat="1" applyFont="1" applyFill="1" applyBorder="1" applyProtection="1">
      <protection locked="0"/>
    </xf>
    <xf numFmtId="3" fontId="10" fillId="5" borderId="0" xfId="5" applyNumberFormat="1" applyFont="1" applyFill="1" applyBorder="1" applyProtection="1">
      <protection locked="0"/>
    </xf>
    <xf numFmtId="3" fontId="10" fillId="5" borderId="4" xfId="5" applyNumberFormat="1" applyFont="1" applyFill="1" applyBorder="1" applyProtection="1">
      <protection locked="0"/>
    </xf>
    <xf numFmtId="3" fontId="10" fillId="5" borderId="5" xfId="5" applyNumberFormat="1" applyFont="1" applyFill="1" applyBorder="1" applyProtection="1">
      <protection locked="0"/>
    </xf>
    <xf numFmtId="3" fontId="10" fillId="5" borderId="7" xfId="5" applyNumberFormat="1" applyFont="1" applyFill="1" applyBorder="1" applyProtection="1">
      <protection locked="0"/>
    </xf>
    <xf numFmtId="3" fontId="16" fillId="5" borderId="6" xfId="0" applyNumberFormat="1" applyFont="1" applyFill="1" applyBorder="1"/>
    <xf numFmtId="3" fontId="16" fillId="5" borderId="8" xfId="0" applyNumberFormat="1" applyFont="1" applyFill="1" applyBorder="1"/>
    <xf numFmtId="3" fontId="9" fillId="13" borderId="3" xfId="7" applyNumberFormat="1" applyFont="1" applyFill="1" applyBorder="1"/>
    <xf numFmtId="3" fontId="9" fillId="13" borderId="6" xfId="7" applyNumberFormat="1" applyFont="1" applyFill="1" applyBorder="1"/>
    <xf numFmtId="3" fontId="9" fillId="13" borderId="8" xfId="7" applyNumberFormat="1" applyFont="1" applyFill="1" applyBorder="1"/>
    <xf numFmtId="166" fontId="6" fillId="13" borderId="0" xfId="6" applyFont="1" applyFill="1" applyBorder="1" applyAlignment="1" applyProtection="1">
      <alignment horizontal="center" vertical="center"/>
    </xf>
    <xf numFmtId="3" fontId="10" fillId="13" borderId="3" xfId="5" applyNumberFormat="1" applyFont="1" applyFill="1" applyBorder="1" applyProtection="1">
      <protection locked="0"/>
    </xf>
    <xf numFmtId="166" fontId="6" fillId="0" borderId="6" xfId="6" applyFont="1" applyFill="1" applyBorder="1" applyAlignment="1" applyProtection="1">
      <alignment horizontal="center"/>
    </xf>
    <xf numFmtId="3" fontId="10" fillId="13" borderId="8" xfId="5" applyNumberFormat="1" applyFont="1" applyFill="1" applyBorder="1" applyProtection="1">
      <protection locked="0"/>
    </xf>
    <xf numFmtId="3" fontId="0" fillId="0" borderId="0" xfId="0" applyNumberFormat="1"/>
    <xf numFmtId="3" fontId="0" fillId="0" borderId="27" xfId="0" applyNumberFormat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1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26" xfId="0" applyFont="1" applyBorder="1" applyAlignment="1">
      <alignment horizontal="center" wrapText="1"/>
    </xf>
    <xf numFmtId="10" fontId="10" fillId="0" borderId="0" xfId="4" applyNumberFormat="1" applyFont="1" applyFill="1" applyBorder="1" applyAlignment="1" applyProtection="1">
      <alignment vertical="center"/>
      <protection locked="0"/>
    </xf>
    <xf numFmtId="10" fontId="10" fillId="15" borderId="0" xfId="4" applyNumberFormat="1" applyFont="1" applyFill="1" applyBorder="1" applyAlignment="1" applyProtection="1">
      <alignment vertical="center"/>
      <protection locked="0"/>
    </xf>
    <xf numFmtId="2" fontId="18" fillId="0" borderId="4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18" fillId="0" borderId="3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6" xfId="0" applyNumberFormat="1" applyFont="1" applyFill="1" applyBorder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2" fontId="18" fillId="0" borderId="8" xfId="0" applyNumberFormat="1" applyFont="1" applyFill="1" applyBorder="1" applyAlignment="1">
      <alignment horizontal="center"/>
    </xf>
    <xf numFmtId="2" fontId="18" fillId="0" borderId="20" xfId="0" applyNumberFormat="1" applyFont="1" applyFill="1" applyBorder="1" applyAlignment="1">
      <alignment horizontal="center"/>
    </xf>
    <xf numFmtId="2" fontId="18" fillId="0" borderId="9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4" fontId="4" fillId="0" borderId="3" xfId="5" applyNumberFormat="1" applyFont="1" applyFill="1" applyBorder="1" applyProtection="1">
      <protection locked="0"/>
    </xf>
    <xf numFmtId="4" fontId="4" fillId="0" borderId="4" xfId="5" applyNumberFormat="1" applyFont="1" applyFill="1" applyBorder="1" applyProtection="1">
      <protection locked="0"/>
    </xf>
    <xf numFmtId="4" fontId="4" fillId="0" borderId="5" xfId="5" applyNumberFormat="1" applyFont="1" applyFill="1" applyBorder="1" applyProtection="1">
      <protection locked="0"/>
    </xf>
    <xf numFmtId="4" fontId="4" fillId="0" borderId="6" xfId="5" applyNumberFormat="1" applyFont="1" applyFill="1" applyBorder="1" applyProtection="1">
      <protection locked="0"/>
    </xf>
    <xf numFmtId="4" fontId="4" fillId="0" borderId="0" xfId="5" applyNumberFormat="1" applyFont="1" applyFill="1" applyBorder="1" applyProtection="1">
      <protection locked="0"/>
    </xf>
    <xf numFmtId="4" fontId="4" fillId="0" borderId="7" xfId="5" applyNumberFormat="1" applyFont="1" applyFill="1" applyBorder="1" applyProtection="1">
      <protection locked="0"/>
    </xf>
    <xf numFmtId="4" fontId="4" fillId="0" borderId="8" xfId="5" applyNumberFormat="1" applyFont="1" applyFill="1" applyBorder="1" applyProtection="1">
      <protection locked="0"/>
    </xf>
    <xf numFmtId="4" fontId="4" fillId="0" borderId="20" xfId="5" applyNumberFormat="1" applyFont="1" applyFill="1" applyBorder="1" applyProtection="1">
      <protection locked="0"/>
    </xf>
    <xf numFmtId="4" fontId="4" fillId="0" borderId="9" xfId="5" applyNumberFormat="1" applyFont="1" applyFill="1" applyBorder="1" applyProtection="1">
      <protection locked="0"/>
    </xf>
    <xf numFmtId="0" fontId="0" fillId="0" borderId="0" xfId="0" applyBorder="1"/>
    <xf numFmtId="0" fontId="0" fillId="0" borderId="0" xfId="0" applyNumberFormat="1"/>
    <xf numFmtId="3" fontId="0" fillId="14" borderId="0" xfId="0" applyNumberFormat="1" applyFill="1"/>
    <xf numFmtId="0" fontId="0" fillId="14" borderId="0" xfId="0" applyFill="1"/>
    <xf numFmtId="3" fontId="0" fillId="0" borderId="19" xfId="0" applyNumberFormat="1" applyBorder="1"/>
    <xf numFmtId="0" fontId="6" fillId="0" borderId="1" xfId="1" applyFont="1" applyBorder="1" applyAlignment="1">
      <alignment horizontal="center" vertical="center" wrapText="1"/>
    </xf>
    <xf numFmtId="0" fontId="19" fillId="0" borderId="0" xfId="9" applyFont="1"/>
    <xf numFmtId="0" fontId="3" fillId="0" borderId="0" xfId="9"/>
    <xf numFmtId="0" fontId="19" fillId="14" borderId="0" xfId="9" applyFont="1" applyFill="1"/>
    <xf numFmtId="3" fontId="3" fillId="0" borderId="0" xfId="9" applyNumberFormat="1"/>
    <xf numFmtId="167" fontId="3" fillId="0" borderId="0" xfId="9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1" fontId="10" fillId="0" borderId="0" xfId="4" applyNumberFormat="1" applyFont="1" applyBorder="1"/>
    <xf numFmtId="0" fontId="7" fillId="0" borderId="0" xfId="9" applyFont="1"/>
    <xf numFmtId="0" fontId="20" fillId="0" borderId="0" xfId="0" applyFont="1"/>
    <xf numFmtId="1" fontId="11" fillId="0" borderId="0" xfId="0" applyNumberFormat="1" applyFont="1" applyFill="1" applyAlignment="1">
      <alignment horizontal="center"/>
    </xf>
    <xf numFmtId="0" fontId="21" fillId="0" borderId="0" xfId="10"/>
    <xf numFmtId="3" fontId="9" fillId="0" borderId="4" xfId="7" applyNumberFormat="1" applyFont="1" applyFill="1" applyBorder="1"/>
    <xf numFmtId="3" fontId="0" fillId="0" borderId="0" xfId="0" applyNumberFormat="1" applyFill="1"/>
    <xf numFmtId="3" fontId="9" fillId="0" borderId="5" xfId="7" applyNumberFormat="1" applyFont="1" applyFill="1" applyBorder="1"/>
    <xf numFmtId="3" fontId="9" fillId="0" borderId="0" xfId="7" applyNumberFormat="1" applyFont="1" applyFill="1" applyBorder="1"/>
    <xf numFmtId="3" fontId="9" fillId="0" borderId="7" xfId="7" applyNumberFormat="1" applyFont="1" applyFill="1" applyBorder="1"/>
    <xf numFmtId="3" fontId="9" fillId="0" borderId="20" xfId="7" applyNumberFormat="1" applyFont="1" applyFill="1" applyBorder="1"/>
    <xf numFmtId="3" fontId="9" fillId="0" borderId="9" xfId="7" applyNumberFormat="1" applyFont="1" applyFill="1" applyBorder="1"/>
    <xf numFmtId="3" fontId="10" fillId="0" borderId="4" xfId="5" applyNumberFormat="1" applyFont="1" applyFill="1" applyBorder="1" applyProtection="1">
      <protection locked="0"/>
    </xf>
    <xf numFmtId="3" fontId="10" fillId="0" borderId="5" xfId="5" applyNumberFormat="1" applyFont="1" applyFill="1" applyBorder="1" applyProtection="1">
      <protection locked="0"/>
    </xf>
    <xf numFmtId="3" fontId="10" fillId="0" borderId="0" xfId="5" applyNumberFormat="1" applyFont="1" applyFill="1" applyBorder="1" applyProtection="1">
      <protection locked="0"/>
    </xf>
    <xf numFmtId="3" fontId="10" fillId="0" borderId="7" xfId="5" applyNumberFormat="1" applyFont="1" applyFill="1" applyBorder="1" applyProtection="1">
      <protection locked="0"/>
    </xf>
    <xf numFmtId="3" fontId="16" fillId="0" borderId="0" xfId="0" applyNumberFormat="1" applyFont="1" applyFill="1" applyBorder="1"/>
    <xf numFmtId="3" fontId="16" fillId="0" borderId="7" xfId="0" applyNumberFormat="1" applyFont="1" applyFill="1" applyBorder="1"/>
    <xf numFmtId="3" fontId="16" fillId="0" borderId="20" xfId="0" applyNumberFormat="1" applyFont="1" applyFill="1" applyBorder="1"/>
    <xf numFmtId="3" fontId="16" fillId="0" borderId="9" xfId="0" applyNumberFormat="1" applyFont="1" applyFill="1" applyBorder="1"/>
    <xf numFmtId="172" fontId="0" fillId="0" borderId="0" xfId="11" applyNumberFormat="1" applyFont="1"/>
    <xf numFmtId="2" fontId="0" fillId="0" borderId="0" xfId="0" applyNumberFormat="1"/>
    <xf numFmtId="0" fontId="2" fillId="0" borderId="0" xfId="9" applyFont="1"/>
    <xf numFmtId="0" fontId="4" fillId="16" borderId="0" xfId="12" applyFont="1" applyFill="1" applyBorder="1"/>
    <xf numFmtId="14" fontId="22" fillId="16" borderId="0" xfId="12" applyNumberFormat="1" applyFont="1" applyFill="1" applyBorder="1" applyAlignment="1">
      <alignment horizontal="center"/>
    </xf>
    <xf numFmtId="173" fontId="4" fillId="16" borderId="0" xfId="13" applyNumberFormat="1" applyFont="1" applyFill="1"/>
    <xf numFmtId="0" fontId="4" fillId="16" borderId="0" xfId="12" applyFont="1" applyFill="1"/>
    <xf numFmtId="168" fontId="23" fillId="16" borderId="0" xfId="14" applyNumberFormat="1" applyFont="1" applyFill="1" applyBorder="1" applyAlignment="1">
      <alignment horizontal="left"/>
    </xf>
    <xf numFmtId="168" fontId="24" fillId="16" borderId="0" xfId="14" applyNumberFormat="1" applyFont="1" applyFill="1" applyBorder="1"/>
    <xf numFmtId="0" fontId="23" fillId="16" borderId="0" xfId="15" applyFont="1" applyFill="1" applyAlignment="1">
      <alignment horizontal="left"/>
    </xf>
    <xf numFmtId="0" fontId="23" fillId="16" borderId="0" xfId="12" applyFont="1" applyFill="1" applyAlignment="1">
      <alignment vertical="center"/>
    </xf>
    <xf numFmtId="0" fontId="25" fillId="16" borderId="0" xfId="12" applyFont="1" applyFill="1"/>
    <xf numFmtId="168" fontId="25" fillId="16" borderId="0" xfId="12" applyNumberFormat="1" applyFont="1" applyFill="1"/>
    <xf numFmtId="1" fontId="4" fillId="16" borderId="0" xfId="12" applyNumberFormat="1" applyFont="1" applyFill="1"/>
    <xf numFmtId="0" fontId="4" fillId="16" borderId="0" xfId="12" applyFont="1" applyFill="1" applyAlignment="1">
      <alignment horizontal="center"/>
    </xf>
    <xf numFmtId="168" fontId="4" fillId="16" borderId="0" xfId="14" applyNumberFormat="1" applyFont="1" applyFill="1" applyBorder="1"/>
    <xf numFmtId="1" fontId="23" fillId="16" borderId="20" xfId="12" applyNumberFormat="1" applyFont="1" applyFill="1" applyBorder="1" applyAlignment="1">
      <alignment horizontal="center" vertical="center"/>
    </xf>
    <xf numFmtId="168" fontId="22" fillId="16" borderId="0" xfId="14" applyNumberFormat="1" applyFont="1" applyFill="1" applyBorder="1"/>
    <xf numFmtId="0" fontId="23" fillId="16" borderId="0" xfId="12" applyFont="1" applyFill="1" applyBorder="1" applyAlignment="1">
      <alignment horizontal="center" vertical="center" wrapText="1"/>
    </xf>
    <xf numFmtId="1" fontId="23" fillId="16" borderId="0" xfId="12" applyNumberFormat="1" applyFont="1" applyFill="1" applyBorder="1" applyAlignment="1">
      <alignment horizontal="center"/>
    </xf>
    <xf numFmtId="0" fontId="23" fillId="16" borderId="0" xfId="16" applyFont="1" applyFill="1" applyBorder="1"/>
    <xf numFmtId="0" fontId="23" fillId="16" borderId="0" xfId="12" applyFont="1" applyFill="1" applyBorder="1" applyAlignment="1">
      <alignment horizontal="center"/>
    </xf>
    <xf numFmtId="168" fontId="23" fillId="16" borderId="0" xfId="14" applyNumberFormat="1" applyFont="1" applyFill="1" applyBorder="1"/>
    <xf numFmtId="0" fontId="4" fillId="16" borderId="0" xfId="16" applyFill="1" applyBorder="1"/>
    <xf numFmtId="0" fontId="23" fillId="16" borderId="0" xfId="12" applyFont="1" applyFill="1" applyBorder="1"/>
    <xf numFmtId="49" fontId="4" fillId="16" borderId="0" xfId="14" applyNumberFormat="1" applyFont="1" applyFill="1" applyBorder="1" applyAlignment="1">
      <alignment horizontal="center"/>
    </xf>
    <xf numFmtId="0" fontId="4" fillId="16" borderId="0" xfId="16" applyFont="1" applyFill="1" applyBorder="1"/>
    <xf numFmtId="49" fontId="23" fillId="16" borderId="0" xfId="14" applyNumberFormat="1" applyFont="1" applyFill="1" applyBorder="1" applyAlignment="1">
      <alignment horizontal="center"/>
    </xf>
    <xf numFmtId="49" fontId="22" fillId="16" borderId="0" xfId="14" applyNumberFormat="1" applyFont="1" applyFill="1" applyBorder="1" applyAlignment="1">
      <alignment horizontal="center"/>
    </xf>
    <xf numFmtId="0" fontId="4" fillId="16" borderId="0" xfId="16" applyFont="1" applyFill="1"/>
    <xf numFmtId="49" fontId="4" fillId="16" borderId="0" xfId="12" applyNumberFormat="1" applyFont="1" applyFill="1" applyBorder="1" applyAlignment="1">
      <alignment horizontal="center"/>
    </xf>
    <xf numFmtId="49" fontId="4" fillId="16" borderId="20" xfId="12" applyNumberFormat="1" applyFont="1" applyFill="1" applyBorder="1" applyAlignment="1">
      <alignment horizontal="center"/>
    </xf>
    <xf numFmtId="168" fontId="4" fillId="16" borderId="20" xfId="14" applyNumberFormat="1" applyFont="1" applyFill="1" applyBorder="1"/>
    <xf numFmtId="0" fontId="26" fillId="16" borderId="0" xfId="3" applyFont="1" applyFill="1"/>
    <xf numFmtId="168" fontId="4" fillId="16" borderId="0" xfId="14" applyNumberFormat="1" applyFont="1" applyFill="1"/>
    <xf numFmtId="0" fontId="4" fillId="16" borderId="0" xfId="15" applyFont="1" applyFill="1"/>
    <xf numFmtId="168" fontId="24" fillId="16" borderId="0" xfId="14" applyNumberFormat="1" applyFont="1" applyFill="1"/>
    <xf numFmtId="174" fontId="0" fillId="0" borderId="0" xfId="0" applyNumberFormat="1"/>
    <xf numFmtId="167" fontId="0" fillId="0" borderId="0" xfId="0" applyNumberFormat="1"/>
    <xf numFmtId="171" fontId="27" fillId="9" borderId="15" xfId="4" applyNumberFormat="1" applyFont="1" applyFill="1" applyBorder="1" applyAlignment="1" applyProtection="1">
      <alignment vertical="center"/>
      <protection locked="0"/>
    </xf>
    <xf numFmtId="0" fontId="28" fillId="0" borderId="0" xfId="0" applyFont="1"/>
    <xf numFmtId="168" fontId="0" fillId="0" borderId="0" xfId="0" applyNumberFormat="1"/>
    <xf numFmtId="0" fontId="30" fillId="0" borderId="0" xfId="3" applyFont="1"/>
    <xf numFmtId="0" fontId="30" fillId="0" borderId="0" xfId="3" applyFont="1" applyBorder="1"/>
    <xf numFmtId="0" fontId="32" fillId="0" borderId="0" xfId="18" applyFont="1" applyBorder="1" applyAlignment="1">
      <alignment horizontal="center"/>
    </xf>
    <xf numFmtId="41" fontId="30" fillId="0" borderId="0" xfId="17" applyFont="1" applyFill="1" applyBorder="1" applyAlignment="1">
      <alignment horizontal="right"/>
    </xf>
    <xf numFmtId="4" fontId="33" fillId="0" borderId="0" xfId="3" applyNumberFormat="1" applyFont="1"/>
    <xf numFmtId="176" fontId="30" fillId="0" borderId="0" xfId="20" applyNumberFormat="1" applyFont="1" applyBorder="1" applyAlignment="1">
      <alignment horizontal="right"/>
    </xf>
    <xf numFmtId="41" fontId="34" fillId="0" borderId="0" xfId="17" applyFont="1" applyFill="1" applyBorder="1" applyAlignment="1">
      <alignment horizontal="right"/>
    </xf>
    <xf numFmtId="3" fontId="30" fillId="0" borderId="0" xfId="20" applyNumberFormat="1" applyFont="1" applyFill="1" applyBorder="1" applyAlignment="1">
      <alignment horizontal="right"/>
    </xf>
    <xf numFmtId="177" fontId="33" fillId="0" borderId="0" xfId="21" applyNumberFormat="1" applyFont="1" applyBorder="1" applyAlignment="1">
      <alignment horizontal="right"/>
    </xf>
    <xf numFmtId="3" fontId="30" fillId="0" borderId="0" xfId="3" applyNumberFormat="1" applyFont="1"/>
    <xf numFmtId="3" fontId="32" fillId="0" borderId="0" xfId="20" applyNumberFormat="1" applyFont="1" applyBorder="1" applyAlignment="1">
      <alignment horizontal="right"/>
    </xf>
    <xf numFmtId="3" fontId="30" fillId="0" borderId="0" xfId="19" applyNumberFormat="1" applyFont="1" applyBorder="1" applyAlignment="1">
      <alignment horizontal="center"/>
    </xf>
    <xf numFmtId="3" fontId="30" fillId="0" borderId="0" xfId="3" applyNumberFormat="1" applyFont="1" applyBorder="1"/>
    <xf numFmtId="0" fontId="30" fillId="0" borderId="0" xfId="3" applyFont="1" applyFill="1"/>
    <xf numFmtId="0" fontId="32" fillId="0" borderId="0" xfId="3" applyFont="1" applyAlignment="1"/>
    <xf numFmtId="0" fontId="32" fillId="0" borderId="0" xfId="3" applyFont="1" applyFill="1" applyAlignment="1"/>
    <xf numFmtId="41" fontId="30" fillId="0" borderId="0" xfId="17" applyFont="1" applyBorder="1" applyAlignment="1">
      <alignment horizontal="right"/>
    </xf>
    <xf numFmtId="0" fontId="1" fillId="0" borderId="0" xfId="22"/>
    <xf numFmtId="0" fontId="0" fillId="0" borderId="0" xfId="23" applyNumberFormat="1" applyFont="1"/>
    <xf numFmtId="0" fontId="19" fillId="0" borderId="0" xfId="22" applyFont="1"/>
    <xf numFmtId="0" fontId="19" fillId="0" borderId="0" xfId="23" applyNumberFormat="1" applyFont="1"/>
    <xf numFmtId="0" fontId="35" fillId="0" borderId="0" xfId="0" applyFont="1"/>
    <xf numFmtId="178" fontId="0" fillId="0" borderId="0" xfId="0" applyNumberFormat="1"/>
    <xf numFmtId="178" fontId="7" fillId="0" borderId="0" xfId="0" applyNumberFormat="1" applyFont="1"/>
    <xf numFmtId="0" fontId="36" fillId="0" borderId="0" xfId="0" applyFont="1"/>
    <xf numFmtId="176" fontId="36" fillId="0" borderId="0" xfId="8" applyNumberFormat="1" applyFont="1"/>
    <xf numFmtId="3" fontId="37" fillId="0" borderId="0" xfId="20" applyNumberFormat="1" applyFont="1" applyFill="1" applyBorder="1" applyAlignment="1">
      <alignment horizontal="center"/>
    </xf>
    <xf numFmtId="3" fontId="37" fillId="0" borderId="0" xfId="20" applyNumberFormat="1" applyFont="1" applyBorder="1" applyAlignment="1">
      <alignment horizontal="center"/>
    </xf>
    <xf numFmtId="3" fontId="36" fillId="0" borderId="0" xfId="0" applyNumberFormat="1" applyFont="1"/>
    <xf numFmtId="0" fontId="38" fillId="0" borderId="30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3" fontId="36" fillId="0" borderId="0" xfId="0" applyNumberFormat="1" applyFont="1" applyAlignment="1">
      <alignment vertical="center"/>
    </xf>
    <xf numFmtId="0" fontId="38" fillId="0" borderId="4" xfId="0" applyFont="1" applyBorder="1" applyAlignment="1">
      <alignment vertical="center"/>
    </xf>
    <xf numFmtId="3" fontId="38" fillId="0" borderId="4" xfId="0" applyNumberFormat="1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3" fontId="38" fillId="0" borderId="0" xfId="0" applyNumberFormat="1" applyFont="1" applyBorder="1" applyAlignment="1">
      <alignment vertical="center"/>
    </xf>
    <xf numFmtId="0" fontId="38" fillId="0" borderId="31" xfId="0" applyFont="1" applyBorder="1" applyAlignment="1">
      <alignment vertical="center"/>
    </xf>
    <xf numFmtId="3" fontId="38" fillId="0" borderId="31" xfId="0" applyNumberFormat="1" applyFont="1" applyBorder="1" applyAlignment="1">
      <alignment vertical="center"/>
    </xf>
    <xf numFmtId="10" fontId="36" fillId="0" borderId="0" xfId="11" applyNumberFormat="1" applyFont="1"/>
    <xf numFmtId="9" fontId="36" fillId="0" borderId="0" xfId="11" applyFont="1"/>
    <xf numFmtId="49" fontId="23" fillId="16" borderId="4" xfId="12" applyNumberFormat="1" applyFont="1" applyFill="1" applyBorder="1" applyAlignment="1">
      <alignment horizontal="center" vertical="center" wrapText="1"/>
    </xf>
    <xf numFmtId="49" fontId="23" fillId="16" borderId="9" xfId="12" applyNumberFormat="1" applyFont="1" applyFill="1" applyBorder="1" applyAlignment="1">
      <alignment horizontal="center" vertical="center" wrapText="1"/>
    </xf>
    <xf numFmtId="0" fontId="23" fillId="16" borderId="23" xfId="12" applyFont="1" applyFill="1" applyBorder="1" applyAlignment="1">
      <alignment horizontal="center" vertical="center"/>
    </xf>
    <xf numFmtId="0" fontId="23" fillId="16" borderId="24" xfId="12" applyFont="1" applyFill="1" applyBorder="1" applyAlignment="1">
      <alignment horizontal="center" vertical="center"/>
    </xf>
    <xf numFmtId="2" fontId="29" fillId="0" borderId="0" xfId="3" quotePrefix="1" applyNumberFormat="1" applyFont="1" applyAlignment="1">
      <alignment horizontal="center"/>
    </xf>
    <xf numFmtId="2" fontId="29" fillId="0" borderId="0" xfId="3" applyNumberFormat="1" applyFont="1" applyAlignment="1">
      <alignment horizontal="center"/>
    </xf>
    <xf numFmtId="0" fontId="29" fillId="0" borderId="0" xfId="3" applyFont="1" applyAlignment="1">
      <alignment horizontal="center"/>
    </xf>
    <xf numFmtId="0" fontId="31" fillId="0" borderId="0" xfId="3" quotePrefix="1" applyFont="1" applyAlignment="1">
      <alignment horizontal="center"/>
    </xf>
    <xf numFmtId="0" fontId="31" fillId="0" borderId="0" xfId="3" applyFont="1" applyAlignment="1">
      <alignment horizontal="center"/>
    </xf>
    <xf numFmtId="0" fontId="30" fillId="0" borderId="0" xfId="3" quotePrefix="1" applyFont="1" applyFill="1" applyAlignment="1">
      <alignment horizontal="left"/>
    </xf>
    <xf numFmtId="0" fontId="30" fillId="0" borderId="0" xfId="3" applyFont="1" applyFill="1" applyAlignment="1"/>
    <xf numFmtId="0" fontId="10" fillId="12" borderId="14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166" fontId="6" fillId="2" borderId="18" xfId="6" applyFont="1" applyFill="1" applyBorder="1" applyAlignment="1">
      <alignment horizontal="center"/>
    </xf>
    <xf numFmtId="166" fontId="6" fillId="2" borderId="21" xfId="6" applyFont="1" applyFill="1" applyBorder="1" applyAlignment="1">
      <alignment horizontal="center"/>
    </xf>
    <xf numFmtId="166" fontId="6" fillId="2" borderId="12" xfId="6" applyFont="1" applyFill="1" applyBorder="1" applyAlignment="1">
      <alignment horizontal="center"/>
    </xf>
    <xf numFmtId="166" fontId="6" fillId="2" borderId="13" xfId="6" applyFont="1" applyFill="1" applyBorder="1" applyAlignment="1">
      <alignment horizontal="center"/>
    </xf>
    <xf numFmtId="166" fontId="6" fillId="0" borderId="11" xfId="6" applyFont="1" applyFill="1" applyBorder="1" applyAlignment="1">
      <alignment horizontal="center"/>
    </xf>
    <xf numFmtId="166" fontId="6" fillId="0" borderId="12" xfId="6" applyFont="1" applyFill="1" applyBorder="1" applyAlignment="1">
      <alignment horizontal="center"/>
    </xf>
    <xf numFmtId="166" fontId="6" fillId="0" borderId="13" xfId="6" applyFont="1" applyFill="1" applyBorder="1" applyAlignment="1">
      <alignment horizontal="center"/>
    </xf>
    <xf numFmtId="166" fontId="6" fillId="2" borderId="22" xfId="6" applyFont="1" applyFill="1" applyBorder="1" applyAlignment="1">
      <alignment horizontal="center"/>
    </xf>
    <xf numFmtId="166" fontId="6" fillId="2" borderId="23" xfId="6" applyFont="1" applyFill="1" applyBorder="1" applyAlignment="1">
      <alignment horizontal="center"/>
    </xf>
    <xf numFmtId="166" fontId="6" fillId="2" borderId="24" xfId="6" applyFont="1" applyFill="1" applyBorder="1" applyAlignment="1">
      <alignment horizontal="center"/>
    </xf>
    <xf numFmtId="166" fontId="6" fillId="2" borderId="25" xfId="6" applyFont="1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7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center"/>
    </xf>
  </cellXfs>
  <cellStyles count="24">
    <cellStyle name="Hipervínculo" xfId="10" builtinId="8"/>
    <cellStyle name="Millares" xfId="5" builtinId="3"/>
    <cellStyle name="Millares [0]" xfId="17" builtinId="6"/>
    <cellStyle name="Millares [0] 2" xfId="13"/>
    <cellStyle name="Millares [0] 3" xfId="23"/>
    <cellStyle name="Millares 2" xfId="2"/>
    <cellStyle name="Millares 2 2" xfId="14"/>
    <cellStyle name="Millares 3" xfId="8"/>
    <cellStyle name="Millares 3 2" xfId="21"/>
    <cellStyle name="Millares_CUENTA 1 2 2" xfId="20"/>
    <cellStyle name="Millares_CUENTA 1 3" xfId="19"/>
    <cellStyle name="Normal" xfId="0" builtinId="0"/>
    <cellStyle name="Normal 2" xfId="3"/>
    <cellStyle name="Normal 3" xfId="1"/>
    <cellStyle name="Normal 3 2" xfId="12"/>
    <cellStyle name="Normal 4" xfId="7"/>
    <cellStyle name="Normal 4 2" xfId="18"/>
    <cellStyle name="Normal 5" xfId="9"/>
    <cellStyle name="Normal 5 4 2" xfId="16"/>
    <cellStyle name="Normal 6" xfId="22"/>
    <cellStyle name="Normal 8" xfId="15"/>
    <cellStyle name="Normal_Intpop" xfId="6"/>
    <cellStyle name="Porcentaje" xfId="1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pivotCacheDefinition" Target="pivotCache/pivotCacheDefinition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'tef2'!$C$19</c:f>
              <c:strCache>
                <c:ptCount val="1"/>
                <c:pt idx="0">
                  <c:v>Tasa Global de Fecundidad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'tef2'!$B$20:$B$31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'tef2'!$C$20:$C$31</c:f>
              <c:numCache>
                <c:formatCode>0.00</c:formatCode>
                <c:ptCount val="12"/>
                <c:pt idx="0">
                  <c:v>3.4488511846794356</c:v>
                </c:pt>
                <c:pt idx="1">
                  <c:v>3.3597775096884379</c:v>
                </c:pt>
                <c:pt idx="2">
                  <c:v>3.2752705685010488</c:v>
                </c:pt>
                <c:pt idx="3">
                  <c:v>3.1951157855078591</c:v>
                </c:pt>
                <c:pt idx="4">
                  <c:v>3.1191544222583261</c:v>
                </c:pt>
                <c:pt idx="5">
                  <c:v>3.0473021877210527</c:v>
                </c:pt>
                <c:pt idx="6">
                  <c:v>2.97951139759983</c:v>
                </c:pt>
                <c:pt idx="7">
                  <c:v>2.9157278491793974</c:v>
                </c:pt>
                <c:pt idx="8">
                  <c:v>2.8558709855389308</c:v>
                </c:pt>
                <c:pt idx="9">
                  <c:v>2.7998287899399408</c:v>
                </c:pt>
                <c:pt idx="10">
                  <c:v>2.7474516938374451</c:v>
                </c:pt>
                <c:pt idx="11">
                  <c:v>2.6985508646368244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E-43D0-8669-5C56049F1B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8154319"/>
        <c:axId val="1218136847"/>
      </c:lineChart>
      <c:catAx>
        <c:axId val="12181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36847"/>
        <c:crosses val="autoZero"/>
        <c:auto val="1"/>
        <c:lblAlgn val="ctr"/>
        <c:lblOffset val="100"/>
        <c:noMultiLvlLbl val="0"/>
      </c:catAx>
      <c:valAx>
        <c:axId val="1218136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181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Tasas de desempleo suavizadas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suavizados!$F$1</c:f>
              <c:strCache>
                <c:ptCount val="1"/>
                <c:pt idx="0">
                  <c:v>DM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suavizados!$F$2:$F$56</c:f>
              <c:numCache>
                <c:formatCode>General</c:formatCode>
                <c:ptCount val="55"/>
                <c:pt idx="0">
                  <c:v>0.13045300000000001</c:v>
                </c:pt>
                <c:pt idx="1">
                  <c:v>0.163326</c:v>
                </c:pt>
                <c:pt idx="2">
                  <c:v>0.162937</c:v>
                </c:pt>
                <c:pt idx="3">
                  <c:v>0.191331</c:v>
                </c:pt>
                <c:pt idx="4">
                  <c:v>0.110467</c:v>
                </c:pt>
                <c:pt idx="5">
                  <c:v>0.10917399999999999</c:v>
                </c:pt>
                <c:pt idx="6">
                  <c:v>6.7320000000000005E-2</c:v>
                </c:pt>
                <c:pt idx="7">
                  <c:v>6.8679000000000004E-2</c:v>
                </c:pt>
                <c:pt idx="8">
                  <c:v>6.1996999999999997E-2</c:v>
                </c:pt>
                <c:pt idx="9">
                  <c:v>7.2349999999999998E-2</c:v>
                </c:pt>
                <c:pt idx="10">
                  <c:v>5.8417999999999998E-2</c:v>
                </c:pt>
                <c:pt idx="11">
                  <c:v>3.3029999999999997E-2</c:v>
                </c:pt>
                <c:pt idx="12">
                  <c:v>3.6617999999999998E-2</c:v>
                </c:pt>
                <c:pt idx="13">
                  <c:v>3.1026000000000001E-2</c:v>
                </c:pt>
                <c:pt idx="14">
                  <c:v>1.1785E-2</c:v>
                </c:pt>
                <c:pt idx="15">
                  <c:v>2.6620999999999999E-2</c:v>
                </c:pt>
                <c:pt idx="16">
                  <c:v>1.0843E-2</c:v>
                </c:pt>
                <c:pt idx="17">
                  <c:v>3.8726999999999998E-2</c:v>
                </c:pt>
                <c:pt idx="18">
                  <c:v>7.5254000000000001E-2</c:v>
                </c:pt>
                <c:pt idx="19">
                  <c:v>3.1357999999999997E-2</c:v>
                </c:pt>
                <c:pt idx="20">
                  <c:v>1.5153E-2</c:v>
                </c:pt>
                <c:pt idx="21">
                  <c:v>1.2853E-2</c:v>
                </c:pt>
                <c:pt idx="22">
                  <c:v>2.1849E-2</c:v>
                </c:pt>
                <c:pt idx="23">
                  <c:v>3.8289999999999998E-2</c:v>
                </c:pt>
                <c:pt idx="24">
                  <c:v>3.3411000000000003E-2</c:v>
                </c:pt>
                <c:pt idx="25">
                  <c:v>2.1512E-2</c:v>
                </c:pt>
                <c:pt idx="26">
                  <c:v>6.4609999999999997E-3</c:v>
                </c:pt>
                <c:pt idx="27">
                  <c:v>2.2846999999999999E-2</c:v>
                </c:pt>
                <c:pt idx="28">
                  <c:v>2.2237E-2</c:v>
                </c:pt>
                <c:pt idx="29">
                  <c:v>3.4867000000000002E-2</c:v>
                </c:pt>
                <c:pt idx="30">
                  <c:v>3.7460000000000002E-3</c:v>
                </c:pt>
                <c:pt idx="31">
                  <c:v>2.5826000000000002E-2</c:v>
                </c:pt>
                <c:pt idx="32">
                  <c:v>1.4803999999999999E-2</c:v>
                </c:pt>
                <c:pt idx="33">
                  <c:v>1.77E-2</c:v>
                </c:pt>
                <c:pt idx="34">
                  <c:v>4.6288999999999997E-2</c:v>
                </c:pt>
                <c:pt idx="35">
                  <c:v>7.5189999999999996E-3</c:v>
                </c:pt>
                <c:pt idx="36">
                  <c:v>3.0219999999999999E-3</c:v>
                </c:pt>
                <c:pt idx="37">
                  <c:v>3.5379999999999999E-3</c:v>
                </c:pt>
                <c:pt idx="38">
                  <c:v>1.1693E-2</c:v>
                </c:pt>
                <c:pt idx="39">
                  <c:v>2.7569999999999999E-3</c:v>
                </c:pt>
                <c:pt idx="40">
                  <c:v>7.7215000000000006E-2</c:v>
                </c:pt>
                <c:pt idx="41">
                  <c:v>8.2213999999999995E-2</c:v>
                </c:pt>
                <c:pt idx="42">
                  <c:v>1.4579E-2</c:v>
                </c:pt>
                <c:pt idx="43">
                  <c:v>2.615E-2</c:v>
                </c:pt>
                <c:pt idx="44">
                  <c:v>2.4059000000000001E-2</c:v>
                </c:pt>
                <c:pt idx="45">
                  <c:v>1.7316000000000002E-2</c:v>
                </c:pt>
                <c:pt idx="46">
                  <c:v>1.9637000000000002E-2</c:v>
                </c:pt>
                <c:pt idx="47">
                  <c:v>8.1869999999999998E-3</c:v>
                </c:pt>
                <c:pt idx="48">
                  <c:v>3.6172000000000003E-2</c:v>
                </c:pt>
                <c:pt idx="49">
                  <c:v>3.8080000000000003E-2</c:v>
                </c:pt>
                <c:pt idx="50">
                  <c:v>2.5707000000000001E-2</c:v>
                </c:pt>
                <c:pt idx="51">
                  <c:v>8.1941E-2</c:v>
                </c:pt>
                <c:pt idx="52">
                  <c:v>1.2648E-2</c:v>
                </c:pt>
                <c:pt idx="53">
                  <c:v>2.9353000000000001E-2</c:v>
                </c:pt>
                <c:pt idx="54">
                  <c:v>4.3049999999999998E-2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1-4EF7-9BDF-BB07AD73FFA1}"/>
            </c:ext>
          </c:extLst>
        </c:ser>
        <c:ser>
          <c:idx val="1"/>
          <c:order val="1"/>
          <c:tx>
            <c:strRef>
              <c:f>suavizados!$G$1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suavizados!$G$2:$G$56</c:f>
              <c:numCache>
                <c:formatCode>General</c:formatCode>
                <c:ptCount val="55"/>
                <c:pt idx="0">
                  <c:v>9.2398999999999995E-2</c:v>
                </c:pt>
                <c:pt idx="1">
                  <c:v>8.6204000000000003E-2</c:v>
                </c:pt>
                <c:pt idx="2">
                  <c:v>0.14067199999999999</c:v>
                </c:pt>
                <c:pt idx="3">
                  <c:v>0.180699</c:v>
                </c:pt>
                <c:pt idx="4">
                  <c:v>0.24074799999999999</c:v>
                </c:pt>
                <c:pt idx="5">
                  <c:v>0.15107200000000001</c:v>
                </c:pt>
                <c:pt idx="6">
                  <c:v>0.10975600000000001</c:v>
                </c:pt>
                <c:pt idx="7">
                  <c:v>9.0799000000000005E-2</c:v>
                </c:pt>
                <c:pt idx="8">
                  <c:v>8.7724999999999997E-2</c:v>
                </c:pt>
                <c:pt idx="9">
                  <c:v>0.115064</c:v>
                </c:pt>
                <c:pt idx="10">
                  <c:v>7.8687000000000007E-2</c:v>
                </c:pt>
                <c:pt idx="11">
                  <c:v>0.100675</c:v>
                </c:pt>
                <c:pt idx="12">
                  <c:v>9.0694999999999998E-2</c:v>
                </c:pt>
                <c:pt idx="13">
                  <c:v>9.4690999999999997E-2</c:v>
                </c:pt>
                <c:pt idx="14">
                  <c:v>4.5360999999999999E-2</c:v>
                </c:pt>
                <c:pt idx="15">
                  <c:v>5.1529999999999999E-2</c:v>
                </c:pt>
                <c:pt idx="16">
                  <c:v>3.1862000000000001E-2</c:v>
                </c:pt>
                <c:pt idx="17">
                  <c:v>6.8321000000000007E-2</c:v>
                </c:pt>
                <c:pt idx="18">
                  <c:v>2.8268000000000001E-2</c:v>
                </c:pt>
                <c:pt idx="19">
                  <c:v>5.8188999999999998E-2</c:v>
                </c:pt>
                <c:pt idx="20">
                  <c:v>5.4234999999999998E-2</c:v>
                </c:pt>
                <c:pt idx="21">
                  <c:v>5.0837E-2</c:v>
                </c:pt>
                <c:pt idx="22">
                  <c:v>9.1850000000000001E-2</c:v>
                </c:pt>
                <c:pt idx="23">
                  <c:v>3.0589000000000002E-2</c:v>
                </c:pt>
                <c:pt idx="24">
                  <c:v>4.4296000000000002E-2</c:v>
                </c:pt>
                <c:pt idx="25">
                  <c:v>9.4929999999999997E-3</c:v>
                </c:pt>
                <c:pt idx="26">
                  <c:v>6.5060999999999994E-2</c:v>
                </c:pt>
                <c:pt idx="27">
                  <c:v>4.8648999999999998E-2</c:v>
                </c:pt>
                <c:pt idx="28">
                  <c:v>4.7281999999999998E-2</c:v>
                </c:pt>
                <c:pt idx="29">
                  <c:v>1.2718E-2</c:v>
                </c:pt>
                <c:pt idx="30">
                  <c:v>1.5436E-2</c:v>
                </c:pt>
                <c:pt idx="31">
                  <c:v>2.1249000000000001E-2</c:v>
                </c:pt>
                <c:pt idx="32">
                  <c:v>0</c:v>
                </c:pt>
                <c:pt idx="33">
                  <c:v>1.6372000000000001E-2</c:v>
                </c:pt>
                <c:pt idx="34">
                  <c:v>3.4727000000000001E-2</c:v>
                </c:pt>
                <c:pt idx="35">
                  <c:v>9.4059999999999994E-3</c:v>
                </c:pt>
                <c:pt idx="36">
                  <c:v>1.3637E-2</c:v>
                </c:pt>
                <c:pt idx="37">
                  <c:v>1.5585999999999999E-2</c:v>
                </c:pt>
                <c:pt idx="38">
                  <c:v>2.1897E-2</c:v>
                </c:pt>
                <c:pt idx="39">
                  <c:v>5.5919999999999997E-3</c:v>
                </c:pt>
                <c:pt idx="40">
                  <c:v>0</c:v>
                </c:pt>
                <c:pt idx="41">
                  <c:v>2.7869000000000001E-2</c:v>
                </c:pt>
                <c:pt idx="42">
                  <c:v>1.7652999999999999E-2</c:v>
                </c:pt>
                <c:pt idx="43">
                  <c:v>0</c:v>
                </c:pt>
                <c:pt idx="44">
                  <c:v>1.0806E-2</c:v>
                </c:pt>
                <c:pt idx="45">
                  <c:v>8.8769999999999995E-3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4.797E-3</c:v>
                </c:pt>
                <c:pt idx="50">
                  <c:v>6.5027000000000001E-2</c:v>
                </c:pt>
                <c:pt idx="51">
                  <c:v>1.7860000000000001E-2</c:v>
                </c:pt>
                <c:pt idx="52">
                  <c:v>0</c:v>
                </c:pt>
                <c:pt idx="53">
                  <c:v>0</c:v>
                </c:pt>
                <c:pt idx="54">
                  <c:v>5.0382999999999997E-2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1-4EF7-9BDF-BB07AD73FFA1}"/>
            </c:ext>
          </c:extLst>
        </c:ser>
        <c:ser>
          <c:idx val="2"/>
          <c:order val="2"/>
          <c:tx>
            <c:strRef>
              <c:f>suavizados!$H$1</c:f>
              <c:strCache>
                <c:ptCount val="1"/>
                <c:pt idx="0">
                  <c:v>DMS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suavizados!$H$2:$H$56</c:f>
              <c:numCache>
                <c:formatCode>General</c:formatCode>
                <c:ptCount val="55"/>
                <c:pt idx="0">
                  <c:v>0.14900380999999999</c:v>
                </c:pt>
                <c:pt idx="1">
                  <c:v>0.14239821</c:v>
                </c:pt>
                <c:pt idx="2">
                  <c:v>0.1348491</c:v>
                </c:pt>
                <c:pt idx="3">
                  <c:v>0.12673397</c:v>
                </c:pt>
                <c:pt idx="4">
                  <c:v>0.11840844</c:v>
                </c:pt>
                <c:pt idx="5">
                  <c:v>0.10902719</c:v>
                </c:pt>
                <c:pt idx="6">
                  <c:v>9.7454689999999997E-2</c:v>
                </c:pt>
                <c:pt idx="7">
                  <c:v>8.4555050000000007E-2</c:v>
                </c:pt>
                <c:pt idx="8">
                  <c:v>7.1945220000000004E-2</c:v>
                </c:pt>
                <c:pt idx="9">
                  <c:v>6.0205500000000002E-2</c:v>
                </c:pt>
                <c:pt idx="10">
                  <c:v>5.1637450000000001E-2</c:v>
                </c:pt>
                <c:pt idx="11">
                  <c:v>4.4337130000000002E-2</c:v>
                </c:pt>
                <c:pt idx="12">
                  <c:v>3.9424639999999997E-2</c:v>
                </c:pt>
                <c:pt idx="13">
                  <c:v>3.6642939999999999E-2</c:v>
                </c:pt>
                <c:pt idx="14">
                  <c:v>3.4350180000000001E-2</c:v>
                </c:pt>
                <c:pt idx="15">
                  <c:v>3.2074230000000002E-2</c:v>
                </c:pt>
                <c:pt idx="16">
                  <c:v>3.0429990000000001E-2</c:v>
                </c:pt>
                <c:pt idx="17">
                  <c:v>2.9736700000000001E-2</c:v>
                </c:pt>
                <c:pt idx="18">
                  <c:v>2.96878E-2</c:v>
                </c:pt>
                <c:pt idx="19">
                  <c:v>2.999895E-2</c:v>
                </c:pt>
                <c:pt idx="20">
                  <c:v>3.0075729999999998E-2</c:v>
                </c:pt>
                <c:pt idx="21">
                  <c:v>2.893109E-2</c:v>
                </c:pt>
                <c:pt idx="22">
                  <c:v>2.7472730000000001E-2</c:v>
                </c:pt>
                <c:pt idx="23">
                  <c:v>2.532307E-2</c:v>
                </c:pt>
                <c:pt idx="24">
                  <c:v>2.3463999999999999E-2</c:v>
                </c:pt>
                <c:pt idx="25">
                  <c:v>2.26278E-2</c:v>
                </c:pt>
                <c:pt idx="26">
                  <c:v>2.252152E-2</c:v>
                </c:pt>
                <c:pt idx="27">
                  <c:v>2.202844E-2</c:v>
                </c:pt>
                <c:pt idx="28">
                  <c:v>2.1231779999999999E-2</c:v>
                </c:pt>
                <c:pt idx="29">
                  <c:v>2.0986310000000001E-2</c:v>
                </c:pt>
                <c:pt idx="30">
                  <c:v>2.0622600000000001E-2</c:v>
                </c:pt>
                <c:pt idx="31">
                  <c:v>2.0142730000000001E-2</c:v>
                </c:pt>
                <c:pt idx="32">
                  <c:v>1.9356499999999999E-2</c:v>
                </c:pt>
                <c:pt idx="33">
                  <c:v>1.795097E-2</c:v>
                </c:pt>
                <c:pt idx="34">
                  <c:v>1.658981E-2</c:v>
                </c:pt>
                <c:pt idx="35">
                  <c:v>1.7671989999999999E-2</c:v>
                </c:pt>
                <c:pt idx="36">
                  <c:v>2.1003910000000001E-2</c:v>
                </c:pt>
                <c:pt idx="37">
                  <c:v>2.337562E-2</c:v>
                </c:pt>
                <c:pt idx="38">
                  <c:v>2.562331E-2</c:v>
                </c:pt>
                <c:pt idx="39">
                  <c:v>2.7391619999999998E-2</c:v>
                </c:pt>
                <c:pt idx="40">
                  <c:v>2.8473209999999999E-2</c:v>
                </c:pt>
                <c:pt idx="41">
                  <c:v>2.989489E-2</c:v>
                </c:pt>
                <c:pt idx="42">
                  <c:v>3.0483059999999999E-2</c:v>
                </c:pt>
                <c:pt idx="43">
                  <c:v>3.0651230000000002E-2</c:v>
                </c:pt>
                <c:pt idx="44">
                  <c:v>3.0153300000000001E-2</c:v>
                </c:pt>
                <c:pt idx="45">
                  <c:v>2.9057329999999999E-2</c:v>
                </c:pt>
                <c:pt idx="46">
                  <c:v>2.8198339999999999E-2</c:v>
                </c:pt>
                <c:pt idx="47">
                  <c:v>2.77448E-2</c:v>
                </c:pt>
                <c:pt idx="48">
                  <c:v>2.9330160000000001E-2</c:v>
                </c:pt>
                <c:pt idx="49">
                  <c:v>3.1254610000000002E-2</c:v>
                </c:pt>
                <c:pt idx="50">
                  <c:v>3.3061350000000003E-2</c:v>
                </c:pt>
                <c:pt idx="51">
                  <c:v>3.4887340000000003E-2</c:v>
                </c:pt>
                <c:pt idx="52">
                  <c:v>3.6515930000000002E-2</c:v>
                </c:pt>
                <c:pt idx="53">
                  <c:v>3.7890699999999999E-2</c:v>
                </c:pt>
                <c:pt idx="54">
                  <c:v>3.8064090000000002E-2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1-4EF7-9BDF-BB07AD73FFA1}"/>
            </c:ext>
          </c:extLst>
        </c:ser>
        <c:ser>
          <c:idx val="3"/>
          <c:order val="3"/>
          <c:tx>
            <c:strRef>
              <c:f>suavizados!$I$1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suavizados!$I$2:$I$56</c:f>
              <c:numCache>
                <c:formatCode>General</c:formatCode>
                <c:ptCount val="55"/>
                <c:pt idx="0">
                  <c:v>0.13258450999999999</c:v>
                </c:pt>
                <c:pt idx="1">
                  <c:v>0.13047015000000001</c:v>
                </c:pt>
                <c:pt idx="2">
                  <c:v>0.12824014</c:v>
                </c:pt>
                <c:pt idx="3">
                  <c:v>0.12599408000000001</c:v>
                </c:pt>
                <c:pt idx="4">
                  <c:v>0.12312515</c:v>
                </c:pt>
                <c:pt idx="5">
                  <c:v>0.11977974</c:v>
                </c:pt>
                <c:pt idx="6">
                  <c:v>0.11585872999999999</c:v>
                </c:pt>
                <c:pt idx="7">
                  <c:v>0.11182584</c:v>
                </c:pt>
                <c:pt idx="8">
                  <c:v>0.10730028</c:v>
                </c:pt>
                <c:pt idx="9">
                  <c:v>0.1025225</c:v>
                </c:pt>
                <c:pt idx="10">
                  <c:v>9.7433270000000002E-2</c:v>
                </c:pt>
                <c:pt idx="11">
                  <c:v>9.1873350000000006E-2</c:v>
                </c:pt>
                <c:pt idx="12">
                  <c:v>8.6189500000000002E-2</c:v>
                </c:pt>
                <c:pt idx="13">
                  <c:v>7.988046E-2</c:v>
                </c:pt>
                <c:pt idx="14">
                  <c:v>7.3733099999999996E-2</c:v>
                </c:pt>
                <c:pt idx="15">
                  <c:v>6.8116049999999997E-2</c:v>
                </c:pt>
                <c:pt idx="16">
                  <c:v>6.4231460000000004E-2</c:v>
                </c:pt>
                <c:pt idx="17">
                  <c:v>6.111896E-2</c:v>
                </c:pt>
                <c:pt idx="18">
                  <c:v>5.8337529999999999E-2</c:v>
                </c:pt>
                <c:pt idx="19">
                  <c:v>5.5378530000000002E-2</c:v>
                </c:pt>
                <c:pt idx="20">
                  <c:v>5.2311629999999998E-2</c:v>
                </c:pt>
                <c:pt idx="21">
                  <c:v>4.9525050000000001E-2</c:v>
                </c:pt>
                <c:pt idx="22">
                  <c:v>4.6551679999999998E-2</c:v>
                </c:pt>
                <c:pt idx="23">
                  <c:v>4.3839629999999997E-2</c:v>
                </c:pt>
                <c:pt idx="24">
                  <c:v>4.1605250000000003E-2</c:v>
                </c:pt>
                <c:pt idx="25">
                  <c:v>3.9635110000000001E-2</c:v>
                </c:pt>
                <c:pt idx="26">
                  <c:v>3.7467559999999997E-2</c:v>
                </c:pt>
                <c:pt idx="27">
                  <c:v>3.5198550000000002E-2</c:v>
                </c:pt>
                <c:pt idx="28">
                  <c:v>3.2790069999999998E-2</c:v>
                </c:pt>
                <c:pt idx="29">
                  <c:v>3.0433729999999999E-2</c:v>
                </c:pt>
                <c:pt idx="30">
                  <c:v>2.771506E-2</c:v>
                </c:pt>
                <c:pt idx="31">
                  <c:v>2.5277319999999999E-2</c:v>
                </c:pt>
                <c:pt idx="32">
                  <c:v>2.305691E-2</c:v>
                </c:pt>
                <c:pt idx="33">
                  <c:v>2.0940690000000001E-2</c:v>
                </c:pt>
                <c:pt idx="34">
                  <c:v>1.9405260000000001E-2</c:v>
                </c:pt>
                <c:pt idx="35">
                  <c:v>1.787497E-2</c:v>
                </c:pt>
                <c:pt idx="36">
                  <c:v>1.636456E-2</c:v>
                </c:pt>
                <c:pt idx="37">
                  <c:v>1.4624669999999999E-2</c:v>
                </c:pt>
                <c:pt idx="38">
                  <c:v>1.326944E-2</c:v>
                </c:pt>
                <c:pt idx="39">
                  <c:v>1.2233859999999999E-2</c:v>
                </c:pt>
                <c:pt idx="40">
                  <c:v>1.2111469999999999E-2</c:v>
                </c:pt>
                <c:pt idx="41">
                  <c:v>1.213116E-2</c:v>
                </c:pt>
                <c:pt idx="42">
                  <c:v>1.204792E-2</c:v>
                </c:pt>
                <c:pt idx="43">
                  <c:v>1.1864889999999999E-2</c:v>
                </c:pt>
                <c:pt idx="44">
                  <c:v>1.1916049999999999E-2</c:v>
                </c:pt>
                <c:pt idx="45">
                  <c:v>1.207921E-2</c:v>
                </c:pt>
                <c:pt idx="46">
                  <c:v>1.244878E-2</c:v>
                </c:pt>
                <c:pt idx="47">
                  <c:v>1.2778970000000001E-2</c:v>
                </c:pt>
                <c:pt idx="48">
                  <c:v>1.313054E-2</c:v>
                </c:pt>
                <c:pt idx="49">
                  <c:v>1.355961E-2</c:v>
                </c:pt>
                <c:pt idx="50">
                  <c:v>1.414319E-2</c:v>
                </c:pt>
                <c:pt idx="51">
                  <c:v>1.4671790000000001E-2</c:v>
                </c:pt>
                <c:pt idx="52">
                  <c:v>1.511761E-2</c:v>
                </c:pt>
                <c:pt idx="53">
                  <c:v>1.5927630000000002E-2</c:v>
                </c:pt>
                <c:pt idx="54">
                  <c:v>1.6987559999999999E-2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1-4EF7-9BDF-BB07AD73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02431"/>
        <c:axId val="1026303263"/>
      </c:lineChart>
      <c:catAx>
        <c:axId val="10263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3263"/>
        <c:crosses val="autoZero"/>
        <c:auto val="1"/>
        <c:lblAlgn val="ctr"/>
        <c:lblOffset val="100"/>
        <c:noMultiLvlLbl val="0"/>
      </c:catAx>
      <c:valAx>
        <c:axId val="10263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Tasas de participación suavizadas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suavizados!$B$1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suavizados!$B$2:$B$56</c:f>
              <c:numCache>
                <c:formatCode>General</c:formatCode>
                <c:ptCount val="55"/>
                <c:pt idx="0">
                  <c:v>0.38359247000000002</c:v>
                </c:pt>
                <c:pt idx="1">
                  <c:v>0.39076716</c:v>
                </c:pt>
                <c:pt idx="2">
                  <c:v>0.54827287999999996</c:v>
                </c:pt>
                <c:pt idx="3">
                  <c:v>0.66883857999999996</c:v>
                </c:pt>
                <c:pt idx="4">
                  <c:v>0.78604916000000002</c:v>
                </c:pt>
                <c:pt idx="5">
                  <c:v>0.79104940999999995</c:v>
                </c:pt>
                <c:pt idx="6">
                  <c:v>0.85545680999999996</c:v>
                </c:pt>
                <c:pt idx="7">
                  <c:v>0.87716673999999994</c:v>
                </c:pt>
                <c:pt idx="8">
                  <c:v>0.89063908999999997</c:v>
                </c:pt>
                <c:pt idx="9">
                  <c:v>0.88906317000000001</c:v>
                </c:pt>
                <c:pt idx="10">
                  <c:v>0.91930997999999997</c:v>
                </c:pt>
                <c:pt idx="11">
                  <c:v>0.94778404999999999</c:v>
                </c:pt>
                <c:pt idx="12">
                  <c:v>0.96952079000000002</c:v>
                </c:pt>
                <c:pt idx="13">
                  <c:v>0.97117231000000004</c:v>
                </c:pt>
                <c:pt idx="14">
                  <c:v>0.95591875000000004</c:v>
                </c:pt>
                <c:pt idx="15">
                  <c:v>0.97601612000000004</c:v>
                </c:pt>
                <c:pt idx="16">
                  <c:v>0.98085681999999996</c:v>
                </c:pt>
                <c:pt idx="17">
                  <c:v>0.98318163000000003</c:v>
                </c:pt>
                <c:pt idx="18">
                  <c:v>0.98326723000000005</c:v>
                </c:pt>
                <c:pt idx="19">
                  <c:v>0.97437609000000003</c:v>
                </c:pt>
                <c:pt idx="20">
                  <c:v>0.97062150999999997</c:v>
                </c:pt>
                <c:pt idx="21">
                  <c:v>0.96003784000000003</c:v>
                </c:pt>
                <c:pt idx="22">
                  <c:v>0.98273580999999999</c:v>
                </c:pt>
                <c:pt idx="23">
                  <c:v>0.98919617999999998</c:v>
                </c:pt>
                <c:pt idx="24">
                  <c:v>0.96785083000000005</c:v>
                </c:pt>
                <c:pt idx="25">
                  <c:v>0.96880462000000001</c:v>
                </c:pt>
                <c:pt idx="26">
                  <c:v>0.97941480000000003</c:v>
                </c:pt>
                <c:pt idx="27">
                  <c:v>0.98550983000000003</c:v>
                </c:pt>
                <c:pt idx="28">
                  <c:v>0.95522759000000002</c:v>
                </c:pt>
                <c:pt idx="29">
                  <c:v>0.92175441000000002</c:v>
                </c:pt>
                <c:pt idx="30">
                  <c:v>0.96350091000000004</c:v>
                </c:pt>
                <c:pt idx="31">
                  <c:v>0.95946494999999998</c:v>
                </c:pt>
                <c:pt idx="32">
                  <c:v>0.97595732999999996</c:v>
                </c:pt>
                <c:pt idx="33">
                  <c:v>0.97385325</c:v>
                </c:pt>
                <c:pt idx="34">
                  <c:v>0.99030311000000004</c:v>
                </c:pt>
                <c:pt idx="35">
                  <c:v>0.95233648000000004</c:v>
                </c:pt>
                <c:pt idx="36">
                  <c:v>0.93894456999999998</c:v>
                </c:pt>
                <c:pt idx="37">
                  <c:v>0.93608601000000002</c:v>
                </c:pt>
                <c:pt idx="38">
                  <c:v>0.94643221</c:v>
                </c:pt>
                <c:pt idx="39">
                  <c:v>0.94404372000000003</c:v>
                </c:pt>
                <c:pt idx="40">
                  <c:v>0.93635071999999997</c:v>
                </c:pt>
                <c:pt idx="41">
                  <c:v>0.95370551000000003</c:v>
                </c:pt>
                <c:pt idx="42">
                  <c:v>0.91124905</c:v>
                </c:pt>
                <c:pt idx="43">
                  <c:v>0.92098521</c:v>
                </c:pt>
                <c:pt idx="44">
                  <c:v>0.88564368999999998</c:v>
                </c:pt>
                <c:pt idx="45">
                  <c:v>0.91386365999999997</c:v>
                </c:pt>
                <c:pt idx="46">
                  <c:v>0.81337817000000001</c:v>
                </c:pt>
                <c:pt idx="47">
                  <c:v>0.79956362000000003</c:v>
                </c:pt>
                <c:pt idx="48">
                  <c:v>0.85521444000000002</c:v>
                </c:pt>
                <c:pt idx="49">
                  <c:v>0.82922571</c:v>
                </c:pt>
                <c:pt idx="50">
                  <c:v>0.77579545999999999</c:v>
                </c:pt>
                <c:pt idx="51">
                  <c:v>0.80418224000000005</c:v>
                </c:pt>
                <c:pt idx="52">
                  <c:v>0.75976485000000005</c:v>
                </c:pt>
                <c:pt idx="53">
                  <c:v>0.64196620000000004</c:v>
                </c:pt>
                <c:pt idx="54">
                  <c:v>0.71617659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C-458F-8CC8-FE0C5E615B48}"/>
            </c:ext>
          </c:extLst>
        </c:ser>
        <c:ser>
          <c:idx val="1"/>
          <c:order val="1"/>
          <c:tx>
            <c:strRef>
              <c:f>suavizados!$C$1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suavizados!$C$2:$C$56</c:f>
              <c:numCache>
                <c:formatCode>General</c:formatCode>
                <c:ptCount val="55"/>
                <c:pt idx="0">
                  <c:v>0.162609</c:v>
                </c:pt>
                <c:pt idx="1">
                  <c:v>0.204152</c:v>
                </c:pt>
                <c:pt idx="2">
                  <c:v>0.223908</c:v>
                </c:pt>
                <c:pt idx="3">
                  <c:v>0.35785899999999998</c:v>
                </c:pt>
                <c:pt idx="4">
                  <c:v>0.49799500000000002</c:v>
                </c:pt>
                <c:pt idx="5">
                  <c:v>0.55916299999999997</c:v>
                </c:pt>
                <c:pt idx="6">
                  <c:v>0.57036200000000004</c:v>
                </c:pt>
                <c:pt idx="7">
                  <c:v>0.57594599999999996</c:v>
                </c:pt>
                <c:pt idx="8">
                  <c:v>0.61426599999999998</c:v>
                </c:pt>
                <c:pt idx="9">
                  <c:v>0.60574399999999995</c:v>
                </c:pt>
                <c:pt idx="10">
                  <c:v>0.68290499999999998</c:v>
                </c:pt>
                <c:pt idx="11">
                  <c:v>0.68320499999999995</c:v>
                </c:pt>
                <c:pt idx="12">
                  <c:v>0.66625000000000001</c:v>
                </c:pt>
                <c:pt idx="13">
                  <c:v>0.67737800000000004</c:v>
                </c:pt>
                <c:pt idx="14">
                  <c:v>0.67285700000000004</c:v>
                </c:pt>
                <c:pt idx="15">
                  <c:v>0.74097100000000005</c:v>
                </c:pt>
                <c:pt idx="16">
                  <c:v>0.65095800000000004</c:v>
                </c:pt>
                <c:pt idx="17">
                  <c:v>0.70357499999999995</c:v>
                </c:pt>
                <c:pt idx="18">
                  <c:v>0.65929000000000004</c:v>
                </c:pt>
                <c:pt idx="19">
                  <c:v>0.74835799999999997</c:v>
                </c:pt>
                <c:pt idx="20">
                  <c:v>0.74072000000000005</c:v>
                </c:pt>
                <c:pt idx="21">
                  <c:v>0.76012199999999996</c:v>
                </c:pt>
                <c:pt idx="22">
                  <c:v>0.69352199999999997</c:v>
                </c:pt>
                <c:pt idx="23">
                  <c:v>0.67971000000000004</c:v>
                </c:pt>
                <c:pt idx="24">
                  <c:v>0.75917599999999996</c:v>
                </c:pt>
                <c:pt idx="25">
                  <c:v>0.77910999999999997</c:v>
                </c:pt>
                <c:pt idx="26">
                  <c:v>0.73649500000000001</c:v>
                </c:pt>
                <c:pt idx="27">
                  <c:v>0.76349800000000001</c:v>
                </c:pt>
                <c:pt idx="28">
                  <c:v>0.76591699999999996</c:v>
                </c:pt>
                <c:pt idx="29">
                  <c:v>0.68485600000000002</c:v>
                </c:pt>
                <c:pt idx="30">
                  <c:v>0.70282999999999995</c:v>
                </c:pt>
                <c:pt idx="31">
                  <c:v>0.69339200000000001</c:v>
                </c:pt>
                <c:pt idx="32">
                  <c:v>0.64201399999999997</c:v>
                </c:pt>
                <c:pt idx="33">
                  <c:v>0.68354099999999995</c:v>
                </c:pt>
                <c:pt idx="34">
                  <c:v>0.63698699999999997</c:v>
                </c:pt>
                <c:pt idx="35">
                  <c:v>0.66752800000000001</c:v>
                </c:pt>
                <c:pt idx="36">
                  <c:v>0.63909800000000005</c:v>
                </c:pt>
                <c:pt idx="37">
                  <c:v>0.632247</c:v>
                </c:pt>
                <c:pt idx="38">
                  <c:v>0.72800500000000001</c:v>
                </c:pt>
                <c:pt idx="39">
                  <c:v>0.54390400000000005</c:v>
                </c:pt>
                <c:pt idx="40">
                  <c:v>0.556006</c:v>
                </c:pt>
                <c:pt idx="41">
                  <c:v>0.72331999999999996</c:v>
                </c:pt>
                <c:pt idx="42">
                  <c:v>0.61756599999999995</c:v>
                </c:pt>
                <c:pt idx="43">
                  <c:v>0.60445400000000005</c:v>
                </c:pt>
                <c:pt idx="44">
                  <c:v>0.56835400000000003</c:v>
                </c:pt>
                <c:pt idx="45">
                  <c:v>0.58769700000000002</c:v>
                </c:pt>
                <c:pt idx="46">
                  <c:v>0.49776799999999999</c:v>
                </c:pt>
                <c:pt idx="47">
                  <c:v>0.52485899999999996</c:v>
                </c:pt>
                <c:pt idx="48">
                  <c:v>0.45833299999999999</c:v>
                </c:pt>
                <c:pt idx="49">
                  <c:v>0.46345700000000001</c:v>
                </c:pt>
                <c:pt idx="50">
                  <c:v>0.39941700000000002</c:v>
                </c:pt>
                <c:pt idx="51">
                  <c:v>0.39384999999999998</c:v>
                </c:pt>
                <c:pt idx="52">
                  <c:v>0.307398</c:v>
                </c:pt>
                <c:pt idx="53">
                  <c:v>0.34619899999999998</c:v>
                </c:pt>
                <c:pt idx="54">
                  <c:v>0.38594899999999999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C-458F-8CC8-FE0C5E615B48}"/>
            </c:ext>
          </c:extLst>
        </c:ser>
        <c:ser>
          <c:idx val="2"/>
          <c:order val="2"/>
          <c:tx>
            <c:strRef>
              <c:f>suavizados!$D$1</c:f>
              <c:strCache>
                <c:ptCount val="1"/>
                <c:pt idx="0">
                  <c:v>PMS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suavizados!$D$2:$D$56</c:f>
              <c:numCache>
                <c:formatCode>General</c:formatCode>
                <c:ptCount val="55"/>
                <c:pt idx="0">
                  <c:v>0.45052806000000001</c:v>
                </c:pt>
                <c:pt idx="1">
                  <c:v>0.50401799999999997</c:v>
                </c:pt>
                <c:pt idx="2">
                  <c:v>0.56579208000000003</c:v>
                </c:pt>
                <c:pt idx="3">
                  <c:v>0.64049719000000005</c:v>
                </c:pt>
                <c:pt idx="4">
                  <c:v>0.72333482999999998</c:v>
                </c:pt>
                <c:pt idx="5">
                  <c:v>0.78964570999999995</c:v>
                </c:pt>
                <c:pt idx="6">
                  <c:v>0.83380814000000003</c:v>
                </c:pt>
                <c:pt idx="7">
                  <c:v>0.86226146000000004</c:v>
                </c:pt>
                <c:pt idx="8">
                  <c:v>0.88443318999999998</c:v>
                </c:pt>
                <c:pt idx="9">
                  <c:v>0.90455134999999998</c:v>
                </c:pt>
                <c:pt idx="10">
                  <c:v>0.92257438999999997</c:v>
                </c:pt>
                <c:pt idx="11">
                  <c:v>0.93872571000000005</c:v>
                </c:pt>
                <c:pt idx="12">
                  <c:v>0.95241191999999997</c:v>
                </c:pt>
                <c:pt idx="13">
                  <c:v>0.96289886999999996</c:v>
                </c:pt>
                <c:pt idx="14">
                  <c:v>0.96939027</c:v>
                </c:pt>
                <c:pt idx="15">
                  <c:v>0.97340506999999998</c:v>
                </c:pt>
                <c:pt idx="16">
                  <c:v>0.97625823</c:v>
                </c:pt>
                <c:pt idx="17">
                  <c:v>0.97827388999999998</c:v>
                </c:pt>
                <c:pt idx="18">
                  <c:v>0.97768566000000001</c:v>
                </c:pt>
                <c:pt idx="19">
                  <c:v>0.97540587000000001</c:v>
                </c:pt>
                <c:pt idx="20">
                  <c:v>0.97453363000000004</c:v>
                </c:pt>
                <c:pt idx="21">
                  <c:v>0.97446732000000003</c:v>
                </c:pt>
                <c:pt idx="22">
                  <c:v>0.97447782000000005</c:v>
                </c:pt>
                <c:pt idx="23">
                  <c:v>0.97512065000000003</c:v>
                </c:pt>
                <c:pt idx="24">
                  <c:v>0.97653204000000005</c:v>
                </c:pt>
                <c:pt idx="25">
                  <c:v>0.97601243999999998</c:v>
                </c:pt>
                <c:pt idx="26">
                  <c:v>0.97079349000000004</c:v>
                </c:pt>
                <c:pt idx="27">
                  <c:v>0.96472029999999998</c:v>
                </c:pt>
                <c:pt idx="28">
                  <c:v>0.9602195</c:v>
                </c:pt>
                <c:pt idx="29">
                  <c:v>0.95710932000000004</c:v>
                </c:pt>
                <c:pt idx="30">
                  <c:v>0.95692146</c:v>
                </c:pt>
                <c:pt idx="31">
                  <c:v>0.96161025</c:v>
                </c:pt>
                <c:pt idx="32">
                  <c:v>0.96831352000000004</c:v>
                </c:pt>
                <c:pt idx="33">
                  <c:v>0.96986620000000001</c:v>
                </c:pt>
                <c:pt idx="34">
                  <c:v>0.96559919999999999</c:v>
                </c:pt>
                <c:pt idx="35">
                  <c:v>0.95886917999999999</c:v>
                </c:pt>
                <c:pt idx="36">
                  <c:v>0.95160984000000004</c:v>
                </c:pt>
                <c:pt idx="37">
                  <c:v>0.94512083000000002</c:v>
                </c:pt>
                <c:pt idx="38">
                  <c:v>0.94215545999999994</c:v>
                </c:pt>
                <c:pt idx="39">
                  <c:v>0.94116741999999998</c:v>
                </c:pt>
                <c:pt idx="40">
                  <c:v>0.93824556999999997</c:v>
                </c:pt>
                <c:pt idx="41">
                  <c:v>0.93181221000000003</c:v>
                </c:pt>
                <c:pt idx="42">
                  <c:v>0.92333177</c:v>
                </c:pt>
                <c:pt idx="43">
                  <c:v>0.91075642999999995</c:v>
                </c:pt>
                <c:pt idx="44">
                  <c:v>0.89042072999999999</c:v>
                </c:pt>
                <c:pt idx="45">
                  <c:v>0.87001097999999999</c:v>
                </c:pt>
                <c:pt idx="46">
                  <c:v>0.85341500999999997</c:v>
                </c:pt>
                <c:pt idx="47">
                  <c:v>0.83714113999999995</c:v>
                </c:pt>
                <c:pt idx="48">
                  <c:v>0.82234183999999999</c:v>
                </c:pt>
                <c:pt idx="49">
                  <c:v>0.81135553000000005</c:v>
                </c:pt>
                <c:pt idx="50">
                  <c:v>0.79480706000000001</c:v>
                </c:pt>
                <c:pt idx="51">
                  <c:v>0.76831384999999996</c:v>
                </c:pt>
                <c:pt idx="52">
                  <c:v>0.74444958000000006</c:v>
                </c:pt>
                <c:pt idx="53">
                  <c:v>0.72683929000000003</c:v>
                </c:pt>
                <c:pt idx="54">
                  <c:v>0.71048376000000002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C-458F-8CC8-FE0C5E615B48}"/>
            </c:ext>
          </c:extLst>
        </c:ser>
        <c:ser>
          <c:idx val="3"/>
          <c:order val="3"/>
          <c:tx>
            <c:strRef>
              <c:f>suavizados!$E$1</c:f>
              <c:strCache>
                <c:ptCount val="1"/>
                <c:pt idx="0">
                  <c:v>PFS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suavizados!$A$2:$A$56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suavizados!$E$2:$E$56</c:f>
              <c:numCache>
                <c:formatCode>General</c:formatCode>
                <c:ptCount val="55"/>
                <c:pt idx="0">
                  <c:v>0.23406821</c:v>
                </c:pt>
                <c:pt idx="1">
                  <c:v>0.27573010999999997</c:v>
                </c:pt>
                <c:pt idx="2">
                  <c:v>0.32249042999999999</c:v>
                </c:pt>
                <c:pt idx="3">
                  <c:v>0.37326119000000002</c:v>
                </c:pt>
                <c:pt idx="4">
                  <c:v>0.43248012000000002</c:v>
                </c:pt>
                <c:pt idx="5">
                  <c:v>0.49241231000000002</c:v>
                </c:pt>
                <c:pt idx="6">
                  <c:v>0.54320228000000004</c:v>
                </c:pt>
                <c:pt idx="7">
                  <c:v>0.58257212999999997</c:v>
                </c:pt>
                <c:pt idx="8">
                  <c:v>0.60950322999999995</c:v>
                </c:pt>
                <c:pt idx="9">
                  <c:v>0.62900412000000006</c:v>
                </c:pt>
                <c:pt idx="10">
                  <c:v>0.64543074</c:v>
                </c:pt>
                <c:pt idx="11">
                  <c:v>0.66065494999999996</c:v>
                </c:pt>
                <c:pt idx="12">
                  <c:v>0.67336932000000005</c:v>
                </c:pt>
                <c:pt idx="13">
                  <c:v>0.68108283000000003</c:v>
                </c:pt>
                <c:pt idx="14">
                  <c:v>0.68437446000000002</c:v>
                </c:pt>
                <c:pt idx="15">
                  <c:v>0.68624616999999999</c:v>
                </c:pt>
                <c:pt idx="16">
                  <c:v>0.69218557000000003</c:v>
                </c:pt>
                <c:pt idx="17">
                  <c:v>0.70039686999999995</c:v>
                </c:pt>
                <c:pt idx="18">
                  <c:v>0.70852333999999995</c:v>
                </c:pt>
                <c:pt idx="19">
                  <c:v>0.71242247000000003</c:v>
                </c:pt>
                <c:pt idx="20">
                  <c:v>0.71691749999999999</c:v>
                </c:pt>
                <c:pt idx="21">
                  <c:v>0.72354233999999995</c:v>
                </c:pt>
                <c:pt idx="22">
                  <c:v>0.73020991000000002</c:v>
                </c:pt>
                <c:pt idx="23">
                  <c:v>0.73390133999999996</c:v>
                </c:pt>
                <c:pt idx="24">
                  <c:v>0.73776651000000004</c:v>
                </c:pt>
                <c:pt idx="25">
                  <c:v>0.74143358999999998</c:v>
                </c:pt>
                <c:pt idx="26">
                  <c:v>0.74291116999999995</c:v>
                </c:pt>
                <c:pt idx="27">
                  <c:v>0.74091571000000001</c:v>
                </c:pt>
                <c:pt idx="28">
                  <c:v>0.73097053000000001</c:v>
                </c:pt>
                <c:pt idx="29">
                  <c:v>0.71600562000000001</c:v>
                </c:pt>
                <c:pt idx="30">
                  <c:v>0.70154715999999995</c:v>
                </c:pt>
                <c:pt idx="31">
                  <c:v>0.68679093999999996</c:v>
                </c:pt>
                <c:pt idx="32">
                  <c:v>0.67407746000000002</c:v>
                </c:pt>
                <c:pt idx="33">
                  <c:v>0.66480753999999997</c:v>
                </c:pt>
                <c:pt idx="34">
                  <c:v>0.65940374999999996</c:v>
                </c:pt>
                <c:pt idx="35">
                  <c:v>0.65584688999999996</c:v>
                </c:pt>
                <c:pt idx="36">
                  <c:v>0.64752668000000002</c:v>
                </c:pt>
                <c:pt idx="37">
                  <c:v>0.63915801999999999</c:v>
                </c:pt>
                <c:pt idx="38">
                  <c:v>0.63606209999999996</c:v>
                </c:pt>
                <c:pt idx="39">
                  <c:v>0.63210858999999997</c:v>
                </c:pt>
                <c:pt idx="40">
                  <c:v>0.62653428</c:v>
                </c:pt>
                <c:pt idx="41">
                  <c:v>0.61905843999999999</c:v>
                </c:pt>
                <c:pt idx="42">
                  <c:v>0.60801196999999996</c:v>
                </c:pt>
                <c:pt idx="43">
                  <c:v>0.59667075000000003</c:v>
                </c:pt>
                <c:pt idx="44">
                  <c:v>0.58113486999999997</c:v>
                </c:pt>
                <c:pt idx="45">
                  <c:v>0.55512501000000003</c:v>
                </c:pt>
                <c:pt idx="46">
                  <c:v>0.52803507999999999</c:v>
                </c:pt>
                <c:pt idx="47">
                  <c:v>0.50109271</c:v>
                </c:pt>
                <c:pt idx="48">
                  <c:v>0.47202976000000002</c:v>
                </c:pt>
                <c:pt idx="49">
                  <c:v>0.44036272999999998</c:v>
                </c:pt>
                <c:pt idx="50">
                  <c:v>0.41326245</c:v>
                </c:pt>
                <c:pt idx="51">
                  <c:v>0.39238608000000003</c:v>
                </c:pt>
                <c:pt idx="52">
                  <c:v>0.37713646000000001</c:v>
                </c:pt>
                <c:pt idx="53">
                  <c:v>0.36575059999999998</c:v>
                </c:pt>
                <c:pt idx="54">
                  <c:v>0.35869278999999998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C-458F-8CC8-FE0C5E61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02431"/>
        <c:axId val="1026303263"/>
      </c:lineChart>
      <c:catAx>
        <c:axId val="10263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3263"/>
        <c:crosses val="autoZero"/>
        <c:auto val="1"/>
        <c:lblAlgn val="ctr"/>
        <c:lblOffset val="100"/>
        <c:noMultiLvlLbl val="0"/>
      </c:catAx>
      <c:valAx>
        <c:axId val="10263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4759405074365"/>
          <c:y val="0.22394097645010869"/>
          <c:w val="0.72119925634295712"/>
          <c:h val="0.66976684615454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'remun-PIB'!$B$8</c:f>
              <c:strCache>
                <c:ptCount val="1"/>
                <c:pt idx="0">
                  <c:v>PIB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'remun-PIB'!$A$9:$A$18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'remun-PIB'!$B$9:$B$18</c:f>
              <c:numCache>
                <c:formatCode>_(* #,##0_);_(* \(#,##0\);_(* "-"_);_(@_)</c:formatCode>
                <c:ptCount val="10"/>
                <c:pt idx="0">
                  <c:v>80734753242.282471</c:v>
                </c:pt>
                <c:pt idx="1">
                  <c:v>79117170176.796188</c:v>
                </c:pt>
                <c:pt idx="2">
                  <c:v>94934255213.694626</c:v>
                </c:pt>
                <c:pt idx="3">
                  <c:v>105203213929.75766</c:v>
                </c:pt>
                <c:pt idx="4">
                  <c:v>108832260329.10408</c:v>
                </c:pt>
                <c:pt idx="5">
                  <c:v>125152244903.77592</c:v>
                </c:pt>
                <c:pt idx="6">
                  <c:v>137797686414.74475</c:v>
                </c:pt>
                <c:pt idx="7">
                  <c:v>142003380420.45959</c:v>
                </c:pt>
                <c:pt idx="8">
                  <c:v>155509318365.35034</c:v>
                </c:pt>
                <c:pt idx="9">
                  <c:v>165812691569.13681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C-472A-AAF0-B543F10B8C0F}"/>
            </c:ext>
          </c:extLst>
        </c:ser>
        <c:ser>
          <c:idx val="1"/>
          <c:order val="1"/>
          <c:tx>
            <c:strRef>
              <c:f>'remun-PIB'!$C$8</c:f>
              <c:strCache>
                <c:ptCount val="1"/>
                <c:pt idx="0">
                  <c:v>Remuneraciones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'remun-PIB'!$A$9:$A$18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'remun-PIB'!$C$9:$C$18</c:f>
              <c:numCache>
                <c:formatCode>_(* #,##0_);_(* \(#,##0\);_(* "-"_);_(@_)</c:formatCode>
                <c:ptCount val="10"/>
                <c:pt idx="0">
                  <c:v>23525662521.046825</c:v>
                </c:pt>
                <c:pt idx="1">
                  <c:v>25105444168.264648</c:v>
                </c:pt>
                <c:pt idx="2">
                  <c:v>27777100922.988159</c:v>
                </c:pt>
                <c:pt idx="3">
                  <c:v>31952158993.035454</c:v>
                </c:pt>
                <c:pt idx="4">
                  <c:v>35493273581.670296</c:v>
                </c:pt>
                <c:pt idx="5">
                  <c:v>40103068242.325333</c:v>
                </c:pt>
                <c:pt idx="6">
                  <c:v>42468759209.025902</c:v>
                </c:pt>
                <c:pt idx="7">
                  <c:v>44779760798.680565</c:v>
                </c:pt>
                <c:pt idx="8">
                  <c:v>48774107645.237999</c:v>
                </c:pt>
                <c:pt idx="9">
                  <c:v>52104688605.306999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C-472A-AAF0-B543F10B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024864"/>
        <c:axId val="1462037760"/>
      </c:barChart>
      <c:lineChart>
        <c:grouping val="standard"/>
        <c:varyColors val="0"/>
        <c:ser>
          <c:idx val="3"/>
          <c:order val="2"/>
          <c:tx>
            <c:strRef>
              <c:f>'remun-PIB'!$E$8</c:f>
              <c:strCache>
                <c:ptCount val="1"/>
                <c:pt idx="0">
                  <c:v>Participación de las Rem. en el 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'remun-PIB'!$A$9:$A$18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2017*</c:v>
                </c:pt>
              </c:strCache>
            </c:strRef>
          </c:cat>
          <c:val>
            <c:numRef>
              <c:f>'remun-PIB'!$E$9:$E$18</c:f>
              <c:numCache>
                <c:formatCode>#,##0.00</c:formatCode>
                <c:ptCount val="10"/>
                <c:pt idx="0">
                  <c:v>0.29139449340294687</c:v>
                </c:pt>
                <c:pt idx="1">
                  <c:v>0.3173197943273719</c:v>
                </c:pt>
                <c:pt idx="2">
                  <c:v>0.29259302514632468</c:v>
                </c:pt>
                <c:pt idx="3">
                  <c:v>0.30371846828148569</c:v>
                </c:pt>
                <c:pt idx="4">
                  <c:v>0.32612824060016909</c:v>
                </c:pt>
                <c:pt idx="5">
                  <c:v>0.32043427006170622</c:v>
                </c:pt>
                <c:pt idx="6">
                  <c:v>0.30819646043405285</c:v>
                </c:pt>
                <c:pt idx="7">
                  <c:v>0.31534292117618334</c:v>
                </c:pt>
                <c:pt idx="8">
                  <c:v>0.31364106124270397</c:v>
                </c:pt>
                <c:pt idx="9">
                  <c:v>0.31423824142907403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C-472A-AAF0-B543F10B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53056"/>
        <c:axId val="825447648"/>
      </c:lineChart>
      <c:catAx>
        <c:axId val="14620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37760"/>
        <c:crosses val="autoZero"/>
        <c:auto val="1"/>
        <c:lblAlgn val="ctr"/>
        <c:lblOffset val="100"/>
        <c:noMultiLvlLbl val="0"/>
      </c:catAx>
      <c:valAx>
        <c:axId val="1462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24864"/>
        <c:crosses val="autoZero"/>
        <c:crossBetween val="between"/>
      </c:valAx>
      <c:valAx>
        <c:axId val="825447648"/>
        <c:scaling>
          <c:orientation val="minMax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3056"/>
        <c:crosses val="max"/>
        <c:crossBetween val="between"/>
      </c:valAx>
      <c:catAx>
        <c:axId val="8254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44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630796150481189E-2"/>
          <c:y val="9.5761741122565858E-3"/>
          <c:w val="0.94407152230971125"/>
          <c:h val="0.1426133073571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1351706036745"/>
          <c:y val="2.8252405949256341E-2"/>
          <c:w val="0.56462445319335086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val>
            <c:numRef>
              <c:f>Supuestos_Eco!$C$2:$BA$2</c:f>
              <c:numCache>
                <c:formatCode>0.00%</c:formatCode>
                <c:ptCount val="51"/>
                <c:pt idx="0">
                  <c:v>1.4999999999999999E-2</c:v>
                </c:pt>
                <c:pt idx="1">
                  <c:v>1.4500000000000001E-2</c:v>
                </c:pt>
                <c:pt idx="2">
                  <c:v>1.35E-2</c:v>
                </c:pt>
                <c:pt idx="3">
                  <c:v>1.35E-2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1.2E-2</c:v>
                </c:pt>
                <c:pt idx="9">
                  <c:v>1.2E-2</c:v>
                </c:pt>
                <c:pt idx="10">
                  <c:v>1.15E-2</c:v>
                </c:pt>
                <c:pt idx="11">
                  <c:v>1.0999999999999999E-2</c:v>
                </c:pt>
                <c:pt idx="12">
                  <c:v>1.0500000000000001E-2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B-4204-8C36-D678B542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68608"/>
        <c:axId val="301690880"/>
      </c:lineChart>
      <c:catAx>
        <c:axId val="3016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90880"/>
        <c:crosses val="autoZero"/>
        <c:auto val="1"/>
        <c:lblAlgn val="ctr"/>
        <c:lblOffset val="100"/>
        <c:noMultiLvlLbl val="0"/>
      </c:catAx>
      <c:valAx>
        <c:axId val="301690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16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Cobertura!$B$4:$B$58</c:f>
              <c:numCache>
                <c:formatCode>General_)</c:formatCode>
                <c:ptCount val="55"/>
                <c:pt idx="0">
                  <c:v>57</c:v>
                </c:pt>
                <c:pt idx="1">
                  <c:v>97</c:v>
                </c:pt>
                <c:pt idx="2">
                  <c:v>171</c:v>
                </c:pt>
                <c:pt idx="3">
                  <c:v>257</c:v>
                </c:pt>
                <c:pt idx="4">
                  <c:v>2511</c:v>
                </c:pt>
                <c:pt idx="5">
                  <c:v>5663</c:v>
                </c:pt>
                <c:pt idx="6">
                  <c:v>8119</c:v>
                </c:pt>
                <c:pt idx="7">
                  <c:v>9517</c:v>
                </c:pt>
                <c:pt idx="8">
                  <c:v>10370</c:v>
                </c:pt>
                <c:pt idx="9">
                  <c:v>10888</c:v>
                </c:pt>
                <c:pt idx="10">
                  <c:v>11284</c:v>
                </c:pt>
                <c:pt idx="11">
                  <c:v>11039</c:v>
                </c:pt>
                <c:pt idx="12">
                  <c:v>11255</c:v>
                </c:pt>
                <c:pt idx="13">
                  <c:v>11460</c:v>
                </c:pt>
                <c:pt idx="14">
                  <c:v>11769</c:v>
                </c:pt>
                <c:pt idx="15">
                  <c:v>11819</c:v>
                </c:pt>
                <c:pt idx="16">
                  <c:v>11996</c:v>
                </c:pt>
                <c:pt idx="17">
                  <c:v>11362</c:v>
                </c:pt>
                <c:pt idx="18">
                  <c:v>11285</c:v>
                </c:pt>
                <c:pt idx="19">
                  <c:v>10574</c:v>
                </c:pt>
                <c:pt idx="20">
                  <c:v>9358</c:v>
                </c:pt>
                <c:pt idx="21">
                  <c:v>8707</c:v>
                </c:pt>
                <c:pt idx="22">
                  <c:v>8270</c:v>
                </c:pt>
                <c:pt idx="23">
                  <c:v>7851</c:v>
                </c:pt>
                <c:pt idx="24">
                  <c:v>7328</c:v>
                </c:pt>
                <c:pt idx="25">
                  <c:v>6964</c:v>
                </c:pt>
                <c:pt idx="26">
                  <c:v>7015</c:v>
                </c:pt>
                <c:pt idx="27">
                  <c:v>6586</c:v>
                </c:pt>
                <c:pt idx="28">
                  <c:v>6757</c:v>
                </c:pt>
                <c:pt idx="29">
                  <c:v>6282</c:v>
                </c:pt>
                <c:pt idx="30">
                  <c:v>6126</c:v>
                </c:pt>
                <c:pt idx="31">
                  <c:v>5704</c:v>
                </c:pt>
                <c:pt idx="32">
                  <c:v>5609</c:v>
                </c:pt>
                <c:pt idx="33">
                  <c:v>5419</c:v>
                </c:pt>
                <c:pt idx="34">
                  <c:v>5253</c:v>
                </c:pt>
                <c:pt idx="35">
                  <c:v>4933</c:v>
                </c:pt>
                <c:pt idx="36">
                  <c:v>4786</c:v>
                </c:pt>
                <c:pt idx="37">
                  <c:v>4293</c:v>
                </c:pt>
                <c:pt idx="38">
                  <c:v>4445</c:v>
                </c:pt>
                <c:pt idx="39">
                  <c:v>4124</c:v>
                </c:pt>
                <c:pt idx="40">
                  <c:v>3737</c:v>
                </c:pt>
                <c:pt idx="41">
                  <c:v>3645</c:v>
                </c:pt>
                <c:pt idx="42">
                  <c:v>3335</c:v>
                </c:pt>
                <c:pt idx="43">
                  <c:v>3095</c:v>
                </c:pt>
                <c:pt idx="44">
                  <c:v>2771</c:v>
                </c:pt>
                <c:pt idx="45">
                  <c:v>2493</c:v>
                </c:pt>
                <c:pt idx="46">
                  <c:v>2257</c:v>
                </c:pt>
                <c:pt idx="47">
                  <c:v>2085</c:v>
                </c:pt>
                <c:pt idx="48">
                  <c:v>2065</c:v>
                </c:pt>
                <c:pt idx="49">
                  <c:v>1818</c:v>
                </c:pt>
                <c:pt idx="50">
                  <c:v>1532</c:v>
                </c:pt>
                <c:pt idx="51">
                  <c:v>1724</c:v>
                </c:pt>
                <c:pt idx="52">
                  <c:v>1637</c:v>
                </c:pt>
                <c:pt idx="53">
                  <c:v>1588</c:v>
                </c:pt>
                <c:pt idx="54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A-4DFB-8A64-0CE796226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Cobertura!$C$4:$C$58</c:f>
              <c:numCache>
                <c:formatCode>#,##0</c:formatCode>
                <c:ptCount val="55"/>
                <c:pt idx="0">
                  <c:v>35</c:v>
                </c:pt>
                <c:pt idx="1">
                  <c:v>66</c:v>
                </c:pt>
                <c:pt idx="2">
                  <c:v>216</c:v>
                </c:pt>
                <c:pt idx="3">
                  <c:v>4088</c:v>
                </c:pt>
                <c:pt idx="4">
                  <c:v>9358</c:v>
                </c:pt>
                <c:pt idx="5">
                  <c:v>12709</c:v>
                </c:pt>
                <c:pt idx="6">
                  <c:v>14558</c:v>
                </c:pt>
                <c:pt idx="7">
                  <c:v>15221</c:v>
                </c:pt>
                <c:pt idx="8">
                  <c:v>16557</c:v>
                </c:pt>
                <c:pt idx="9">
                  <c:v>16982</c:v>
                </c:pt>
                <c:pt idx="10">
                  <c:v>17523</c:v>
                </c:pt>
                <c:pt idx="11">
                  <c:v>17724</c:v>
                </c:pt>
                <c:pt idx="12">
                  <c:v>17056</c:v>
                </c:pt>
                <c:pt idx="13">
                  <c:v>16891</c:v>
                </c:pt>
                <c:pt idx="14">
                  <c:v>15920</c:v>
                </c:pt>
                <c:pt idx="15">
                  <c:v>15205</c:v>
                </c:pt>
                <c:pt idx="16">
                  <c:v>14601</c:v>
                </c:pt>
                <c:pt idx="17">
                  <c:v>14268</c:v>
                </c:pt>
                <c:pt idx="18">
                  <c:v>14282</c:v>
                </c:pt>
                <c:pt idx="19">
                  <c:v>13577</c:v>
                </c:pt>
                <c:pt idx="20">
                  <c:v>13438</c:v>
                </c:pt>
                <c:pt idx="21">
                  <c:v>12019</c:v>
                </c:pt>
                <c:pt idx="22">
                  <c:v>11566</c:v>
                </c:pt>
                <c:pt idx="23">
                  <c:v>10531</c:v>
                </c:pt>
                <c:pt idx="24">
                  <c:v>9455</c:v>
                </c:pt>
                <c:pt idx="25">
                  <c:v>8799</c:v>
                </c:pt>
                <c:pt idx="26">
                  <c:v>8144</c:v>
                </c:pt>
                <c:pt idx="27">
                  <c:v>7790</c:v>
                </c:pt>
                <c:pt idx="28">
                  <c:v>7247</c:v>
                </c:pt>
                <c:pt idx="29">
                  <c:v>6958</c:v>
                </c:pt>
                <c:pt idx="30">
                  <c:v>6742</c:v>
                </c:pt>
                <c:pt idx="31">
                  <c:v>6408</c:v>
                </c:pt>
                <c:pt idx="32">
                  <c:v>6497</c:v>
                </c:pt>
                <c:pt idx="33">
                  <c:v>6091</c:v>
                </c:pt>
                <c:pt idx="34">
                  <c:v>5920</c:v>
                </c:pt>
                <c:pt idx="35">
                  <c:v>5412</c:v>
                </c:pt>
                <c:pt idx="36">
                  <c:v>5337</c:v>
                </c:pt>
                <c:pt idx="37">
                  <c:v>5262</c:v>
                </c:pt>
                <c:pt idx="38">
                  <c:v>4947</c:v>
                </c:pt>
                <c:pt idx="39">
                  <c:v>4817</c:v>
                </c:pt>
                <c:pt idx="40">
                  <c:v>4627</c:v>
                </c:pt>
                <c:pt idx="41">
                  <c:v>3972</c:v>
                </c:pt>
                <c:pt idx="42">
                  <c:v>3943</c:v>
                </c:pt>
                <c:pt idx="43">
                  <c:v>3563</c:v>
                </c:pt>
                <c:pt idx="44">
                  <c:v>3248</c:v>
                </c:pt>
                <c:pt idx="45">
                  <c:v>2995</c:v>
                </c:pt>
                <c:pt idx="46">
                  <c:v>2096</c:v>
                </c:pt>
                <c:pt idx="47">
                  <c:v>1942</c:v>
                </c:pt>
                <c:pt idx="48">
                  <c:v>1600</c:v>
                </c:pt>
                <c:pt idx="49">
                  <c:v>1483</c:v>
                </c:pt>
                <c:pt idx="50">
                  <c:v>1176</c:v>
                </c:pt>
                <c:pt idx="51">
                  <c:v>826</c:v>
                </c:pt>
                <c:pt idx="52">
                  <c:v>666</c:v>
                </c:pt>
                <c:pt idx="53">
                  <c:v>567</c:v>
                </c:pt>
                <c:pt idx="54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A-4DFB-8A64-0CE79622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44351"/>
        <c:axId val="1596551423"/>
      </c:lineChart>
      <c:catAx>
        <c:axId val="159654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51423"/>
        <c:crosses val="autoZero"/>
        <c:auto val="1"/>
        <c:lblAlgn val="ctr"/>
        <c:lblOffset val="100"/>
        <c:noMultiLvlLbl val="0"/>
      </c:catAx>
      <c:valAx>
        <c:axId val="15965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Cobertura!$B$64:$B$118</c:f>
              <c:numCache>
                <c:formatCode>General_)</c:formatCode>
                <c:ptCount val="55"/>
                <c:pt idx="0">
                  <c:v>56</c:v>
                </c:pt>
                <c:pt idx="1">
                  <c:v>89</c:v>
                </c:pt>
                <c:pt idx="2">
                  <c:v>126</c:v>
                </c:pt>
                <c:pt idx="3">
                  <c:v>175</c:v>
                </c:pt>
                <c:pt idx="4">
                  <c:v>1364</c:v>
                </c:pt>
                <c:pt idx="5">
                  <c:v>3421</c:v>
                </c:pt>
                <c:pt idx="6">
                  <c:v>4820</c:v>
                </c:pt>
                <c:pt idx="7">
                  <c:v>5977</c:v>
                </c:pt>
                <c:pt idx="8">
                  <c:v>6256</c:v>
                </c:pt>
                <c:pt idx="9">
                  <c:v>6707</c:v>
                </c:pt>
                <c:pt idx="10">
                  <c:v>7054</c:v>
                </c:pt>
                <c:pt idx="11">
                  <c:v>7057</c:v>
                </c:pt>
                <c:pt idx="12">
                  <c:v>7188</c:v>
                </c:pt>
                <c:pt idx="13">
                  <c:v>7371</c:v>
                </c:pt>
                <c:pt idx="14">
                  <c:v>7849</c:v>
                </c:pt>
                <c:pt idx="15">
                  <c:v>7831</c:v>
                </c:pt>
                <c:pt idx="16">
                  <c:v>8398</c:v>
                </c:pt>
                <c:pt idx="17">
                  <c:v>8299</c:v>
                </c:pt>
                <c:pt idx="18">
                  <c:v>8642</c:v>
                </c:pt>
                <c:pt idx="19">
                  <c:v>7610</c:v>
                </c:pt>
                <c:pt idx="20">
                  <c:v>6894</c:v>
                </c:pt>
                <c:pt idx="21">
                  <c:v>6467</c:v>
                </c:pt>
                <c:pt idx="22">
                  <c:v>6236</c:v>
                </c:pt>
                <c:pt idx="23">
                  <c:v>5831</c:v>
                </c:pt>
                <c:pt idx="24">
                  <c:v>5523</c:v>
                </c:pt>
                <c:pt idx="25">
                  <c:v>5310</c:v>
                </c:pt>
                <c:pt idx="26">
                  <c:v>5178</c:v>
                </c:pt>
                <c:pt idx="27">
                  <c:v>4933</c:v>
                </c:pt>
                <c:pt idx="28">
                  <c:v>4884</c:v>
                </c:pt>
                <c:pt idx="29">
                  <c:v>4522</c:v>
                </c:pt>
                <c:pt idx="30">
                  <c:v>4538</c:v>
                </c:pt>
                <c:pt idx="31">
                  <c:v>4039</c:v>
                </c:pt>
                <c:pt idx="32">
                  <c:v>4008</c:v>
                </c:pt>
                <c:pt idx="33">
                  <c:v>3944</c:v>
                </c:pt>
                <c:pt idx="34">
                  <c:v>3709</c:v>
                </c:pt>
                <c:pt idx="35">
                  <c:v>3517</c:v>
                </c:pt>
                <c:pt idx="36">
                  <c:v>3355</c:v>
                </c:pt>
                <c:pt idx="37">
                  <c:v>3075</c:v>
                </c:pt>
                <c:pt idx="38">
                  <c:v>2996</c:v>
                </c:pt>
                <c:pt idx="39">
                  <c:v>2790</c:v>
                </c:pt>
                <c:pt idx="40">
                  <c:v>2531</c:v>
                </c:pt>
                <c:pt idx="41">
                  <c:v>2491</c:v>
                </c:pt>
                <c:pt idx="42">
                  <c:v>2285</c:v>
                </c:pt>
                <c:pt idx="43">
                  <c:v>2182</c:v>
                </c:pt>
                <c:pt idx="44">
                  <c:v>2109</c:v>
                </c:pt>
                <c:pt idx="45">
                  <c:v>1898</c:v>
                </c:pt>
                <c:pt idx="46">
                  <c:v>1756</c:v>
                </c:pt>
                <c:pt idx="47">
                  <c:v>1640</c:v>
                </c:pt>
                <c:pt idx="48">
                  <c:v>1677</c:v>
                </c:pt>
                <c:pt idx="49">
                  <c:v>1385</c:v>
                </c:pt>
                <c:pt idx="50">
                  <c:v>1207</c:v>
                </c:pt>
                <c:pt idx="51">
                  <c:v>1315</c:v>
                </c:pt>
                <c:pt idx="52">
                  <c:v>1232</c:v>
                </c:pt>
                <c:pt idx="53">
                  <c:v>1237</c:v>
                </c:pt>
                <c:pt idx="54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E7B-ACD4-800D017091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Cobertura!$C$64:$C$118</c:f>
              <c:numCache>
                <c:formatCode>#,##0</c:formatCode>
                <c:ptCount val="55"/>
                <c:pt idx="0">
                  <c:v>8</c:v>
                </c:pt>
                <c:pt idx="1">
                  <c:v>21</c:v>
                </c:pt>
                <c:pt idx="2">
                  <c:v>73</c:v>
                </c:pt>
                <c:pt idx="3">
                  <c:v>2303</c:v>
                </c:pt>
                <c:pt idx="4">
                  <c:v>5465</c:v>
                </c:pt>
                <c:pt idx="5">
                  <c:v>7795</c:v>
                </c:pt>
                <c:pt idx="6">
                  <c:v>9139</c:v>
                </c:pt>
                <c:pt idx="7">
                  <c:v>9648</c:v>
                </c:pt>
                <c:pt idx="8">
                  <c:v>10416</c:v>
                </c:pt>
                <c:pt idx="9">
                  <c:v>11130</c:v>
                </c:pt>
                <c:pt idx="10">
                  <c:v>11577</c:v>
                </c:pt>
                <c:pt idx="11">
                  <c:v>11421</c:v>
                </c:pt>
                <c:pt idx="12">
                  <c:v>11105</c:v>
                </c:pt>
                <c:pt idx="13">
                  <c:v>10512</c:v>
                </c:pt>
                <c:pt idx="14">
                  <c:v>9759</c:v>
                </c:pt>
                <c:pt idx="15">
                  <c:v>9037</c:v>
                </c:pt>
                <c:pt idx="16">
                  <c:v>8804</c:v>
                </c:pt>
                <c:pt idx="17">
                  <c:v>8320</c:v>
                </c:pt>
                <c:pt idx="18">
                  <c:v>7957</c:v>
                </c:pt>
                <c:pt idx="19">
                  <c:v>7579</c:v>
                </c:pt>
                <c:pt idx="20">
                  <c:v>7411</c:v>
                </c:pt>
                <c:pt idx="21">
                  <c:v>6647</c:v>
                </c:pt>
                <c:pt idx="22">
                  <c:v>6425</c:v>
                </c:pt>
                <c:pt idx="23">
                  <c:v>5501</c:v>
                </c:pt>
                <c:pt idx="24">
                  <c:v>5065</c:v>
                </c:pt>
                <c:pt idx="25">
                  <c:v>4587</c:v>
                </c:pt>
                <c:pt idx="26">
                  <c:v>4279</c:v>
                </c:pt>
                <c:pt idx="27">
                  <c:v>4004</c:v>
                </c:pt>
                <c:pt idx="28">
                  <c:v>3798</c:v>
                </c:pt>
                <c:pt idx="29">
                  <c:v>3523</c:v>
                </c:pt>
                <c:pt idx="30">
                  <c:v>3428</c:v>
                </c:pt>
                <c:pt idx="31">
                  <c:v>3279</c:v>
                </c:pt>
                <c:pt idx="32">
                  <c:v>3157</c:v>
                </c:pt>
                <c:pt idx="33">
                  <c:v>3029</c:v>
                </c:pt>
                <c:pt idx="34">
                  <c:v>3040</c:v>
                </c:pt>
                <c:pt idx="35">
                  <c:v>2668</c:v>
                </c:pt>
                <c:pt idx="36">
                  <c:v>2612</c:v>
                </c:pt>
                <c:pt idx="37">
                  <c:v>2568</c:v>
                </c:pt>
                <c:pt idx="38">
                  <c:v>2453</c:v>
                </c:pt>
                <c:pt idx="39">
                  <c:v>2275</c:v>
                </c:pt>
                <c:pt idx="40">
                  <c:v>2202</c:v>
                </c:pt>
                <c:pt idx="41">
                  <c:v>2008</c:v>
                </c:pt>
                <c:pt idx="42">
                  <c:v>1825</c:v>
                </c:pt>
                <c:pt idx="43">
                  <c:v>1708</c:v>
                </c:pt>
                <c:pt idx="44">
                  <c:v>1540</c:v>
                </c:pt>
                <c:pt idx="45">
                  <c:v>1441</c:v>
                </c:pt>
                <c:pt idx="46">
                  <c:v>965</c:v>
                </c:pt>
                <c:pt idx="47">
                  <c:v>811</c:v>
                </c:pt>
                <c:pt idx="48">
                  <c:v>767</c:v>
                </c:pt>
                <c:pt idx="49">
                  <c:v>712</c:v>
                </c:pt>
                <c:pt idx="50">
                  <c:v>563</c:v>
                </c:pt>
                <c:pt idx="51">
                  <c:v>387</c:v>
                </c:pt>
                <c:pt idx="52">
                  <c:v>321</c:v>
                </c:pt>
                <c:pt idx="53">
                  <c:v>253</c:v>
                </c:pt>
                <c:pt idx="5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E7B-ACD4-800D0170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55999"/>
        <c:axId val="1538063903"/>
      </c:lineChart>
      <c:catAx>
        <c:axId val="153805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63903"/>
        <c:crosses val="autoZero"/>
        <c:auto val="1"/>
        <c:lblAlgn val="ctr"/>
        <c:lblOffset val="100"/>
        <c:noMultiLvlLbl val="0"/>
      </c:catAx>
      <c:valAx>
        <c:axId val="1538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Datos_Sal!$A$4:$A$58</c:f>
              <c:numCache>
                <c:formatCode>General_)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Datos_Sal!$B$4:$B$58</c:f>
              <c:numCache>
                <c:formatCode>General_)</c:formatCode>
                <c:ptCount val="55"/>
                <c:pt idx="0">
                  <c:v>1305610.3867925038</c:v>
                </c:pt>
                <c:pt idx="1">
                  <c:v>1378931.8172333897</c:v>
                </c:pt>
                <c:pt idx="2">
                  <c:v>1455284.7101447373</c:v>
                </c:pt>
                <c:pt idx="3">
                  <c:v>1534384.2911242042</c:v>
                </c:pt>
                <c:pt idx="4">
                  <c:v>1615945.7857694481</c:v>
                </c:pt>
                <c:pt idx="5">
                  <c:v>1699684.4196781272</c:v>
                </c:pt>
                <c:pt idx="6">
                  <c:v>1785315.4184478985</c:v>
                </c:pt>
                <c:pt idx="7">
                  <c:v>1872554.0076764203</c:v>
                </c:pt>
                <c:pt idx="8">
                  <c:v>1961115.4129613494</c:v>
                </c:pt>
                <c:pt idx="9">
                  <c:v>2050714.8599003439</c:v>
                </c:pt>
                <c:pt idx="10">
                  <c:v>2141067.5740910615</c:v>
                </c:pt>
                <c:pt idx="11">
                  <c:v>2231888.78113116</c:v>
                </c:pt>
                <c:pt idx="12">
                  <c:v>2322893.7066182969</c:v>
                </c:pt>
                <c:pt idx="13">
                  <c:v>2413797.5761501295</c:v>
                </c:pt>
                <c:pt idx="14">
                  <c:v>2504315.6153243165</c:v>
                </c:pt>
                <c:pt idx="15">
                  <c:v>2594163.0497385133</c:v>
                </c:pt>
                <c:pt idx="16">
                  <c:v>2683055.1049903804</c:v>
                </c:pt>
                <c:pt idx="17">
                  <c:v>2770707.0066775735</c:v>
                </c:pt>
                <c:pt idx="18">
                  <c:v>2856833.9803977516</c:v>
                </c:pt>
                <c:pt idx="19">
                  <c:v>2941151.2517485712</c:v>
                </c:pt>
                <c:pt idx="20">
                  <c:v>3023374.0463276901</c:v>
                </c:pt>
                <c:pt idx="21">
                  <c:v>3103217.5897327662</c:v>
                </c:pt>
                <c:pt idx="22">
                  <c:v>3180397.1075614584</c:v>
                </c:pt>
                <c:pt idx="23">
                  <c:v>3254627.8254114212</c:v>
                </c:pt>
                <c:pt idx="24">
                  <c:v>3325624.9688803162</c:v>
                </c:pt>
                <c:pt idx="25">
                  <c:v>3393103.7635657974</c:v>
                </c:pt>
                <c:pt idx="26">
                  <c:v>3456779.4350655256</c:v>
                </c:pt>
                <c:pt idx="27">
                  <c:v>3516367.2089771559</c:v>
                </c:pt>
                <c:pt idx="28">
                  <c:v>3571582.3108983478</c:v>
                </c:pt>
                <c:pt idx="29">
                  <c:v>3622139.9664267581</c:v>
                </c:pt>
                <c:pt idx="30">
                  <c:v>3667755.4011600427</c:v>
                </c:pt>
                <c:pt idx="31">
                  <c:v>3708143.8406958627</c:v>
                </c:pt>
                <c:pt idx="32">
                  <c:v>3743020.5106318733</c:v>
                </c:pt>
                <c:pt idx="33">
                  <c:v>3772100.6365657346</c:v>
                </c:pt>
                <c:pt idx="34">
                  <c:v>3795099.4440951021</c:v>
                </c:pt>
                <c:pt idx="35">
                  <c:v>3811732.1588176321</c:v>
                </c:pt>
                <c:pt idx="36">
                  <c:v>3821714.0063309856</c:v>
                </c:pt>
                <c:pt idx="37">
                  <c:v>3824760.2122328198</c:v>
                </c:pt>
                <c:pt idx="38">
                  <c:v>3820586.0021207882</c:v>
                </c:pt>
                <c:pt idx="39">
                  <c:v>3808906.6015925556</c:v>
                </c:pt>
                <c:pt idx="40">
                  <c:v>3789437.2362457737</c:v>
                </c:pt>
                <c:pt idx="41">
                  <c:v>3761893.1316781025</c:v>
                </c:pt>
                <c:pt idx="42">
                  <c:v>3725989.5134871984</c:v>
                </c:pt>
                <c:pt idx="43">
                  <c:v>3681441.6072707223</c:v>
                </c:pt>
                <c:pt idx="44">
                  <c:v>3627964.6386263268</c:v>
                </c:pt>
                <c:pt idx="45">
                  <c:v>3565273.833151673</c:v>
                </c:pt>
                <c:pt idx="46">
                  <c:v>3493084.4164444162</c:v>
                </c:pt>
                <c:pt idx="47">
                  <c:v>3411111.6141022192</c:v>
                </c:pt>
                <c:pt idx="48">
                  <c:v>3319070.6517227339</c:v>
                </c:pt>
                <c:pt idx="49">
                  <c:v>3216676.754903621</c:v>
                </c:pt>
                <c:pt idx="50">
                  <c:v>3103645.1492425343</c:v>
                </c:pt>
                <c:pt idx="51">
                  <c:v>2979691.0603371365</c:v>
                </c:pt>
                <c:pt idx="52">
                  <c:v>2844529.7137850868</c:v>
                </c:pt>
                <c:pt idx="53">
                  <c:v>2697876.3351840368</c:v>
                </c:pt>
                <c:pt idx="54">
                  <c:v>2539446.1501316419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219-9781-61E556D47A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Datos_Sal!$A$4:$A$58</c:f>
              <c:numCache>
                <c:formatCode>General_)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Datos_Sal!$C$4:$C$58</c:f>
              <c:numCache>
                <c:formatCode>#,##0</c:formatCode>
                <c:ptCount val="55"/>
                <c:pt idx="0">
                  <c:v>1027010</c:v>
                </c:pt>
                <c:pt idx="1">
                  <c:v>1194474</c:v>
                </c:pt>
                <c:pt idx="2">
                  <c:v>1357014</c:v>
                </c:pt>
                <c:pt idx="3">
                  <c:v>1512362</c:v>
                </c:pt>
                <c:pt idx="4">
                  <c:v>1660761</c:v>
                </c:pt>
                <c:pt idx="5">
                  <c:v>1803098</c:v>
                </c:pt>
                <c:pt idx="6">
                  <c:v>1941794</c:v>
                </c:pt>
                <c:pt idx="7">
                  <c:v>2078318</c:v>
                </c:pt>
                <c:pt idx="8">
                  <c:v>2211400</c:v>
                </c:pt>
                <c:pt idx="9">
                  <c:v>2339986</c:v>
                </c:pt>
                <c:pt idx="10">
                  <c:v>2465627</c:v>
                </c:pt>
                <c:pt idx="11">
                  <c:v>2589240</c:v>
                </c:pt>
                <c:pt idx="12">
                  <c:v>2713144</c:v>
                </c:pt>
                <c:pt idx="13">
                  <c:v>2833872</c:v>
                </c:pt>
                <c:pt idx="14">
                  <c:v>2951744</c:v>
                </c:pt>
                <c:pt idx="15">
                  <c:v>3068463</c:v>
                </c:pt>
                <c:pt idx="16">
                  <c:v>3181933</c:v>
                </c:pt>
                <c:pt idx="17">
                  <c:v>3294665</c:v>
                </c:pt>
                <c:pt idx="18">
                  <c:v>3399720</c:v>
                </c:pt>
                <c:pt idx="19">
                  <c:v>3497926</c:v>
                </c:pt>
                <c:pt idx="20">
                  <c:v>3587934</c:v>
                </c:pt>
                <c:pt idx="21">
                  <c:v>3673478</c:v>
                </c:pt>
                <c:pt idx="22">
                  <c:v>3757787</c:v>
                </c:pt>
                <c:pt idx="23">
                  <c:v>3834933</c:v>
                </c:pt>
                <c:pt idx="24">
                  <c:v>3910500</c:v>
                </c:pt>
                <c:pt idx="25">
                  <c:v>3986445</c:v>
                </c:pt>
                <c:pt idx="26">
                  <c:v>4047568</c:v>
                </c:pt>
                <c:pt idx="27">
                  <c:v>4096824</c:v>
                </c:pt>
                <c:pt idx="28">
                  <c:v>4134289</c:v>
                </c:pt>
                <c:pt idx="29">
                  <c:v>4176393</c:v>
                </c:pt>
                <c:pt idx="30">
                  <c:v>4210623</c:v>
                </c:pt>
                <c:pt idx="31">
                  <c:v>4245167</c:v>
                </c:pt>
                <c:pt idx="32">
                  <c:v>4276338</c:v>
                </c:pt>
                <c:pt idx="33">
                  <c:v>4319381</c:v>
                </c:pt>
                <c:pt idx="34">
                  <c:v>4375436</c:v>
                </c:pt>
                <c:pt idx="35">
                  <c:v>4435281</c:v>
                </c:pt>
                <c:pt idx="36">
                  <c:v>4500353</c:v>
                </c:pt>
                <c:pt idx="37">
                  <c:v>4560949</c:v>
                </c:pt>
                <c:pt idx="38">
                  <c:v>4614359</c:v>
                </c:pt>
                <c:pt idx="39">
                  <c:v>4657001</c:v>
                </c:pt>
                <c:pt idx="40">
                  <c:v>4646687</c:v>
                </c:pt>
                <c:pt idx="41">
                  <c:v>4587333</c:v>
                </c:pt>
                <c:pt idx="42">
                  <c:v>4485673</c:v>
                </c:pt>
                <c:pt idx="43">
                  <c:v>4356389</c:v>
                </c:pt>
                <c:pt idx="44">
                  <c:v>4195389</c:v>
                </c:pt>
                <c:pt idx="45">
                  <c:v>4020260</c:v>
                </c:pt>
                <c:pt idx="46">
                  <c:v>3835568</c:v>
                </c:pt>
                <c:pt idx="47">
                  <c:v>3656215</c:v>
                </c:pt>
                <c:pt idx="48">
                  <c:v>3502272</c:v>
                </c:pt>
                <c:pt idx="49">
                  <c:v>3368301</c:v>
                </c:pt>
                <c:pt idx="50">
                  <c:v>3269237</c:v>
                </c:pt>
                <c:pt idx="51">
                  <c:v>3181610</c:v>
                </c:pt>
                <c:pt idx="52">
                  <c:v>3119206</c:v>
                </c:pt>
                <c:pt idx="53">
                  <c:v>3070987</c:v>
                </c:pt>
                <c:pt idx="54">
                  <c:v>3023157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A-4689-B58C-6895C261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56255"/>
        <c:axId val="540051263"/>
      </c:lineChart>
      <c:catAx>
        <c:axId val="540056255"/>
        <c:scaling>
          <c:orientation val="minMax"/>
        </c:scaling>
        <c:delete val="0"/>
        <c:axPos val="b"/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1263"/>
        <c:crosses val="autoZero"/>
        <c:auto val="1"/>
        <c:lblAlgn val="ctr"/>
        <c:lblOffset val="100"/>
        <c:noMultiLvlLbl val="0"/>
      </c:catAx>
      <c:valAx>
        <c:axId val="5400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Datos_Sal!$B$64:$B$118</c:f>
              <c:numCache>
                <c:formatCode>General_)</c:formatCode>
                <c:ptCount val="55"/>
                <c:pt idx="0">
                  <c:v>1116228.0820477419</c:v>
                </c:pt>
                <c:pt idx="1">
                  <c:v>1228020.3857728362</c:v>
                </c:pt>
                <c:pt idx="2">
                  <c:v>1338134.6822225354</c:v>
                </c:pt>
                <c:pt idx="3">
                  <c:v>1446497.8470090597</c:v>
                </c:pt>
                <c:pt idx="4">
                  <c:v>1553036.7557446293</c:v>
                </c:pt>
                <c:pt idx="5">
                  <c:v>1657678.2840414622</c:v>
                </c:pt>
                <c:pt idx="6">
                  <c:v>1760349.3075117792</c:v>
                </c:pt>
                <c:pt idx="7">
                  <c:v>1860976.7017678006</c:v>
                </c:pt>
                <c:pt idx="8">
                  <c:v>1959487.3424217452</c:v>
                </c:pt>
                <c:pt idx="9">
                  <c:v>2055808.1050858328</c:v>
                </c:pt>
                <c:pt idx="10">
                  <c:v>2149865.8653722834</c:v>
                </c:pt>
                <c:pt idx="11">
                  <c:v>2241587.4988933159</c:v>
                </c:pt>
                <c:pt idx="12">
                  <c:v>2330899.8812611522</c:v>
                </c:pt>
                <c:pt idx="13">
                  <c:v>2417729.8880880084</c:v>
                </c:pt>
                <c:pt idx="14">
                  <c:v>2502004.3949861079</c:v>
                </c:pt>
                <c:pt idx="15">
                  <c:v>2583650.2775676679</c:v>
                </c:pt>
                <c:pt idx="16">
                  <c:v>2662594.4114449099</c:v>
                </c:pt>
                <c:pt idx="17">
                  <c:v>2738763.6722300518</c:v>
                </c:pt>
                <c:pt idx="18">
                  <c:v>2812084.9355353154</c:v>
                </c:pt>
                <c:pt idx="19">
                  <c:v>2882485.0769729177</c:v>
                </c:pt>
                <c:pt idx="20">
                  <c:v>2949890.9721550811</c:v>
                </c:pt>
                <c:pt idx="21">
                  <c:v>3014229.4966940228</c:v>
                </c:pt>
                <c:pt idx="22">
                  <c:v>3075427.5262019662</c:v>
                </c:pt>
                <c:pt idx="23">
                  <c:v>3133411.9362911265</c:v>
                </c:pt>
                <c:pt idx="24">
                  <c:v>3188109.6025737263</c:v>
                </c:pt>
                <c:pt idx="25">
                  <c:v>3239447.4006619854</c:v>
                </c:pt>
                <c:pt idx="26">
                  <c:v>3287352.2061681217</c:v>
                </c:pt>
                <c:pt idx="27">
                  <c:v>3331750.8947043559</c:v>
                </c:pt>
                <c:pt idx="28">
                  <c:v>3372570.3418829078</c:v>
                </c:pt>
                <c:pt idx="29">
                  <c:v>3409737.4233159982</c:v>
                </c:pt>
                <c:pt idx="30">
                  <c:v>3443179.014615844</c:v>
                </c:pt>
                <c:pt idx="31">
                  <c:v>3472821.9913946679</c:v>
                </c:pt>
                <c:pt idx="32">
                  <c:v>3498593.2292646868</c:v>
                </c:pt>
                <c:pt idx="33">
                  <c:v>3520419.6038381224</c:v>
                </c:pt>
                <c:pt idx="34">
                  <c:v>3538227.9907271946</c:v>
                </c:pt>
                <c:pt idx="35">
                  <c:v>3551945.2655441212</c:v>
                </c:pt>
                <c:pt idx="36">
                  <c:v>3561498.3039011238</c:v>
                </c:pt>
                <c:pt idx="37">
                  <c:v>3566813.9814104214</c:v>
                </c:pt>
                <c:pt idx="38">
                  <c:v>3567819.1736842347</c:v>
                </c:pt>
                <c:pt idx="39">
                  <c:v>3564440.7563347807</c:v>
                </c:pt>
                <c:pt idx="40">
                  <c:v>3556605.604974282</c:v>
                </c:pt>
                <c:pt idx="41">
                  <c:v>3544240.5952149564</c:v>
                </c:pt>
                <c:pt idx="42">
                  <c:v>3527272.6026690239</c:v>
                </c:pt>
                <c:pt idx="43">
                  <c:v>3505628.5029487051</c:v>
                </c:pt>
                <c:pt idx="44">
                  <c:v>3479235.1716662198</c:v>
                </c:pt>
                <c:pt idx="45">
                  <c:v>3448019.4844337879</c:v>
                </c:pt>
                <c:pt idx="46">
                  <c:v>3411908.3168636262</c:v>
                </c:pt>
                <c:pt idx="47">
                  <c:v>3370828.5445679585</c:v>
                </c:pt>
                <c:pt idx="48">
                  <c:v>3324707.0431590015</c:v>
                </c:pt>
                <c:pt idx="49">
                  <c:v>3273470.6882489761</c:v>
                </c:pt>
                <c:pt idx="50">
                  <c:v>3217046.3554501012</c:v>
                </c:pt>
                <c:pt idx="51">
                  <c:v>3155360.9203745984</c:v>
                </c:pt>
                <c:pt idx="52">
                  <c:v>3088341.2586346865</c:v>
                </c:pt>
                <c:pt idx="53">
                  <c:v>3015914.2458425844</c:v>
                </c:pt>
                <c:pt idx="54">
                  <c:v>2938006.757610512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3-434A-9526-797E986DA7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Datos_Sal!$C$64:$C$118</c:f>
              <c:numCache>
                <c:formatCode>#,##0</c:formatCode>
                <c:ptCount val="55"/>
                <c:pt idx="0">
                  <c:v>867723</c:v>
                </c:pt>
                <c:pt idx="1">
                  <c:v>1074141</c:v>
                </c:pt>
                <c:pt idx="2">
                  <c:v>1259215</c:v>
                </c:pt>
                <c:pt idx="3">
                  <c:v>1428859</c:v>
                </c:pt>
                <c:pt idx="4">
                  <c:v>1585597</c:v>
                </c:pt>
                <c:pt idx="5">
                  <c:v>1733951</c:v>
                </c:pt>
                <c:pt idx="6">
                  <c:v>1879226</c:v>
                </c:pt>
                <c:pt idx="7">
                  <c:v>2013932</c:v>
                </c:pt>
                <c:pt idx="8">
                  <c:v>2139061</c:v>
                </c:pt>
                <c:pt idx="9">
                  <c:v>2267491</c:v>
                </c:pt>
                <c:pt idx="10">
                  <c:v>2386883</c:v>
                </c:pt>
                <c:pt idx="11">
                  <c:v>2501806</c:v>
                </c:pt>
                <c:pt idx="12">
                  <c:v>2610748</c:v>
                </c:pt>
                <c:pt idx="13">
                  <c:v>2714238</c:v>
                </c:pt>
                <c:pt idx="14">
                  <c:v>2812187</c:v>
                </c:pt>
                <c:pt idx="15">
                  <c:v>2903923</c:v>
                </c:pt>
                <c:pt idx="16">
                  <c:v>2990118</c:v>
                </c:pt>
                <c:pt idx="17">
                  <c:v>3067797</c:v>
                </c:pt>
                <c:pt idx="18">
                  <c:v>3139097</c:v>
                </c:pt>
                <c:pt idx="19">
                  <c:v>3203515</c:v>
                </c:pt>
                <c:pt idx="20">
                  <c:v>3261646</c:v>
                </c:pt>
                <c:pt idx="21">
                  <c:v>3319751</c:v>
                </c:pt>
                <c:pt idx="22">
                  <c:v>3371877</c:v>
                </c:pt>
                <c:pt idx="23">
                  <c:v>3425701</c:v>
                </c:pt>
                <c:pt idx="24">
                  <c:v>3481454</c:v>
                </c:pt>
                <c:pt idx="25">
                  <c:v>3528363</c:v>
                </c:pt>
                <c:pt idx="26">
                  <c:v>3569206</c:v>
                </c:pt>
                <c:pt idx="27">
                  <c:v>3596338</c:v>
                </c:pt>
                <c:pt idx="28">
                  <c:v>3611232</c:v>
                </c:pt>
                <c:pt idx="29">
                  <c:v>3617414</c:v>
                </c:pt>
                <c:pt idx="30">
                  <c:v>3614852</c:v>
                </c:pt>
                <c:pt idx="31">
                  <c:v>3611204</c:v>
                </c:pt>
                <c:pt idx="32">
                  <c:v>3599315</c:v>
                </c:pt>
                <c:pt idx="33">
                  <c:v>3587194</c:v>
                </c:pt>
                <c:pt idx="34">
                  <c:v>3572221</c:v>
                </c:pt>
                <c:pt idx="35">
                  <c:v>3566337</c:v>
                </c:pt>
                <c:pt idx="36">
                  <c:v>3562306</c:v>
                </c:pt>
                <c:pt idx="37">
                  <c:v>3557657</c:v>
                </c:pt>
                <c:pt idx="38">
                  <c:v>3553082</c:v>
                </c:pt>
                <c:pt idx="39">
                  <c:v>3541690</c:v>
                </c:pt>
                <c:pt idx="40">
                  <c:v>3524549</c:v>
                </c:pt>
                <c:pt idx="41">
                  <c:v>3498572</c:v>
                </c:pt>
                <c:pt idx="42">
                  <c:v>3450159</c:v>
                </c:pt>
                <c:pt idx="43">
                  <c:v>3402475</c:v>
                </c:pt>
                <c:pt idx="44">
                  <c:v>3337716</c:v>
                </c:pt>
                <c:pt idx="45">
                  <c:v>3252704</c:v>
                </c:pt>
                <c:pt idx="46">
                  <c:v>3142201</c:v>
                </c:pt>
                <c:pt idx="47">
                  <c:v>3027302</c:v>
                </c:pt>
                <c:pt idx="48">
                  <c:v>2894655</c:v>
                </c:pt>
                <c:pt idx="49">
                  <c:v>2754341</c:v>
                </c:pt>
                <c:pt idx="50">
                  <c:v>2608795</c:v>
                </c:pt>
                <c:pt idx="51">
                  <c:v>2474933</c:v>
                </c:pt>
                <c:pt idx="52">
                  <c:v>2364276</c:v>
                </c:pt>
                <c:pt idx="53">
                  <c:v>2300697</c:v>
                </c:pt>
                <c:pt idx="54">
                  <c:v>2241807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A-446F-9ADB-D536F916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498207"/>
        <c:axId val="1707499871"/>
      </c:lineChart>
      <c:catAx>
        <c:axId val="17074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99871"/>
        <c:crosses val="autoZero"/>
        <c:auto val="1"/>
        <c:lblAlgn val="ctr"/>
        <c:lblOffset val="100"/>
        <c:noMultiLvlLbl val="0"/>
      </c:catAx>
      <c:valAx>
        <c:axId val="17074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salsuaviz!$B$1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salsuaviz!$A$2:$A$56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salsuaviz!$B$2:$B$56</c:f>
              <c:numCache>
                <c:formatCode>General</c:formatCode>
                <c:ptCount val="55"/>
                <c:pt idx="3">
                  <c:v>1843961.3</c:v>
                </c:pt>
                <c:pt idx="4">
                  <c:v>1994311.2</c:v>
                </c:pt>
                <c:pt idx="5">
                  <c:v>2097789.2000000002</c:v>
                </c:pt>
                <c:pt idx="6">
                  <c:v>2185909.1</c:v>
                </c:pt>
                <c:pt idx="7">
                  <c:v>2283856.1</c:v>
                </c:pt>
                <c:pt idx="8">
                  <c:v>2361794.2000000002</c:v>
                </c:pt>
                <c:pt idx="9">
                  <c:v>2475843.6</c:v>
                </c:pt>
                <c:pt idx="10">
                  <c:v>2573615.9</c:v>
                </c:pt>
                <c:pt idx="11">
                  <c:v>2687192.4</c:v>
                </c:pt>
                <c:pt idx="12">
                  <c:v>2819916</c:v>
                </c:pt>
                <c:pt idx="13">
                  <c:v>2889672.9</c:v>
                </c:pt>
                <c:pt idx="14">
                  <c:v>3029034.6</c:v>
                </c:pt>
                <c:pt idx="15">
                  <c:v>3145880.8</c:v>
                </c:pt>
                <c:pt idx="16">
                  <c:v>3255115.6</c:v>
                </c:pt>
                <c:pt idx="17">
                  <c:v>3413515.8</c:v>
                </c:pt>
                <c:pt idx="18">
                  <c:v>3418299.8</c:v>
                </c:pt>
                <c:pt idx="19">
                  <c:v>3496235.4</c:v>
                </c:pt>
                <c:pt idx="20">
                  <c:v>3535940.6</c:v>
                </c:pt>
                <c:pt idx="21">
                  <c:v>3719778.2</c:v>
                </c:pt>
                <c:pt idx="22">
                  <c:v>3761245.2</c:v>
                </c:pt>
                <c:pt idx="23">
                  <c:v>3844212.2</c:v>
                </c:pt>
                <c:pt idx="24">
                  <c:v>3865214</c:v>
                </c:pt>
                <c:pt idx="25">
                  <c:v>3973836.6</c:v>
                </c:pt>
                <c:pt idx="26">
                  <c:v>3888587.6</c:v>
                </c:pt>
                <c:pt idx="27">
                  <c:v>3988062.1</c:v>
                </c:pt>
                <c:pt idx="28">
                  <c:v>3980382.4</c:v>
                </c:pt>
                <c:pt idx="29">
                  <c:v>4144978.7</c:v>
                </c:pt>
                <c:pt idx="30">
                  <c:v>4254733.5999999996</c:v>
                </c:pt>
                <c:pt idx="31">
                  <c:v>4154846.4</c:v>
                </c:pt>
                <c:pt idx="32">
                  <c:v>4109888.5</c:v>
                </c:pt>
                <c:pt idx="33">
                  <c:v>4108576.8</c:v>
                </c:pt>
                <c:pt idx="34">
                  <c:v>4278208.4000000004</c:v>
                </c:pt>
                <c:pt idx="35">
                  <c:v>4442194.3</c:v>
                </c:pt>
                <c:pt idx="36">
                  <c:v>4356712.9000000004</c:v>
                </c:pt>
                <c:pt idx="37">
                  <c:v>4417835.7</c:v>
                </c:pt>
                <c:pt idx="38">
                  <c:v>4493096.9000000004</c:v>
                </c:pt>
                <c:pt idx="39">
                  <c:v>4691362.9000000004</c:v>
                </c:pt>
                <c:pt idx="40">
                  <c:v>4568769.9000000004</c:v>
                </c:pt>
                <c:pt idx="41">
                  <c:v>4766509.9000000004</c:v>
                </c:pt>
                <c:pt idx="42">
                  <c:v>4426901.0999999996</c:v>
                </c:pt>
                <c:pt idx="43">
                  <c:v>4512149</c:v>
                </c:pt>
                <c:pt idx="44">
                  <c:v>4425200</c:v>
                </c:pt>
                <c:pt idx="45">
                  <c:v>3369238.9</c:v>
                </c:pt>
                <c:pt idx="46">
                  <c:v>3254841.5</c:v>
                </c:pt>
                <c:pt idx="47">
                  <c:v>3174723.5</c:v>
                </c:pt>
                <c:pt idx="48">
                  <c:v>3405750.1</c:v>
                </c:pt>
                <c:pt idx="49">
                  <c:v>3092622.8</c:v>
                </c:pt>
                <c:pt idx="50">
                  <c:v>3056253.9</c:v>
                </c:pt>
                <c:pt idx="51">
                  <c:v>2963906.1</c:v>
                </c:pt>
                <c:pt idx="52">
                  <c:v>3209404</c:v>
                </c:pt>
                <c:pt idx="53">
                  <c:v>3091299.9</c:v>
                </c:pt>
                <c:pt idx="54">
                  <c:v>3035758.9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3-45BB-8398-6ADD22F4F8BA}"/>
            </c:ext>
          </c:extLst>
        </c:ser>
        <c:ser>
          <c:idx val="1"/>
          <c:order val="1"/>
          <c:tx>
            <c:strRef>
              <c:f>salsuaviz!$C$1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salsuaviz!$A$2:$A$56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salsuaviz!$C$2:$C$56</c:f>
              <c:numCache>
                <c:formatCode>General</c:formatCode>
                <c:ptCount val="55"/>
                <c:pt idx="3">
                  <c:v>1708956.4</c:v>
                </c:pt>
                <c:pt idx="4">
                  <c:v>1936658</c:v>
                </c:pt>
                <c:pt idx="5">
                  <c:v>2021237.4</c:v>
                </c:pt>
                <c:pt idx="6">
                  <c:v>2130178.5</c:v>
                </c:pt>
                <c:pt idx="7">
                  <c:v>2216140</c:v>
                </c:pt>
                <c:pt idx="8">
                  <c:v>2308635.1</c:v>
                </c:pt>
                <c:pt idx="9">
                  <c:v>2389665.4</c:v>
                </c:pt>
                <c:pt idx="10">
                  <c:v>2527646.9</c:v>
                </c:pt>
                <c:pt idx="11">
                  <c:v>2658070.9</c:v>
                </c:pt>
                <c:pt idx="12">
                  <c:v>2739851.9</c:v>
                </c:pt>
                <c:pt idx="13">
                  <c:v>2817189.6</c:v>
                </c:pt>
                <c:pt idx="14">
                  <c:v>2962018.2</c:v>
                </c:pt>
                <c:pt idx="15">
                  <c:v>3021182.6</c:v>
                </c:pt>
                <c:pt idx="16">
                  <c:v>3106929.1</c:v>
                </c:pt>
                <c:pt idx="17">
                  <c:v>3129418</c:v>
                </c:pt>
                <c:pt idx="18">
                  <c:v>3170792</c:v>
                </c:pt>
                <c:pt idx="19">
                  <c:v>3285488.4</c:v>
                </c:pt>
                <c:pt idx="20">
                  <c:v>3271604.1</c:v>
                </c:pt>
                <c:pt idx="21">
                  <c:v>3391088.3</c:v>
                </c:pt>
                <c:pt idx="22">
                  <c:v>3404987.6</c:v>
                </c:pt>
                <c:pt idx="23">
                  <c:v>3391572.1</c:v>
                </c:pt>
                <c:pt idx="24">
                  <c:v>3417034.3</c:v>
                </c:pt>
                <c:pt idx="25">
                  <c:v>3446881.4</c:v>
                </c:pt>
                <c:pt idx="26">
                  <c:v>3700562.8</c:v>
                </c:pt>
                <c:pt idx="27">
                  <c:v>3630324.2</c:v>
                </c:pt>
                <c:pt idx="28">
                  <c:v>3483937.8</c:v>
                </c:pt>
                <c:pt idx="29">
                  <c:v>3710625.8</c:v>
                </c:pt>
                <c:pt idx="30">
                  <c:v>3437273.3</c:v>
                </c:pt>
                <c:pt idx="31">
                  <c:v>3444804.3</c:v>
                </c:pt>
                <c:pt idx="32">
                  <c:v>3621839</c:v>
                </c:pt>
                <c:pt idx="33">
                  <c:v>3405335.5</c:v>
                </c:pt>
                <c:pt idx="34">
                  <c:v>3445408.8</c:v>
                </c:pt>
                <c:pt idx="35">
                  <c:v>3471329.8</c:v>
                </c:pt>
                <c:pt idx="36">
                  <c:v>3730251</c:v>
                </c:pt>
                <c:pt idx="37">
                  <c:v>3640969.2</c:v>
                </c:pt>
                <c:pt idx="38">
                  <c:v>3685404.3</c:v>
                </c:pt>
                <c:pt idx="39">
                  <c:v>3593986.1</c:v>
                </c:pt>
                <c:pt idx="40">
                  <c:v>3472336.3</c:v>
                </c:pt>
                <c:pt idx="41">
                  <c:v>3350570.1</c:v>
                </c:pt>
                <c:pt idx="42">
                  <c:v>3404961.6</c:v>
                </c:pt>
                <c:pt idx="43">
                  <c:v>3503759.7</c:v>
                </c:pt>
                <c:pt idx="44">
                  <c:v>3375959.4</c:v>
                </c:pt>
                <c:pt idx="45">
                  <c:v>2706195.9</c:v>
                </c:pt>
                <c:pt idx="46">
                  <c:v>2938247.5</c:v>
                </c:pt>
                <c:pt idx="47">
                  <c:v>2905129.3</c:v>
                </c:pt>
                <c:pt idx="48">
                  <c:v>2695069.3</c:v>
                </c:pt>
                <c:pt idx="49">
                  <c:v>2684626.5</c:v>
                </c:pt>
                <c:pt idx="50">
                  <c:v>2352941.1</c:v>
                </c:pt>
                <c:pt idx="51">
                  <c:v>2266980</c:v>
                </c:pt>
                <c:pt idx="52">
                  <c:v>2383344.2999999998</c:v>
                </c:pt>
                <c:pt idx="53">
                  <c:v>2122268.9</c:v>
                </c:pt>
                <c:pt idx="54">
                  <c:v>1972976.4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3-45BB-8398-6ADD22F4F8BA}"/>
            </c:ext>
          </c:extLst>
        </c:ser>
        <c:ser>
          <c:idx val="2"/>
          <c:order val="2"/>
          <c:tx>
            <c:strRef>
              <c:f>salsuaviz!$D$1</c:f>
              <c:strCache>
                <c:ptCount val="1"/>
                <c:pt idx="0">
                  <c:v>salmedSH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salsuaviz!$A$2:$A$56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salsuaviz!$D$2:$D$56</c:f>
              <c:numCache>
                <c:formatCode>General</c:formatCode>
                <c:ptCount val="55"/>
                <c:pt idx="0">
                  <c:v>1453346.6</c:v>
                </c:pt>
                <c:pt idx="1">
                  <c:v>1618090.5</c:v>
                </c:pt>
                <c:pt idx="2">
                  <c:v>1750604.1</c:v>
                </c:pt>
                <c:pt idx="3">
                  <c:v>1868823.9</c:v>
                </c:pt>
                <c:pt idx="4">
                  <c:v>1975914.8</c:v>
                </c:pt>
                <c:pt idx="5">
                  <c:v>2078287.5</c:v>
                </c:pt>
                <c:pt idx="6">
                  <c:v>2178976</c:v>
                </c:pt>
                <c:pt idx="7">
                  <c:v>2280491.7000000002</c:v>
                </c:pt>
                <c:pt idx="8">
                  <c:v>2382711.1</c:v>
                </c:pt>
                <c:pt idx="9">
                  <c:v>2485786.6</c:v>
                </c:pt>
                <c:pt idx="10">
                  <c:v>2589634.1</c:v>
                </c:pt>
                <c:pt idx="11">
                  <c:v>2695962.5</c:v>
                </c:pt>
                <c:pt idx="12">
                  <c:v>2806223.7</c:v>
                </c:pt>
                <c:pt idx="13">
                  <c:v>2916741.7</c:v>
                </c:pt>
                <c:pt idx="14">
                  <c:v>3025041.1</c:v>
                </c:pt>
                <c:pt idx="15">
                  <c:v>3128167.8</c:v>
                </c:pt>
                <c:pt idx="16">
                  <c:v>3228736.6</c:v>
                </c:pt>
                <c:pt idx="17">
                  <c:v>3325677</c:v>
                </c:pt>
                <c:pt idx="18">
                  <c:v>3418768.4</c:v>
                </c:pt>
                <c:pt idx="19">
                  <c:v>3506578.7</c:v>
                </c:pt>
                <c:pt idx="20">
                  <c:v>3588929.7</c:v>
                </c:pt>
                <c:pt idx="21">
                  <c:v>3662794.3</c:v>
                </c:pt>
                <c:pt idx="22">
                  <c:v>3729351.9</c:v>
                </c:pt>
                <c:pt idx="23">
                  <c:v>3789144.5</c:v>
                </c:pt>
                <c:pt idx="24">
                  <c:v>3847760.5</c:v>
                </c:pt>
                <c:pt idx="25">
                  <c:v>3906009.9</c:v>
                </c:pt>
                <c:pt idx="26">
                  <c:v>3959023.2</c:v>
                </c:pt>
                <c:pt idx="27">
                  <c:v>4002756</c:v>
                </c:pt>
                <c:pt idx="28">
                  <c:v>4039789.3</c:v>
                </c:pt>
                <c:pt idx="29">
                  <c:v>4074989.3</c:v>
                </c:pt>
                <c:pt idx="30">
                  <c:v>4115001.5</c:v>
                </c:pt>
                <c:pt idx="31">
                  <c:v>4156582.9</c:v>
                </c:pt>
                <c:pt idx="32">
                  <c:v>4199910</c:v>
                </c:pt>
                <c:pt idx="33">
                  <c:v>4242446.3</c:v>
                </c:pt>
                <c:pt idx="34">
                  <c:v>4290348.5</c:v>
                </c:pt>
                <c:pt idx="35">
                  <c:v>4338359.5</c:v>
                </c:pt>
                <c:pt idx="36">
                  <c:v>4394314.8</c:v>
                </c:pt>
                <c:pt idx="37">
                  <c:v>4448150.5999999996</c:v>
                </c:pt>
                <c:pt idx="38">
                  <c:v>4492507</c:v>
                </c:pt>
                <c:pt idx="39">
                  <c:v>4521088.9000000004</c:v>
                </c:pt>
                <c:pt idx="40">
                  <c:v>4499255.8</c:v>
                </c:pt>
                <c:pt idx="41">
                  <c:v>4424962.4000000004</c:v>
                </c:pt>
                <c:pt idx="42">
                  <c:v>4307803.0999999996</c:v>
                </c:pt>
                <c:pt idx="43">
                  <c:v>4161492.9</c:v>
                </c:pt>
                <c:pt idx="44">
                  <c:v>3989944.4</c:v>
                </c:pt>
                <c:pt idx="45">
                  <c:v>3804082.4</c:v>
                </c:pt>
                <c:pt idx="46">
                  <c:v>3618252.7</c:v>
                </c:pt>
                <c:pt idx="47">
                  <c:v>3450352.2</c:v>
                </c:pt>
                <c:pt idx="48">
                  <c:v>3314082.6</c:v>
                </c:pt>
                <c:pt idx="49">
                  <c:v>3207257.4</c:v>
                </c:pt>
                <c:pt idx="50">
                  <c:v>3140967.3</c:v>
                </c:pt>
                <c:pt idx="51">
                  <c:v>3111302.9</c:v>
                </c:pt>
                <c:pt idx="52">
                  <c:v>3086778.3</c:v>
                </c:pt>
                <c:pt idx="53">
                  <c:v>3070648.8</c:v>
                </c:pt>
                <c:pt idx="54">
                  <c:v>3081487.9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3-45BB-8398-6ADD22F4F8BA}"/>
            </c:ext>
          </c:extLst>
        </c:ser>
        <c:ser>
          <c:idx val="3"/>
          <c:order val="3"/>
          <c:tx>
            <c:strRef>
              <c:f>salsuaviz!$E$1</c:f>
              <c:strCache>
                <c:ptCount val="1"/>
                <c:pt idx="0">
                  <c:v>salmedSM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salsuaviz!$A$2:$A$56</c:f>
              <c:numCache>
                <c:formatCode>General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salsuaviz!$E$2:$E$56</c:f>
              <c:numCache>
                <c:formatCode>General</c:formatCode>
                <c:ptCount val="55"/>
                <c:pt idx="0">
                  <c:v>1025851.6</c:v>
                </c:pt>
                <c:pt idx="1">
                  <c:v>1368347.5</c:v>
                </c:pt>
                <c:pt idx="2">
                  <c:v>1587654.6</c:v>
                </c:pt>
                <c:pt idx="3">
                  <c:v>1750085.9</c:v>
                </c:pt>
                <c:pt idx="4">
                  <c:v>1883625.3</c:v>
                </c:pt>
                <c:pt idx="5">
                  <c:v>2000497.3</c:v>
                </c:pt>
                <c:pt idx="6">
                  <c:v>2108372.2000000002</c:v>
                </c:pt>
                <c:pt idx="7">
                  <c:v>2215161</c:v>
                </c:pt>
                <c:pt idx="8">
                  <c:v>2319791.6</c:v>
                </c:pt>
                <c:pt idx="9">
                  <c:v>2421589.5</c:v>
                </c:pt>
                <c:pt idx="10">
                  <c:v>2524706.9</c:v>
                </c:pt>
                <c:pt idx="11">
                  <c:v>2629041.2000000002</c:v>
                </c:pt>
                <c:pt idx="12">
                  <c:v>2732139.7</c:v>
                </c:pt>
                <c:pt idx="13">
                  <c:v>2830267.9</c:v>
                </c:pt>
                <c:pt idx="14">
                  <c:v>2918374.3</c:v>
                </c:pt>
                <c:pt idx="15">
                  <c:v>2997422.7</c:v>
                </c:pt>
                <c:pt idx="16">
                  <c:v>3069402.2</c:v>
                </c:pt>
                <c:pt idx="17">
                  <c:v>3134903.2</c:v>
                </c:pt>
                <c:pt idx="18">
                  <c:v>3194671.6</c:v>
                </c:pt>
                <c:pt idx="19">
                  <c:v>3247824</c:v>
                </c:pt>
                <c:pt idx="20">
                  <c:v>3294544.9</c:v>
                </c:pt>
                <c:pt idx="21">
                  <c:v>3335899.2</c:v>
                </c:pt>
                <c:pt idx="22">
                  <c:v>3379287.6</c:v>
                </c:pt>
                <c:pt idx="23">
                  <c:v>3426592.4</c:v>
                </c:pt>
                <c:pt idx="24">
                  <c:v>3468636.8</c:v>
                </c:pt>
                <c:pt idx="25">
                  <c:v>3505847.2</c:v>
                </c:pt>
                <c:pt idx="26">
                  <c:v>3536965</c:v>
                </c:pt>
                <c:pt idx="27">
                  <c:v>3553748.5</c:v>
                </c:pt>
                <c:pt idx="28">
                  <c:v>3561360.8</c:v>
                </c:pt>
                <c:pt idx="29">
                  <c:v>3557538.8</c:v>
                </c:pt>
                <c:pt idx="30">
                  <c:v>3536289.4</c:v>
                </c:pt>
                <c:pt idx="31">
                  <c:v>3512458.2</c:v>
                </c:pt>
                <c:pt idx="32">
                  <c:v>3504343.6</c:v>
                </c:pt>
                <c:pt idx="33">
                  <c:v>3510149</c:v>
                </c:pt>
                <c:pt idx="34">
                  <c:v>3530052.6</c:v>
                </c:pt>
                <c:pt idx="35">
                  <c:v>3558642.9</c:v>
                </c:pt>
                <c:pt idx="36">
                  <c:v>3576918.4</c:v>
                </c:pt>
                <c:pt idx="37">
                  <c:v>3583220.6</c:v>
                </c:pt>
                <c:pt idx="38">
                  <c:v>3574530.2</c:v>
                </c:pt>
                <c:pt idx="39">
                  <c:v>3551285.9</c:v>
                </c:pt>
                <c:pt idx="40">
                  <c:v>3515231.3</c:v>
                </c:pt>
                <c:pt idx="41">
                  <c:v>3453234.4</c:v>
                </c:pt>
                <c:pt idx="42">
                  <c:v>3364660.7</c:v>
                </c:pt>
                <c:pt idx="43">
                  <c:v>3269792.7</c:v>
                </c:pt>
                <c:pt idx="44">
                  <c:v>3171047.3</c:v>
                </c:pt>
                <c:pt idx="45">
                  <c:v>3065695.3</c:v>
                </c:pt>
                <c:pt idx="46">
                  <c:v>2946747.3</c:v>
                </c:pt>
                <c:pt idx="47">
                  <c:v>2812181.7</c:v>
                </c:pt>
                <c:pt idx="48">
                  <c:v>2687327.7</c:v>
                </c:pt>
                <c:pt idx="49">
                  <c:v>2585499.4</c:v>
                </c:pt>
                <c:pt idx="50">
                  <c:v>2477793.6</c:v>
                </c:pt>
                <c:pt idx="51">
                  <c:v>2356253.7000000002</c:v>
                </c:pt>
                <c:pt idx="52">
                  <c:v>2238960.7000000002</c:v>
                </c:pt>
                <c:pt idx="53">
                  <c:v>2127833.7999999998</c:v>
                </c:pt>
                <c:pt idx="54">
                  <c:v>2015003.5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3-45BB-8398-6ADD22F4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158511"/>
        <c:axId val="1719163503"/>
      </c:lineChart>
      <c:catAx>
        <c:axId val="17191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63503"/>
        <c:crosses val="autoZero"/>
        <c:auto val="1"/>
        <c:lblAlgn val="ctr"/>
        <c:lblOffset val="100"/>
        <c:noMultiLvlLbl val="0"/>
      </c:catAx>
      <c:valAx>
        <c:axId val="17191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'Promedio de años de aporte'!$B$4:$B$29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4-4745-9EF1-50FA8D43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437263"/>
        <c:axId val="1562433103"/>
      </c:lineChart>
      <c:catAx>
        <c:axId val="156243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3103"/>
        <c:crosses val="autoZero"/>
        <c:auto val="1"/>
        <c:lblAlgn val="ctr"/>
        <c:lblOffset val="100"/>
        <c:noMultiLvlLbl val="0"/>
      </c:catAx>
      <c:valAx>
        <c:axId val="1562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IA 2018-2070.xlsx]mig!TablaDinámica2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mig!$O$5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mig!$N$6:$N$32</c:f>
              <c:multiLvlStrCache>
                <c:ptCount val="24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  <c:pt idx="23">
                    <c:v>2024</c:v>
                  </c:pt>
                </c:lvl>
                <c:lvl>
                  <c:pt idx="0">
                    <c:v>Histórico</c:v>
                  </c:pt>
                  <c:pt idx="12">
                    <c:v>Proyectado</c:v>
                  </c:pt>
                </c:lvl>
              </c:multiLvlStrCache>
            </c:multiLvlStrRef>
          </c:cat>
          <c:val>
            <c:numRef>
              <c:f>mig!$O$6:$O$32</c:f>
              <c:numCache>
                <c:formatCode>General</c:formatCode>
                <c:ptCount val="24"/>
                <c:pt idx="0">
                  <c:v>-3616</c:v>
                </c:pt>
                <c:pt idx="1">
                  <c:v>-4011</c:v>
                </c:pt>
                <c:pt idx="2">
                  <c:v>-4407</c:v>
                </c:pt>
                <c:pt idx="3">
                  <c:v>-4803</c:v>
                </c:pt>
                <c:pt idx="4">
                  <c:v>-5199</c:v>
                </c:pt>
                <c:pt idx="5">
                  <c:v>-5595</c:v>
                </c:pt>
                <c:pt idx="6">
                  <c:v>-5991</c:v>
                </c:pt>
                <c:pt idx="7">
                  <c:v>-6386</c:v>
                </c:pt>
                <c:pt idx="8">
                  <c:v>-6664</c:v>
                </c:pt>
                <c:pt idx="9">
                  <c:v>-6612</c:v>
                </c:pt>
                <c:pt idx="10">
                  <c:v>-6257</c:v>
                </c:pt>
                <c:pt idx="11">
                  <c:v>-5810</c:v>
                </c:pt>
                <c:pt idx="12">
                  <c:v>-5363</c:v>
                </c:pt>
                <c:pt idx="13">
                  <c:v>-4916</c:v>
                </c:pt>
                <c:pt idx="14">
                  <c:v>-4470</c:v>
                </c:pt>
                <c:pt idx="15">
                  <c:v>-4023</c:v>
                </c:pt>
                <c:pt idx="16">
                  <c:v>-3576</c:v>
                </c:pt>
                <c:pt idx="17">
                  <c:v>-3129</c:v>
                </c:pt>
                <c:pt idx="18">
                  <c:v>-2682</c:v>
                </c:pt>
                <c:pt idx="19">
                  <c:v>-2235</c:v>
                </c:pt>
                <c:pt idx="20">
                  <c:v>-1788</c:v>
                </c:pt>
                <c:pt idx="21">
                  <c:v>-1341</c:v>
                </c:pt>
                <c:pt idx="22">
                  <c:v>-894</c:v>
                </c:pt>
                <c:pt idx="23">
                  <c:v>-447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4F1A-91FE-3F59930730A6}"/>
            </c:ext>
          </c:extLst>
        </c:ser>
        <c:ser>
          <c:idx val="1"/>
          <c:order val="1"/>
          <c:tx>
            <c:strRef>
              <c:f>mig!$P$5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mig!$N$6:$N$32</c:f>
              <c:multiLvlStrCache>
                <c:ptCount val="24"/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  <c:pt idx="23">
                    <c:v>2024</c:v>
                  </c:pt>
                </c:lvl>
                <c:lvl>
                  <c:pt idx="0">
                    <c:v>Histórico</c:v>
                  </c:pt>
                  <c:pt idx="12">
                    <c:v>Proyectado</c:v>
                  </c:pt>
                </c:lvl>
              </c:multiLvlStrCache>
            </c:multiLvlStrRef>
          </c:cat>
          <c:val>
            <c:numRef>
              <c:f>mig!$P$6:$P$32</c:f>
              <c:numCache>
                <c:formatCode>General</c:formatCode>
                <c:ptCount val="24"/>
                <c:pt idx="0">
                  <c:v>-5342</c:v>
                </c:pt>
                <c:pt idx="1">
                  <c:v>-5754</c:v>
                </c:pt>
                <c:pt idx="2">
                  <c:v>-6167</c:v>
                </c:pt>
                <c:pt idx="3">
                  <c:v>-6579</c:v>
                </c:pt>
                <c:pt idx="4">
                  <c:v>-6991</c:v>
                </c:pt>
                <c:pt idx="5">
                  <c:v>-7404</c:v>
                </c:pt>
                <c:pt idx="6">
                  <c:v>-7816</c:v>
                </c:pt>
                <c:pt idx="7">
                  <c:v>-8229</c:v>
                </c:pt>
                <c:pt idx="8">
                  <c:v>-8510</c:v>
                </c:pt>
                <c:pt idx="9">
                  <c:v>-8415</c:v>
                </c:pt>
                <c:pt idx="10">
                  <c:v>-7960</c:v>
                </c:pt>
                <c:pt idx="11">
                  <c:v>-7392</c:v>
                </c:pt>
                <c:pt idx="12">
                  <c:v>-6823</c:v>
                </c:pt>
                <c:pt idx="13">
                  <c:v>-6255</c:v>
                </c:pt>
                <c:pt idx="14">
                  <c:v>-5686</c:v>
                </c:pt>
                <c:pt idx="15">
                  <c:v>-5117</c:v>
                </c:pt>
                <c:pt idx="16">
                  <c:v>-4549</c:v>
                </c:pt>
                <c:pt idx="17">
                  <c:v>-3980</c:v>
                </c:pt>
                <c:pt idx="18">
                  <c:v>-3412</c:v>
                </c:pt>
                <c:pt idx="19">
                  <c:v>-2843</c:v>
                </c:pt>
                <c:pt idx="20">
                  <c:v>-2274</c:v>
                </c:pt>
                <c:pt idx="21">
                  <c:v>-1706</c:v>
                </c:pt>
                <c:pt idx="22">
                  <c:v>-1137</c:v>
                </c:pt>
                <c:pt idx="23">
                  <c:v>-569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9-4F1A-91FE-3F599307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32016"/>
        <c:axId val="1303033680"/>
      </c:lineChart>
      <c:catAx>
        <c:axId val="13030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33680"/>
        <c:crosses val="autoZero"/>
        <c:auto val="1"/>
        <c:lblAlgn val="ctr"/>
        <c:lblOffset val="100"/>
        <c:noMultiLvlLbl val="0"/>
      </c:catAx>
      <c:valAx>
        <c:axId val="13030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'Registrado no aportante'!$B$3:$B$53</c:f>
              <c:numCache>
                <c:formatCode>#,##0</c:formatCode>
                <c:ptCount val="51"/>
                <c:pt idx="0">
                  <c:v>233623.01495000001</c:v>
                </c:pt>
                <c:pt idx="1">
                  <c:v>247622.50044999996</c:v>
                </c:pt>
                <c:pt idx="2">
                  <c:v>261675.71647000004</c:v>
                </c:pt>
                <c:pt idx="3">
                  <c:v>276076.68975000002</c:v>
                </c:pt>
                <c:pt idx="4">
                  <c:v>291036.29107999994</c:v>
                </c:pt>
                <c:pt idx="5">
                  <c:v>306382.53596999991</c:v>
                </c:pt>
                <c:pt idx="6">
                  <c:v>322094.43687999999</c:v>
                </c:pt>
                <c:pt idx="7">
                  <c:v>338114.97399999987</c:v>
                </c:pt>
                <c:pt idx="8">
                  <c:v>354432.3924699999</c:v>
                </c:pt>
                <c:pt idx="9">
                  <c:v>370969.14477999997</c:v>
                </c:pt>
                <c:pt idx="10">
                  <c:v>387789.53672000009</c:v>
                </c:pt>
                <c:pt idx="11">
                  <c:v>404725.44285500009</c:v>
                </c:pt>
                <c:pt idx="12">
                  <c:v>421660.74655700009</c:v>
                </c:pt>
                <c:pt idx="13">
                  <c:v>438592.11266299995</c:v>
                </c:pt>
                <c:pt idx="14">
                  <c:v>455534.59566300001</c:v>
                </c:pt>
                <c:pt idx="15">
                  <c:v>472439.59970299993</c:v>
                </c:pt>
                <c:pt idx="16">
                  <c:v>489291.24065100012</c:v>
                </c:pt>
                <c:pt idx="17">
                  <c:v>506052.33239400008</c:v>
                </c:pt>
                <c:pt idx="18">
                  <c:v>522735.41419400001</c:v>
                </c:pt>
                <c:pt idx="19">
                  <c:v>539015.07992040005</c:v>
                </c:pt>
                <c:pt idx="20">
                  <c:v>555462.43909959996</c:v>
                </c:pt>
                <c:pt idx="21">
                  <c:v>571925.47611509974</c:v>
                </c:pt>
                <c:pt idx="22">
                  <c:v>588268.45046230021</c:v>
                </c:pt>
                <c:pt idx="23">
                  <c:v>604548.05728900002</c:v>
                </c:pt>
                <c:pt idx="24">
                  <c:v>620726.64821299969</c:v>
                </c:pt>
                <c:pt idx="25">
                  <c:v>636766.31685399986</c:v>
                </c:pt>
                <c:pt idx="26">
                  <c:v>652747.75106900034</c:v>
                </c:pt>
                <c:pt idx="27">
                  <c:v>668671.14447999967</c:v>
                </c:pt>
                <c:pt idx="28">
                  <c:v>684449.14320499997</c:v>
                </c:pt>
                <c:pt idx="29">
                  <c:v>700091.8137210001</c:v>
                </c:pt>
                <c:pt idx="30">
                  <c:v>715619.87616400025</c:v>
                </c:pt>
                <c:pt idx="31">
                  <c:v>731179.91656100005</c:v>
                </c:pt>
                <c:pt idx="32">
                  <c:v>746574.96358500025</c:v>
                </c:pt>
                <c:pt idx="33">
                  <c:v>761873.81049599999</c:v>
                </c:pt>
                <c:pt idx="34">
                  <c:v>776978.86490400019</c:v>
                </c:pt>
                <c:pt idx="35">
                  <c:v>791735.75474899984</c:v>
                </c:pt>
                <c:pt idx="36">
                  <c:v>806052.91767200001</c:v>
                </c:pt>
                <c:pt idx="37">
                  <c:v>819908.03136200027</c:v>
                </c:pt>
                <c:pt idx="38">
                  <c:v>833132.54997500009</c:v>
                </c:pt>
                <c:pt idx="39">
                  <c:v>845648.82778200053</c:v>
                </c:pt>
                <c:pt idx="40">
                  <c:v>857475.97392299981</c:v>
                </c:pt>
                <c:pt idx="41">
                  <c:v>869004.02323399996</c:v>
                </c:pt>
                <c:pt idx="42">
                  <c:v>879868.28931800032</c:v>
                </c:pt>
                <c:pt idx="43">
                  <c:v>890297.91148999997</c:v>
                </c:pt>
                <c:pt idx="44">
                  <c:v>900180.45318000019</c:v>
                </c:pt>
                <c:pt idx="45">
                  <c:v>909575.3213800001</c:v>
                </c:pt>
                <c:pt idx="46">
                  <c:v>918222.96452000015</c:v>
                </c:pt>
                <c:pt idx="47">
                  <c:v>926177.3513000001</c:v>
                </c:pt>
                <c:pt idx="48">
                  <c:v>933351.06377000012</c:v>
                </c:pt>
                <c:pt idx="49">
                  <c:v>939964.08820999984</c:v>
                </c:pt>
                <c:pt idx="50">
                  <c:v>946219.10402000055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513-B004-BBCA5A073CC5}"/>
            </c:ext>
          </c:extLst>
        </c:ser>
        <c:ser>
          <c:idx val="1"/>
          <c:order val="1"/>
          <c:marker>
            <c:symbol val="none"/>
          </c:marker>
          <c:val>
            <c:numRef>
              <c:f>'Registrado no aportante'!$C$3:$C$53</c:f>
              <c:numCache>
                <c:formatCode>#,##0</c:formatCode>
                <c:ptCount val="51"/>
                <c:pt idx="0">
                  <c:v>69500</c:v>
                </c:pt>
                <c:pt idx="1">
                  <c:v>101379.17812900001</c:v>
                </c:pt>
                <c:pt idx="2">
                  <c:v>109194.093169</c:v>
                </c:pt>
                <c:pt idx="3">
                  <c:v>117064.36545600006</c:v>
                </c:pt>
                <c:pt idx="4">
                  <c:v>125204.98897599999</c:v>
                </c:pt>
                <c:pt idx="5">
                  <c:v>133597.606791</c:v>
                </c:pt>
                <c:pt idx="6">
                  <c:v>142256.02967399993</c:v>
                </c:pt>
                <c:pt idx="7">
                  <c:v>151173.93029300001</c:v>
                </c:pt>
                <c:pt idx="8">
                  <c:v>160347.13995999991</c:v>
                </c:pt>
                <c:pt idx="9">
                  <c:v>169766.99800399999</c:v>
                </c:pt>
                <c:pt idx="10">
                  <c:v>179453.92624799997</c:v>
                </c:pt>
                <c:pt idx="11">
                  <c:v>189352.07614500009</c:v>
                </c:pt>
                <c:pt idx="12">
                  <c:v>199428.74268499989</c:v>
                </c:pt>
                <c:pt idx="13">
                  <c:v>209676.62094900012</c:v>
                </c:pt>
                <c:pt idx="14">
                  <c:v>220059.18091400008</c:v>
                </c:pt>
                <c:pt idx="15">
                  <c:v>230543.738511</c:v>
                </c:pt>
                <c:pt idx="16">
                  <c:v>241093.11444989999</c:v>
                </c:pt>
                <c:pt idx="17">
                  <c:v>251679.09089430014</c:v>
                </c:pt>
                <c:pt idx="18">
                  <c:v>262261.62193029997</c:v>
                </c:pt>
                <c:pt idx="19">
                  <c:v>272792.88133320003</c:v>
                </c:pt>
                <c:pt idx="20">
                  <c:v>283384.00927159988</c:v>
                </c:pt>
                <c:pt idx="21">
                  <c:v>294003.24467239983</c:v>
                </c:pt>
                <c:pt idx="22">
                  <c:v>304629.26526650018</c:v>
                </c:pt>
                <c:pt idx="23">
                  <c:v>315284.76226679981</c:v>
                </c:pt>
                <c:pt idx="24">
                  <c:v>325935.97600090015</c:v>
                </c:pt>
                <c:pt idx="25">
                  <c:v>336589.7277830001</c:v>
                </c:pt>
                <c:pt idx="26">
                  <c:v>347299.35231190018</c:v>
                </c:pt>
                <c:pt idx="27">
                  <c:v>358082.58048799995</c:v>
                </c:pt>
                <c:pt idx="28">
                  <c:v>368904.54963299999</c:v>
                </c:pt>
                <c:pt idx="29">
                  <c:v>379787.22718300007</c:v>
                </c:pt>
                <c:pt idx="30">
                  <c:v>390680.89231999981</c:v>
                </c:pt>
                <c:pt idx="31">
                  <c:v>401720.68467599992</c:v>
                </c:pt>
                <c:pt idx="32">
                  <c:v>412816.3819220002</c:v>
                </c:pt>
                <c:pt idx="33">
                  <c:v>424033.72239000042</c:v>
                </c:pt>
                <c:pt idx="34">
                  <c:v>435159.58453399991</c:v>
                </c:pt>
                <c:pt idx="35">
                  <c:v>446264.10235899966</c:v>
                </c:pt>
                <c:pt idx="36">
                  <c:v>457283.94460300007</c:v>
                </c:pt>
                <c:pt idx="37">
                  <c:v>468217.18312399997</c:v>
                </c:pt>
                <c:pt idx="38">
                  <c:v>479115.38034199999</c:v>
                </c:pt>
                <c:pt idx="39">
                  <c:v>489696.9545070001</c:v>
                </c:pt>
                <c:pt idx="40">
                  <c:v>499965.65807299991</c:v>
                </c:pt>
                <c:pt idx="41">
                  <c:v>510195.22751299996</c:v>
                </c:pt>
                <c:pt idx="42">
                  <c:v>520210.94767099991</c:v>
                </c:pt>
                <c:pt idx="43">
                  <c:v>530120.36138399981</c:v>
                </c:pt>
                <c:pt idx="44">
                  <c:v>539673.10345900001</c:v>
                </c:pt>
                <c:pt idx="45">
                  <c:v>548953.25122200011</c:v>
                </c:pt>
                <c:pt idx="46">
                  <c:v>557939.8356100003</c:v>
                </c:pt>
                <c:pt idx="47">
                  <c:v>566618.88570000033</c:v>
                </c:pt>
                <c:pt idx="48">
                  <c:v>574980.59061000042</c:v>
                </c:pt>
                <c:pt idx="49">
                  <c:v>583103.12562000041</c:v>
                </c:pt>
                <c:pt idx="50">
                  <c:v>591101.91080999991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513-B004-BBCA5A0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77216"/>
        <c:axId val="303978752"/>
      </c:lineChart>
      <c:catAx>
        <c:axId val="3039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78752"/>
        <c:crosses val="autoZero"/>
        <c:auto val="1"/>
        <c:lblAlgn val="ctr"/>
        <c:lblOffset val="100"/>
        <c:noMultiLvlLbl val="0"/>
      </c:catAx>
      <c:valAx>
        <c:axId val="303978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039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Y"/>
              <a:t>Superávit</a:t>
            </a:r>
            <a:r>
              <a:rPr lang="es-PY" baseline="0"/>
              <a:t> / Déficit Fondo de Jubilaciones</a:t>
            </a:r>
            <a:endParaRPr lang="es-PY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Vs Egresos'!$B$12</c:f>
              <c:strCache>
                <c:ptCount val="1"/>
                <c:pt idx="0">
                  <c:v>Total Ingresos</c:v>
                </c:pt>
              </c:strCache>
            </c:strRef>
          </c:tx>
          <c:spPr>
            <a:pattFill prst="pct75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Egresos'!$G$12:$K$12</c:f>
              <c:numCache>
                <c:formatCode>#,##0</c:formatCode>
                <c:ptCount val="5"/>
                <c:pt idx="0">
                  <c:v>1564.2860029179999</c:v>
                </c:pt>
                <c:pt idx="1">
                  <c:v>2008.844892693</c:v>
                </c:pt>
                <c:pt idx="2">
                  <c:v>2467.110165778</c:v>
                </c:pt>
                <c:pt idx="3">
                  <c:v>2408</c:v>
                </c:pt>
                <c:pt idx="4">
                  <c:v>2880.0581023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CED-9E21-C941F2973A6E}"/>
            </c:ext>
          </c:extLst>
        </c:ser>
        <c:ser>
          <c:idx val="1"/>
          <c:order val="1"/>
          <c:tx>
            <c:strRef>
              <c:f>'Ingresos Vs Egresos'!$B$16</c:f>
              <c:strCache>
                <c:ptCount val="1"/>
                <c:pt idx="0">
                  <c:v>Total Egresos</c:v>
                </c:pt>
              </c:strCache>
            </c:strRef>
          </c:tx>
          <c:spPr>
            <a:pattFill prst="dkUp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Egresos'!$G$16:$K$16</c:f>
              <c:numCache>
                <c:formatCode>#,##0</c:formatCode>
                <c:ptCount val="5"/>
                <c:pt idx="0">
                  <c:v>1085.415954412</c:v>
                </c:pt>
                <c:pt idx="1">
                  <c:v>1371.2938595759999</c:v>
                </c:pt>
                <c:pt idx="2">
                  <c:v>1607.2089957850001</c:v>
                </c:pt>
                <c:pt idx="3">
                  <c:v>1780</c:v>
                </c:pt>
                <c:pt idx="4">
                  <c:v>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CED-9E21-C941F297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61216"/>
        <c:axId val="205162752"/>
      </c:barChart>
      <c:lineChart>
        <c:grouping val="standard"/>
        <c:varyColors val="0"/>
        <c:ser>
          <c:idx val="2"/>
          <c:order val="2"/>
          <c:tx>
            <c:strRef>
              <c:f>'Ingresos Vs Egresos'!$B$18</c:f>
              <c:strCache>
                <c:ptCount val="1"/>
                <c:pt idx="0">
                  <c:v>Superavit / Deficit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cat>
            <c:numRef>
              <c:f>'Ingresos Vs Egresos'!$C$8:$I$8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'Ingresos Vs Egresos'!$G$18:$K$18</c:f>
              <c:numCache>
                <c:formatCode>#,##0</c:formatCode>
                <c:ptCount val="5"/>
                <c:pt idx="0">
                  <c:v>478.87004850599988</c:v>
                </c:pt>
                <c:pt idx="1">
                  <c:v>637.55103311700009</c:v>
                </c:pt>
                <c:pt idx="2">
                  <c:v>859.90116999299994</c:v>
                </c:pt>
                <c:pt idx="3">
                  <c:v>628</c:v>
                </c:pt>
                <c:pt idx="4">
                  <c:v>943.05810229999997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3-4CED-9E21-C941F297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4656"/>
        <c:axId val="205173120"/>
      </c:lineChart>
      <c:catAx>
        <c:axId val="2051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5162752"/>
        <c:crosses val="autoZero"/>
        <c:auto val="1"/>
        <c:lblAlgn val="ctr"/>
        <c:lblOffset val="100"/>
        <c:noMultiLvlLbl val="0"/>
      </c:catAx>
      <c:valAx>
        <c:axId val="20516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en miles de millones de Gs.</a:t>
                </a:r>
              </a:p>
            </c:rich>
          </c:tx>
          <c:overlay val="0"/>
          <c:spPr>
            <a:noFill/>
          </c:spPr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5161216"/>
        <c:crosses val="autoZero"/>
        <c:crossBetween val="between"/>
      </c:valAx>
      <c:valAx>
        <c:axId val="205173120"/>
        <c:scaling>
          <c:orientation val="minMax"/>
          <c:max val="3000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205174656"/>
        <c:crosses val="max"/>
        <c:crossBetween val="between"/>
        <c:majorUnit val="500"/>
        <c:minorUnit val="20"/>
      </c:valAx>
      <c:catAx>
        <c:axId val="2051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731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Y"/>
              <a:t>Superávit</a:t>
            </a:r>
            <a:r>
              <a:rPr lang="es-PY" baseline="0"/>
              <a:t> / Déficit Corriente</a:t>
            </a:r>
            <a:endParaRPr lang="es-PY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Vs Egresos'!$B$9</c:f>
              <c:strCache>
                <c:ptCount val="1"/>
                <c:pt idx="0">
                  <c:v>Contribuciones</c:v>
                </c:pt>
              </c:strCache>
            </c:strRef>
          </c:tx>
          <c:spPr>
            <a:pattFill prst="pct75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Egresos'!$G$9:$K$9</c:f>
              <c:numCache>
                <c:formatCode>#,##0</c:formatCode>
                <c:ptCount val="5"/>
                <c:pt idx="0">
                  <c:v>1160.499488079</c:v>
                </c:pt>
                <c:pt idx="1">
                  <c:v>1420.0727223050001</c:v>
                </c:pt>
                <c:pt idx="2">
                  <c:v>1689.691547098</c:v>
                </c:pt>
                <c:pt idx="3">
                  <c:v>1920</c:v>
                </c:pt>
                <c:pt idx="4">
                  <c:v>2154.0581023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93C-83E6-2C2CD4DAC347}"/>
            </c:ext>
          </c:extLst>
        </c:ser>
        <c:ser>
          <c:idx val="1"/>
          <c:order val="1"/>
          <c:tx>
            <c:strRef>
              <c:f>'Ingresos Vs Egresos'!$B$14</c:f>
              <c:strCache>
                <c:ptCount val="1"/>
                <c:pt idx="0">
                  <c:v>JyP</c:v>
                </c:pt>
              </c:strCache>
            </c:strRef>
          </c:tx>
          <c:spPr>
            <a:pattFill prst="dkUp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Egresos'!$G$14:$K$14</c:f>
              <c:numCache>
                <c:formatCode>#,##0</c:formatCode>
                <c:ptCount val="5"/>
                <c:pt idx="0">
                  <c:v>709.577493441</c:v>
                </c:pt>
                <c:pt idx="1">
                  <c:v>822.90181643100004</c:v>
                </c:pt>
                <c:pt idx="2">
                  <c:v>1016.120788432</c:v>
                </c:pt>
                <c:pt idx="3">
                  <c:v>1174</c:v>
                </c:pt>
                <c:pt idx="4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6-493C-83E6-2C2CD4DA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6496"/>
        <c:axId val="207388032"/>
      </c:barChart>
      <c:lineChart>
        <c:grouping val="standard"/>
        <c:varyColors val="0"/>
        <c:ser>
          <c:idx val="2"/>
          <c:order val="2"/>
          <c:tx>
            <c:strRef>
              <c:f>'Ingresos Vs Egresos'!$B$18</c:f>
              <c:strCache>
                <c:ptCount val="1"/>
                <c:pt idx="0">
                  <c:v>Superavit / Deficit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Egresos'!$G$19:$K$19</c:f>
              <c:numCache>
                <c:formatCode>#,##0</c:formatCode>
                <c:ptCount val="5"/>
                <c:pt idx="0">
                  <c:v>450.921994638</c:v>
                </c:pt>
                <c:pt idx="1">
                  <c:v>597.17090587400003</c:v>
                </c:pt>
                <c:pt idx="2">
                  <c:v>673.57075866599996</c:v>
                </c:pt>
                <c:pt idx="3">
                  <c:v>746</c:v>
                </c:pt>
                <c:pt idx="4">
                  <c:v>806.05810229999997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6-493C-83E6-2C2CD4DA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5840"/>
        <c:axId val="207394304"/>
      </c:lineChart>
      <c:catAx>
        <c:axId val="2073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388032"/>
        <c:crosses val="autoZero"/>
        <c:auto val="1"/>
        <c:lblAlgn val="ctr"/>
        <c:lblOffset val="100"/>
        <c:noMultiLvlLbl val="0"/>
      </c:catAx>
      <c:valAx>
        <c:axId val="207388032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en miles de millones de Gs.</a:t>
                </a:r>
              </a:p>
            </c:rich>
          </c:tx>
          <c:overlay val="0"/>
          <c:spPr>
            <a:noFill/>
          </c:spPr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386496"/>
        <c:crosses val="autoZero"/>
        <c:crossBetween val="between"/>
        <c:majorUnit val="500"/>
        <c:minorUnit val="40"/>
      </c:valAx>
      <c:valAx>
        <c:axId val="207394304"/>
        <c:scaling>
          <c:orientation val="minMax"/>
          <c:max val="3000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207395840"/>
        <c:crosses val="max"/>
        <c:crossBetween val="between"/>
        <c:majorUnit val="500"/>
        <c:minorUnit val="20"/>
      </c:valAx>
      <c:catAx>
        <c:axId val="2073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9430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Y"/>
              <a:t>Contribuciones</a:t>
            </a:r>
            <a:r>
              <a:rPr lang="es-PY" baseline="0"/>
              <a:t> - JyP / PIB</a:t>
            </a:r>
            <a:endParaRPr lang="es-PY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'Ingresos Vs Egresos'!$B$22</c:f>
              <c:strCache>
                <c:ptCount val="1"/>
                <c:pt idx="0">
                  <c:v>Contribuciones / PIB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pattFill prst="pct75">
                <a:fgClr>
                  <a:srgbClr val="00B050"/>
                </a:fgClr>
                <a:bgClr>
                  <a:schemeClr val="bg1"/>
                </a:bgClr>
              </a:pattFill>
            </c:spPr>
          </c:marker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Egresos'!$G$22:$K$22</c:f>
              <c:numCache>
                <c:formatCode>0.00%</c:formatCode>
                <c:ptCount val="5"/>
                <c:pt idx="0">
                  <c:v>1.336864336878186E-2</c:v>
                </c:pt>
                <c:pt idx="1">
                  <c:v>1.4584593730024239E-2</c:v>
                </c:pt>
                <c:pt idx="2">
                  <c:v>1.688290266177073E-2</c:v>
                </c:pt>
                <c:pt idx="3">
                  <c:v>1.6536897953558879E-2</c:v>
                </c:pt>
                <c:pt idx="4">
                  <c:v>1.6662345988072123E-2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DD4-8A12-5F94C8C35F68}"/>
            </c:ext>
          </c:extLst>
        </c:ser>
        <c:ser>
          <c:idx val="1"/>
          <c:order val="1"/>
          <c:tx>
            <c:strRef>
              <c:f>'Ingresos Vs Egresos'!$B$23</c:f>
              <c:strCache>
                <c:ptCount val="1"/>
                <c:pt idx="0">
                  <c:v>JyP / PIB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'Ingresos Vs Egresos'!$G$8:$K$8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'Ingresos Vs Egresos'!$G$23:$K$23</c:f>
              <c:numCache>
                <c:formatCode>0.00%</c:formatCode>
                <c:ptCount val="5"/>
                <c:pt idx="0">
                  <c:v>8.1741427288601447E-3</c:v>
                </c:pt>
                <c:pt idx="1">
                  <c:v>8.451460607499385E-3</c:v>
                </c:pt>
                <c:pt idx="2">
                  <c:v>1.0152781076026898E-2</c:v>
                </c:pt>
                <c:pt idx="3">
                  <c:v>1.0111624061186522E-2</c:v>
                </c:pt>
                <c:pt idx="4">
                  <c:v>1.0427222166355964E-2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DD4-8A12-5F94C8C3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2800"/>
        <c:axId val="203454720"/>
      </c:lineChart>
      <c:catAx>
        <c:axId val="2034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3454720"/>
        <c:crosses val="autoZero"/>
        <c:auto val="1"/>
        <c:lblAlgn val="ctr"/>
        <c:lblOffset val="100"/>
        <c:noMultiLvlLbl val="0"/>
      </c:catAx>
      <c:valAx>
        <c:axId val="203454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Y"/>
                  <a:t>en miles de millones de Gs.</a:t>
                </a:r>
              </a:p>
            </c:rich>
          </c:tx>
          <c:overlay val="0"/>
          <c:spPr>
            <a:noFill/>
          </c:spPr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34528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Vs Egresos'!$B$14</c:f>
              <c:strCache>
                <c:ptCount val="1"/>
                <c:pt idx="0">
                  <c:v>JyP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'Ingresos Vs Egresos'!$C$14:$N$14</c:f>
              <c:numCache>
                <c:formatCode>#,##0</c:formatCode>
                <c:ptCount val="12"/>
                <c:pt idx="0">
                  <c:v>451.59965274400002</c:v>
                </c:pt>
                <c:pt idx="1">
                  <c:v>534.30178654700001</c:v>
                </c:pt>
                <c:pt idx="2">
                  <c:v>605.95653135500004</c:v>
                </c:pt>
                <c:pt idx="3">
                  <c:v>698.03715381799998</c:v>
                </c:pt>
                <c:pt idx="4">
                  <c:v>709.577493441</c:v>
                </c:pt>
                <c:pt idx="5">
                  <c:v>822.90181643100004</c:v>
                </c:pt>
                <c:pt idx="6">
                  <c:v>1016.120788432</c:v>
                </c:pt>
                <c:pt idx="7">
                  <c:v>1174</c:v>
                </c:pt>
                <c:pt idx="8">
                  <c:v>1348</c:v>
                </c:pt>
                <c:pt idx="9">
                  <c:v>1609.131355209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E-4E33-99BE-D97CFD3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4543"/>
        <c:axId val="996834111"/>
      </c:barChart>
      <c:catAx>
        <c:axId val="99682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4111"/>
        <c:crosses val="autoZero"/>
        <c:auto val="1"/>
        <c:lblAlgn val="ctr"/>
        <c:lblOffset val="100"/>
        <c:noMultiLvlLbl val="0"/>
      </c:catAx>
      <c:valAx>
        <c:axId val="9968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'Registrado no aportante'!$B$3:$B$53</c:f>
              <c:numCache>
                <c:formatCode>#,##0</c:formatCode>
                <c:ptCount val="51"/>
                <c:pt idx="0">
                  <c:v>233623.01495000001</c:v>
                </c:pt>
                <c:pt idx="1">
                  <c:v>247622.50044999996</c:v>
                </c:pt>
                <c:pt idx="2">
                  <c:v>261675.71647000004</c:v>
                </c:pt>
                <c:pt idx="3">
                  <c:v>276076.68975000002</c:v>
                </c:pt>
                <c:pt idx="4">
                  <c:v>291036.29107999994</c:v>
                </c:pt>
                <c:pt idx="5">
                  <c:v>306382.53596999991</c:v>
                </c:pt>
                <c:pt idx="6">
                  <c:v>322094.43687999999</c:v>
                </c:pt>
                <c:pt idx="7">
                  <c:v>338114.97399999987</c:v>
                </c:pt>
                <c:pt idx="8">
                  <c:v>354432.3924699999</c:v>
                </c:pt>
                <c:pt idx="9">
                  <c:v>370969.14477999997</c:v>
                </c:pt>
                <c:pt idx="10">
                  <c:v>387789.53672000009</c:v>
                </c:pt>
                <c:pt idx="11">
                  <c:v>404725.44285500009</c:v>
                </c:pt>
                <c:pt idx="12">
                  <c:v>421660.74655700009</c:v>
                </c:pt>
                <c:pt idx="13">
                  <c:v>438592.11266299995</c:v>
                </c:pt>
                <c:pt idx="14">
                  <c:v>455534.59566300001</c:v>
                </c:pt>
                <c:pt idx="15">
                  <c:v>472439.59970299993</c:v>
                </c:pt>
                <c:pt idx="16">
                  <c:v>489291.24065100012</c:v>
                </c:pt>
                <c:pt idx="17">
                  <c:v>506052.33239400008</c:v>
                </c:pt>
                <c:pt idx="18">
                  <c:v>522735.41419400001</c:v>
                </c:pt>
                <c:pt idx="19">
                  <c:v>539015.07992040005</c:v>
                </c:pt>
                <c:pt idx="20">
                  <c:v>555462.43909959996</c:v>
                </c:pt>
                <c:pt idx="21">
                  <c:v>571925.47611509974</c:v>
                </c:pt>
                <c:pt idx="22">
                  <c:v>588268.45046230021</c:v>
                </c:pt>
                <c:pt idx="23">
                  <c:v>604548.05728900002</c:v>
                </c:pt>
                <c:pt idx="24">
                  <c:v>620726.64821299969</c:v>
                </c:pt>
                <c:pt idx="25">
                  <c:v>636766.31685399986</c:v>
                </c:pt>
                <c:pt idx="26">
                  <c:v>652747.75106900034</c:v>
                </c:pt>
                <c:pt idx="27">
                  <c:v>668671.14447999967</c:v>
                </c:pt>
                <c:pt idx="28">
                  <c:v>684449.14320499997</c:v>
                </c:pt>
                <c:pt idx="29">
                  <c:v>700091.8137210001</c:v>
                </c:pt>
                <c:pt idx="30">
                  <c:v>715619.87616400025</c:v>
                </c:pt>
                <c:pt idx="31">
                  <c:v>731179.91656100005</c:v>
                </c:pt>
                <c:pt idx="32">
                  <c:v>746574.96358500025</c:v>
                </c:pt>
                <c:pt idx="33">
                  <c:v>761873.81049599999</c:v>
                </c:pt>
                <c:pt idx="34">
                  <c:v>776978.86490400019</c:v>
                </c:pt>
                <c:pt idx="35">
                  <c:v>791735.75474899984</c:v>
                </c:pt>
                <c:pt idx="36">
                  <c:v>806052.91767200001</c:v>
                </c:pt>
                <c:pt idx="37">
                  <c:v>819908.03136200027</c:v>
                </c:pt>
                <c:pt idx="38">
                  <c:v>833132.54997500009</c:v>
                </c:pt>
                <c:pt idx="39">
                  <c:v>845648.82778200053</c:v>
                </c:pt>
                <c:pt idx="40">
                  <c:v>857475.97392299981</c:v>
                </c:pt>
                <c:pt idx="41">
                  <c:v>869004.02323399996</c:v>
                </c:pt>
                <c:pt idx="42">
                  <c:v>879868.28931800032</c:v>
                </c:pt>
                <c:pt idx="43">
                  <c:v>890297.91148999997</c:v>
                </c:pt>
                <c:pt idx="44">
                  <c:v>900180.45318000019</c:v>
                </c:pt>
                <c:pt idx="45">
                  <c:v>909575.3213800001</c:v>
                </c:pt>
                <c:pt idx="46">
                  <c:v>918222.96452000015</c:v>
                </c:pt>
                <c:pt idx="47">
                  <c:v>926177.3513000001</c:v>
                </c:pt>
                <c:pt idx="48">
                  <c:v>933351.06377000012</c:v>
                </c:pt>
                <c:pt idx="49">
                  <c:v>939964.08820999984</c:v>
                </c:pt>
                <c:pt idx="50">
                  <c:v>946219.10402000055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5E9-BBB1-E8DE28748C9D}"/>
            </c:ext>
          </c:extLst>
        </c:ser>
        <c:ser>
          <c:idx val="1"/>
          <c:order val="1"/>
          <c:marker>
            <c:symbol val="none"/>
          </c:marker>
          <c:val>
            <c:numRef>
              <c:f>'Registrado no aportante'!$C$3:$C$53</c:f>
              <c:numCache>
                <c:formatCode>#,##0</c:formatCode>
                <c:ptCount val="51"/>
                <c:pt idx="0">
                  <c:v>69500</c:v>
                </c:pt>
                <c:pt idx="1">
                  <c:v>101379.17812900001</c:v>
                </c:pt>
                <c:pt idx="2">
                  <c:v>109194.093169</c:v>
                </c:pt>
                <c:pt idx="3">
                  <c:v>117064.36545600006</c:v>
                </c:pt>
                <c:pt idx="4">
                  <c:v>125204.98897599999</c:v>
                </c:pt>
                <c:pt idx="5">
                  <c:v>133597.606791</c:v>
                </c:pt>
                <c:pt idx="6">
                  <c:v>142256.02967399993</c:v>
                </c:pt>
                <c:pt idx="7">
                  <c:v>151173.93029300001</c:v>
                </c:pt>
                <c:pt idx="8">
                  <c:v>160347.13995999991</c:v>
                </c:pt>
                <c:pt idx="9">
                  <c:v>169766.99800399999</c:v>
                </c:pt>
                <c:pt idx="10">
                  <c:v>179453.92624799997</c:v>
                </c:pt>
                <c:pt idx="11">
                  <c:v>189352.07614500009</c:v>
                </c:pt>
                <c:pt idx="12">
                  <c:v>199428.74268499989</c:v>
                </c:pt>
                <c:pt idx="13">
                  <c:v>209676.62094900012</c:v>
                </c:pt>
                <c:pt idx="14">
                  <c:v>220059.18091400008</c:v>
                </c:pt>
                <c:pt idx="15">
                  <c:v>230543.738511</c:v>
                </c:pt>
                <c:pt idx="16">
                  <c:v>241093.11444989999</c:v>
                </c:pt>
                <c:pt idx="17">
                  <c:v>251679.09089430014</c:v>
                </c:pt>
                <c:pt idx="18">
                  <c:v>262261.62193029997</c:v>
                </c:pt>
                <c:pt idx="19">
                  <c:v>272792.88133320003</c:v>
                </c:pt>
                <c:pt idx="20">
                  <c:v>283384.00927159988</c:v>
                </c:pt>
                <c:pt idx="21">
                  <c:v>294003.24467239983</c:v>
                </c:pt>
                <c:pt idx="22">
                  <c:v>304629.26526650018</c:v>
                </c:pt>
                <c:pt idx="23">
                  <c:v>315284.76226679981</c:v>
                </c:pt>
                <c:pt idx="24">
                  <c:v>325935.97600090015</c:v>
                </c:pt>
                <c:pt idx="25">
                  <c:v>336589.7277830001</c:v>
                </c:pt>
                <c:pt idx="26">
                  <c:v>347299.35231190018</c:v>
                </c:pt>
                <c:pt idx="27">
                  <c:v>358082.58048799995</c:v>
                </c:pt>
                <c:pt idx="28">
                  <c:v>368904.54963299999</c:v>
                </c:pt>
                <c:pt idx="29">
                  <c:v>379787.22718300007</c:v>
                </c:pt>
                <c:pt idx="30">
                  <c:v>390680.89231999981</c:v>
                </c:pt>
                <c:pt idx="31">
                  <c:v>401720.68467599992</c:v>
                </c:pt>
                <c:pt idx="32">
                  <c:v>412816.3819220002</c:v>
                </c:pt>
                <c:pt idx="33">
                  <c:v>424033.72239000042</c:v>
                </c:pt>
                <c:pt idx="34">
                  <c:v>435159.58453399991</c:v>
                </c:pt>
                <c:pt idx="35">
                  <c:v>446264.10235899966</c:v>
                </c:pt>
                <c:pt idx="36">
                  <c:v>457283.94460300007</c:v>
                </c:pt>
                <c:pt idx="37">
                  <c:v>468217.18312399997</c:v>
                </c:pt>
                <c:pt idx="38">
                  <c:v>479115.38034199999</c:v>
                </c:pt>
                <c:pt idx="39">
                  <c:v>489696.9545070001</c:v>
                </c:pt>
                <c:pt idx="40">
                  <c:v>499965.65807299991</c:v>
                </c:pt>
                <c:pt idx="41">
                  <c:v>510195.22751299996</c:v>
                </c:pt>
                <c:pt idx="42">
                  <c:v>520210.94767099991</c:v>
                </c:pt>
                <c:pt idx="43">
                  <c:v>530120.36138399981</c:v>
                </c:pt>
                <c:pt idx="44">
                  <c:v>539673.10345900001</c:v>
                </c:pt>
                <c:pt idx="45">
                  <c:v>548953.25122200011</c:v>
                </c:pt>
                <c:pt idx="46">
                  <c:v>557939.8356100003</c:v>
                </c:pt>
                <c:pt idx="47">
                  <c:v>566618.88570000033</c:v>
                </c:pt>
                <c:pt idx="48">
                  <c:v>574980.59061000042</c:v>
                </c:pt>
                <c:pt idx="49">
                  <c:v>583103.12562000041</c:v>
                </c:pt>
                <c:pt idx="50">
                  <c:v>591101.91080999991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5E9-BBB1-E8DE2874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91808"/>
        <c:axId val="304808704"/>
      </c:lineChart>
      <c:catAx>
        <c:axId val="3039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08704"/>
        <c:crosses val="autoZero"/>
        <c:auto val="1"/>
        <c:lblAlgn val="ctr"/>
        <c:lblOffset val="100"/>
        <c:noMultiLvlLbl val="0"/>
      </c:catAx>
      <c:valAx>
        <c:axId val="304808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039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Esperanza</a:t>
            </a:r>
            <a:r>
              <a:rPr lang="en-US" baseline="0"/>
              <a:t> de vida al nacimiento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ev!$B$3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ev!$A$4:$A$27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ev!$B$4:$B$27</c:f>
              <c:numCache>
                <c:formatCode>General</c:formatCode>
                <c:ptCount val="24"/>
                <c:pt idx="0">
                  <c:v>67.63</c:v>
                </c:pt>
                <c:pt idx="1">
                  <c:v>67.87</c:v>
                </c:pt>
                <c:pt idx="2">
                  <c:v>68.11</c:v>
                </c:pt>
                <c:pt idx="3">
                  <c:v>68.349999999999994</c:v>
                </c:pt>
                <c:pt idx="4">
                  <c:v>68.58</c:v>
                </c:pt>
                <c:pt idx="5">
                  <c:v>68.819999999999993</c:v>
                </c:pt>
                <c:pt idx="6">
                  <c:v>69.05</c:v>
                </c:pt>
                <c:pt idx="7">
                  <c:v>69.27</c:v>
                </c:pt>
                <c:pt idx="8">
                  <c:v>69.5</c:v>
                </c:pt>
                <c:pt idx="9">
                  <c:v>69.72</c:v>
                </c:pt>
                <c:pt idx="10">
                  <c:v>69.930000000000007</c:v>
                </c:pt>
                <c:pt idx="11">
                  <c:v>70.150000000000006</c:v>
                </c:pt>
                <c:pt idx="12">
                  <c:v>70.36</c:v>
                </c:pt>
                <c:pt idx="13">
                  <c:v>70.569999999999993</c:v>
                </c:pt>
                <c:pt idx="14">
                  <c:v>70.78</c:v>
                </c:pt>
                <c:pt idx="15">
                  <c:v>70.98</c:v>
                </c:pt>
                <c:pt idx="16">
                  <c:v>71.19</c:v>
                </c:pt>
                <c:pt idx="17">
                  <c:v>71.38</c:v>
                </c:pt>
                <c:pt idx="18">
                  <c:v>71.58</c:v>
                </c:pt>
                <c:pt idx="19">
                  <c:v>71.77</c:v>
                </c:pt>
                <c:pt idx="20">
                  <c:v>71.959999999999994</c:v>
                </c:pt>
                <c:pt idx="21">
                  <c:v>72.150000000000006</c:v>
                </c:pt>
                <c:pt idx="22">
                  <c:v>72.33</c:v>
                </c:pt>
                <c:pt idx="23">
                  <c:v>72.510000000000005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8FD-984B-C8369A4AC2FA}"/>
            </c:ext>
          </c:extLst>
        </c:ser>
        <c:ser>
          <c:idx val="1"/>
          <c:order val="1"/>
          <c:tx>
            <c:strRef>
              <c:f>ev!$C$3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ev!$A$4:$A$27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ev!$C$4:$C$27</c:f>
              <c:numCache>
                <c:formatCode>General</c:formatCode>
                <c:ptCount val="24"/>
                <c:pt idx="0">
                  <c:v>72.77</c:v>
                </c:pt>
                <c:pt idx="1">
                  <c:v>73.06</c:v>
                </c:pt>
                <c:pt idx="2">
                  <c:v>73.349999999999994</c:v>
                </c:pt>
                <c:pt idx="3">
                  <c:v>73.63</c:v>
                </c:pt>
                <c:pt idx="4">
                  <c:v>73.91</c:v>
                </c:pt>
                <c:pt idx="5">
                  <c:v>74.19</c:v>
                </c:pt>
                <c:pt idx="6">
                  <c:v>74.459999999999994</c:v>
                </c:pt>
                <c:pt idx="7">
                  <c:v>74.73</c:v>
                </c:pt>
                <c:pt idx="8">
                  <c:v>75</c:v>
                </c:pt>
                <c:pt idx="9">
                  <c:v>75.260000000000005</c:v>
                </c:pt>
                <c:pt idx="10">
                  <c:v>75.52</c:v>
                </c:pt>
                <c:pt idx="11">
                  <c:v>75.77</c:v>
                </c:pt>
                <c:pt idx="12">
                  <c:v>76.03</c:v>
                </c:pt>
                <c:pt idx="13">
                  <c:v>76.28</c:v>
                </c:pt>
                <c:pt idx="14">
                  <c:v>76.52</c:v>
                </c:pt>
                <c:pt idx="15">
                  <c:v>76.760000000000005</c:v>
                </c:pt>
                <c:pt idx="16">
                  <c:v>77</c:v>
                </c:pt>
                <c:pt idx="17">
                  <c:v>77.23</c:v>
                </c:pt>
                <c:pt idx="18">
                  <c:v>77.459999999999994</c:v>
                </c:pt>
                <c:pt idx="19">
                  <c:v>77.69</c:v>
                </c:pt>
                <c:pt idx="20">
                  <c:v>77.91</c:v>
                </c:pt>
                <c:pt idx="21">
                  <c:v>78.13</c:v>
                </c:pt>
                <c:pt idx="22">
                  <c:v>78.349999999999994</c:v>
                </c:pt>
                <c:pt idx="23">
                  <c:v>78.56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8FD-984B-C8369A4A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675952"/>
        <c:axId val="1760673456"/>
      </c:lineChart>
      <c:catAx>
        <c:axId val="17606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73456"/>
        <c:crosses val="autoZero"/>
        <c:auto val="1"/>
        <c:lblAlgn val="ctr"/>
        <c:lblOffset val="100"/>
        <c:noMultiLvlLbl val="0"/>
      </c:catAx>
      <c:valAx>
        <c:axId val="1760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IA 2018-2070.xlsx]masc!TablaDinámica5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masc!$J$4</c:f>
              <c:strCache>
                <c:ptCount val="1"/>
                <c:pt idx="0">
                  <c:v>Suma de Indice de masculinidad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masc!$I$5:$I$33</c:f>
              <c:multiLvlStrCache>
                <c:ptCount val="2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2025</c:v>
                  </c:pt>
                </c:lvl>
                <c:lvl>
                  <c:pt idx="0">
                    <c:v>Histórico</c:v>
                  </c:pt>
                  <c:pt idx="13">
                    <c:v>Proyectado</c:v>
                  </c:pt>
                </c:lvl>
              </c:multiLvlStrCache>
            </c:multiLvlStrRef>
          </c:cat>
          <c:val>
            <c:numRef>
              <c:f>masc!$J$5:$J$33</c:f>
              <c:numCache>
                <c:formatCode>0.0</c:formatCode>
                <c:ptCount val="26"/>
                <c:pt idx="0">
                  <c:v>102.25166333438456</c:v>
                </c:pt>
                <c:pt idx="1">
                  <c:v>102.25872435427459</c:v>
                </c:pt>
                <c:pt idx="2">
                  <c:v>102.26046288302688</c:v>
                </c:pt>
                <c:pt idx="3">
                  <c:v>102.25698211504863</c:v>
                </c:pt>
                <c:pt idx="4">
                  <c:v>102.24820207905299</c:v>
                </c:pt>
                <c:pt idx="5">
                  <c:v>102.23435910139975</c:v>
                </c:pt>
                <c:pt idx="6">
                  <c:v>102.21523092109359</c:v>
                </c:pt>
                <c:pt idx="7">
                  <c:v>102.19095880082382</c:v>
                </c:pt>
                <c:pt idx="8">
                  <c:v>102.16189849921339</c:v>
                </c:pt>
                <c:pt idx="9">
                  <c:v>102.12774950768535</c:v>
                </c:pt>
                <c:pt idx="10">
                  <c:v>102.08849301787643</c:v>
                </c:pt>
                <c:pt idx="11">
                  <c:v>102.04484101607969</c:v>
                </c:pt>
                <c:pt idx="12">
                  <c:v>101.99748325426165</c:v>
                </c:pt>
                <c:pt idx="13">
                  <c:v>101.94645531395017</c:v>
                </c:pt>
                <c:pt idx="14">
                  <c:v>101.89177861762477</c:v>
                </c:pt>
                <c:pt idx="15">
                  <c:v>101.8336574858314</c:v>
                </c:pt>
                <c:pt idx="16">
                  <c:v>101.77191603599466</c:v>
                </c:pt>
                <c:pt idx="17">
                  <c:v>101.70673353050586</c:v>
                </c:pt>
                <c:pt idx="18">
                  <c:v>101.63806665993872</c:v>
                </c:pt>
                <c:pt idx="19">
                  <c:v>101.5658992585178</c:v>
                </c:pt>
                <c:pt idx="20">
                  <c:v>101.49020034915806</c:v>
                </c:pt>
                <c:pt idx="21">
                  <c:v>101.41129595552485</c:v>
                </c:pt>
                <c:pt idx="22">
                  <c:v>101.32889530901225</c:v>
                </c:pt>
                <c:pt idx="23">
                  <c:v>101.24329359592186</c:v>
                </c:pt>
                <c:pt idx="24">
                  <c:v>101.15431907391741</c:v>
                </c:pt>
                <c:pt idx="25">
                  <c:v>101.06291776550398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7-46D5-BA58-6B338DB83345}"/>
            </c:ext>
          </c:extLst>
        </c:ser>
        <c:ser>
          <c:idx val="1"/>
          <c:order val="1"/>
          <c:tx>
            <c:strRef>
              <c:f>masc!$K$4</c:f>
              <c:strCache>
                <c:ptCount val="1"/>
                <c:pt idx="0">
                  <c:v>Suma de Indice de masculinidad al nacer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masc!$I$5:$I$33</c:f>
              <c:multiLvlStrCache>
                <c:ptCount val="26"/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2025</c:v>
                  </c:pt>
                </c:lvl>
                <c:lvl>
                  <c:pt idx="0">
                    <c:v>Histórico</c:v>
                  </c:pt>
                  <c:pt idx="13">
                    <c:v>Proyectado</c:v>
                  </c:pt>
                </c:lvl>
              </c:multiLvlStrCache>
            </c:multiLvlStrRef>
          </c:cat>
          <c:val>
            <c:numRef>
              <c:f>masc!$K$5:$K$33</c:f>
              <c:numCache>
                <c:formatCode>#,##0.0</c:formatCode>
                <c:ptCount val="26"/>
                <c:pt idx="0">
                  <c:v>104.35693329579503</c:v>
                </c:pt>
                <c:pt idx="1">
                  <c:v>104.23954341765777</c:v>
                </c:pt>
                <c:pt idx="2">
                  <c:v>104.24551743293493</c:v>
                </c:pt>
                <c:pt idx="3">
                  <c:v>104.25201214796904</c:v>
                </c:pt>
                <c:pt idx="4">
                  <c:v>104.25813343057801</c:v>
                </c:pt>
                <c:pt idx="5">
                  <c:v>104.26482707567924</c:v>
                </c:pt>
                <c:pt idx="6">
                  <c:v>104.27099052113755</c:v>
                </c:pt>
                <c:pt idx="7">
                  <c:v>104.27687962858796</c:v>
                </c:pt>
                <c:pt idx="8">
                  <c:v>104.28377853724768</c:v>
                </c:pt>
                <c:pt idx="9">
                  <c:v>104.28953088904693</c:v>
                </c:pt>
                <c:pt idx="10">
                  <c:v>104.29538212634515</c:v>
                </c:pt>
                <c:pt idx="11">
                  <c:v>104.30094811724236</c:v>
                </c:pt>
                <c:pt idx="12">
                  <c:v>104.30669219228119</c:v>
                </c:pt>
                <c:pt idx="13">
                  <c:v>104.31206387193328</c:v>
                </c:pt>
                <c:pt idx="14">
                  <c:v>104.31802119583227</c:v>
                </c:pt>
                <c:pt idx="15">
                  <c:v>104.32410025644214</c:v>
                </c:pt>
                <c:pt idx="16">
                  <c:v>104.32932393397681</c:v>
                </c:pt>
                <c:pt idx="17">
                  <c:v>104.33493477713118</c:v>
                </c:pt>
                <c:pt idx="18">
                  <c:v>104.34058102816908</c:v>
                </c:pt>
                <c:pt idx="19">
                  <c:v>104.34572830394657</c:v>
                </c:pt>
                <c:pt idx="20">
                  <c:v>104.35098664535656</c:v>
                </c:pt>
                <c:pt idx="21">
                  <c:v>104.3573388013203</c:v>
                </c:pt>
                <c:pt idx="22">
                  <c:v>104.36222476158088</c:v>
                </c:pt>
                <c:pt idx="23">
                  <c:v>104.36809875066417</c:v>
                </c:pt>
                <c:pt idx="24">
                  <c:v>104.37303980074488</c:v>
                </c:pt>
                <c:pt idx="25">
                  <c:v>104.37997406444637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7-46D5-BA58-6B338DB8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152655"/>
        <c:axId val="1218150991"/>
      </c:lineChart>
      <c:catAx>
        <c:axId val="12181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50991"/>
        <c:crosses val="autoZero"/>
        <c:auto val="1"/>
        <c:lblAlgn val="ctr"/>
        <c:lblOffset val="100"/>
        <c:noMultiLvlLbl val="0"/>
      </c:catAx>
      <c:valAx>
        <c:axId val="1218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edad!$C$66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edad!$B$67:$B$83</c:f>
              <c:strCache>
                <c:ptCount val="17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        80+</c:v>
                </c:pt>
              </c:strCache>
            </c:strRef>
          </c:cat>
          <c:val>
            <c:numRef>
              <c:f>edad!$C$67:$C$83</c:f>
              <c:numCache>
                <c:formatCode>#,##0</c:formatCode>
                <c:ptCount val="17"/>
                <c:pt idx="0">
                  <c:v>358794.15930817701</c:v>
                </c:pt>
                <c:pt idx="1">
                  <c:v>353616.03943166108</c:v>
                </c:pt>
                <c:pt idx="2">
                  <c:v>348714.94869969843</c:v>
                </c:pt>
                <c:pt idx="3">
                  <c:v>342988.91608579824</c:v>
                </c:pt>
                <c:pt idx="4">
                  <c:v>328931.31459181913</c:v>
                </c:pt>
                <c:pt idx="5">
                  <c:v>308437.44261442032</c:v>
                </c:pt>
                <c:pt idx="6">
                  <c:v>277164.58351172938</c:v>
                </c:pt>
                <c:pt idx="7">
                  <c:v>227785.53599080065</c:v>
                </c:pt>
                <c:pt idx="8">
                  <c:v>193214.09933741571</c:v>
                </c:pt>
                <c:pt idx="9">
                  <c:v>173079.16764753443</c:v>
                </c:pt>
                <c:pt idx="10">
                  <c:v>151206.222056297</c:v>
                </c:pt>
                <c:pt idx="11">
                  <c:v>131202.91339421028</c:v>
                </c:pt>
                <c:pt idx="12">
                  <c:v>108360.70156127466</c:v>
                </c:pt>
                <c:pt idx="13">
                  <c:v>78475.20973259036</c:v>
                </c:pt>
                <c:pt idx="14">
                  <c:v>53526.733524845105</c:v>
                </c:pt>
                <c:pt idx="15">
                  <c:v>34973.010458016375</c:v>
                </c:pt>
                <c:pt idx="16">
                  <c:v>35771.315320906848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A-46A1-A12B-51BC11A25856}"/>
            </c:ext>
          </c:extLst>
        </c:ser>
        <c:ser>
          <c:idx val="1"/>
          <c:order val="1"/>
          <c:tx>
            <c:strRef>
              <c:f>edad!$D$66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edad!$B$67:$B$83</c:f>
              <c:strCache>
                <c:ptCount val="17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70 - 74</c:v>
                </c:pt>
                <c:pt idx="15">
                  <c:v>75 - 79</c:v>
                </c:pt>
                <c:pt idx="16">
                  <c:v>        80+</c:v>
                </c:pt>
              </c:strCache>
            </c:strRef>
          </c:cat>
          <c:val>
            <c:numRef>
              <c:f>edad!$D$67:$D$83</c:f>
              <c:numCache>
                <c:formatCode>General</c:formatCode>
                <c:ptCount val="17"/>
                <c:pt idx="0">
                  <c:v>-344518.69051013101</c:v>
                </c:pt>
                <c:pt idx="1">
                  <c:v>-340294.42175429245</c:v>
                </c:pt>
                <c:pt idx="2">
                  <c:v>-336310.31512196304</c:v>
                </c:pt>
                <c:pt idx="3">
                  <c:v>-330186.30583830079</c:v>
                </c:pt>
                <c:pt idx="4">
                  <c:v>-316538.81226806785</c:v>
                </c:pt>
                <c:pt idx="5">
                  <c:v>-299042.64312206453</c:v>
                </c:pt>
                <c:pt idx="6">
                  <c:v>-271619.62907144934</c:v>
                </c:pt>
                <c:pt idx="7">
                  <c:v>-228374.02660020505</c:v>
                </c:pt>
                <c:pt idx="8">
                  <c:v>-194923.61242819123</c:v>
                </c:pt>
                <c:pt idx="9">
                  <c:v>-173563.27545724425</c:v>
                </c:pt>
                <c:pt idx="10">
                  <c:v>-150882.99551243774</c:v>
                </c:pt>
                <c:pt idx="11">
                  <c:v>-128426.78172622225</c:v>
                </c:pt>
                <c:pt idx="12">
                  <c:v>-105446.66675201397</c:v>
                </c:pt>
                <c:pt idx="13">
                  <c:v>-78327.335701802469</c:v>
                </c:pt>
                <c:pt idx="14">
                  <c:v>-56136.494244256508</c:v>
                </c:pt>
                <c:pt idx="15">
                  <c:v>-40241.869097099523</c:v>
                </c:pt>
                <c:pt idx="16">
                  <c:v>-52569.840932266692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A-46A1-A12B-51BC11A2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529743"/>
        <c:axId val="1289530575"/>
      </c:barChart>
      <c:catAx>
        <c:axId val="128952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0575"/>
        <c:crosses val="autoZero"/>
        <c:auto val="1"/>
        <c:lblAlgn val="ctr"/>
        <c:lblOffset val="100"/>
        <c:noMultiLvlLbl val="0"/>
      </c:catAx>
      <c:valAx>
        <c:axId val="12895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Hombres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partM!$A$5:$A$59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partM!$B$5:$B$59</c:f>
              <c:numCache>
                <c:formatCode>0.0%</c:formatCode>
                <c:ptCount val="55"/>
                <c:pt idx="0">
                  <c:v>0.45052806000000001</c:v>
                </c:pt>
                <c:pt idx="1">
                  <c:v>0.50401799999999997</c:v>
                </c:pt>
                <c:pt idx="2">
                  <c:v>0.56579208000000003</c:v>
                </c:pt>
                <c:pt idx="3">
                  <c:v>0.64049719000000005</c:v>
                </c:pt>
                <c:pt idx="4">
                  <c:v>0.72333482999999998</c:v>
                </c:pt>
                <c:pt idx="5">
                  <c:v>0.78964570999999995</c:v>
                </c:pt>
                <c:pt idx="6">
                  <c:v>0.83380814000000003</c:v>
                </c:pt>
                <c:pt idx="7">
                  <c:v>0.86226146000000004</c:v>
                </c:pt>
                <c:pt idx="8">
                  <c:v>0.88443318999999998</c:v>
                </c:pt>
                <c:pt idx="9">
                  <c:v>0.90455134999999998</c:v>
                </c:pt>
                <c:pt idx="10">
                  <c:v>0.92257438999999997</c:v>
                </c:pt>
                <c:pt idx="11">
                  <c:v>0.93872571000000005</c:v>
                </c:pt>
                <c:pt idx="12">
                  <c:v>0.95241191999999997</c:v>
                </c:pt>
                <c:pt idx="13">
                  <c:v>0.96289886999999996</c:v>
                </c:pt>
                <c:pt idx="14">
                  <c:v>0.96939027</c:v>
                </c:pt>
                <c:pt idx="15">
                  <c:v>0.97340506999999998</c:v>
                </c:pt>
                <c:pt idx="16">
                  <c:v>0.97625823</c:v>
                </c:pt>
                <c:pt idx="17">
                  <c:v>0.97827388999999998</c:v>
                </c:pt>
                <c:pt idx="18">
                  <c:v>0.97768566000000001</c:v>
                </c:pt>
                <c:pt idx="19">
                  <c:v>0.97540587000000001</c:v>
                </c:pt>
                <c:pt idx="20">
                  <c:v>0.97453363000000004</c:v>
                </c:pt>
                <c:pt idx="21">
                  <c:v>0.97446732000000003</c:v>
                </c:pt>
                <c:pt idx="22">
                  <c:v>0.97447782000000005</c:v>
                </c:pt>
                <c:pt idx="23">
                  <c:v>0.97512065000000003</c:v>
                </c:pt>
                <c:pt idx="24">
                  <c:v>0.97653204000000005</c:v>
                </c:pt>
                <c:pt idx="25">
                  <c:v>0.97601243999999998</c:v>
                </c:pt>
                <c:pt idx="26">
                  <c:v>0.97079349000000004</c:v>
                </c:pt>
                <c:pt idx="27">
                  <c:v>0.96472029999999998</c:v>
                </c:pt>
                <c:pt idx="28">
                  <c:v>0.9602195</c:v>
                </c:pt>
                <c:pt idx="29">
                  <c:v>0.95710932000000004</c:v>
                </c:pt>
                <c:pt idx="30">
                  <c:v>0.95692146</c:v>
                </c:pt>
                <c:pt idx="31">
                  <c:v>0.96161025</c:v>
                </c:pt>
                <c:pt idx="32">
                  <c:v>0.96831352000000004</c:v>
                </c:pt>
                <c:pt idx="33">
                  <c:v>0.96986620000000001</c:v>
                </c:pt>
                <c:pt idx="34">
                  <c:v>0.96559919999999999</c:v>
                </c:pt>
                <c:pt idx="35">
                  <c:v>0.95886917999999999</c:v>
                </c:pt>
                <c:pt idx="36">
                  <c:v>0.95160984000000004</c:v>
                </c:pt>
                <c:pt idx="37">
                  <c:v>0.94512083000000002</c:v>
                </c:pt>
                <c:pt idx="38">
                  <c:v>0.94215545999999994</c:v>
                </c:pt>
                <c:pt idx="39">
                  <c:v>0.94116741999999998</c:v>
                </c:pt>
                <c:pt idx="40">
                  <c:v>0.93824556999999997</c:v>
                </c:pt>
                <c:pt idx="41">
                  <c:v>0.93181221000000003</c:v>
                </c:pt>
                <c:pt idx="42">
                  <c:v>0.92333177</c:v>
                </c:pt>
                <c:pt idx="43">
                  <c:v>0.91075642999999995</c:v>
                </c:pt>
                <c:pt idx="44">
                  <c:v>0.89042072999999999</c:v>
                </c:pt>
                <c:pt idx="45">
                  <c:v>0.87001097999999999</c:v>
                </c:pt>
                <c:pt idx="46">
                  <c:v>0.85341500999999997</c:v>
                </c:pt>
                <c:pt idx="47">
                  <c:v>0.83714113999999995</c:v>
                </c:pt>
                <c:pt idx="48">
                  <c:v>0.82234183999999999</c:v>
                </c:pt>
                <c:pt idx="49">
                  <c:v>0.81135553000000005</c:v>
                </c:pt>
                <c:pt idx="50">
                  <c:v>0.79480706000000001</c:v>
                </c:pt>
                <c:pt idx="51">
                  <c:v>0.76831384999999996</c:v>
                </c:pt>
                <c:pt idx="52">
                  <c:v>0.74444958000000006</c:v>
                </c:pt>
                <c:pt idx="53">
                  <c:v>0.72683929000000003</c:v>
                </c:pt>
                <c:pt idx="54">
                  <c:v>0.71048376000000002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2-4989-B7C5-55FC80D7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85487"/>
        <c:axId val="679582159"/>
      </c:lineChart>
      <c:catAx>
        <c:axId val="6795854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82159"/>
        <c:crosses val="autoZero"/>
        <c:auto val="1"/>
        <c:lblAlgn val="ctr"/>
        <c:lblOffset val="100"/>
        <c:noMultiLvlLbl val="0"/>
      </c:catAx>
      <c:valAx>
        <c:axId val="6795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partF!$A$5:$A$59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partF!$B$5:$B$59</c:f>
              <c:numCache>
                <c:formatCode>0.0%</c:formatCode>
                <c:ptCount val="55"/>
                <c:pt idx="0">
                  <c:v>0.23406821</c:v>
                </c:pt>
                <c:pt idx="1">
                  <c:v>0.27573010999999997</c:v>
                </c:pt>
                <c:pt idx="2">
                  <c:v>0.32249042999999999</c:v>
                </c:pt>
                <c:pt idx="3">
                  <c:v>0.37326119000000002</c:v>
                </c:pt>
                <c:pt idx="4">
                  <c:v>0.43248012000000002</c:v>
                </c:pt>
                <c:pt idx="5">
                  <c:v>0.49241231000000002</c:v>
                </c:pt>
                <c:pt idx="6">
                  <c:v>0.54320228000000004</c:v>
                </c:pt>
                <c:pt idx="7">
                  <c:v>0.58257212999999997</c:v>
                </c:pt>
                <c:pt idx="8">
                  <c:v>0.60950322999999995</c:v>
                </c:pt>
                <c:pt idx="9">
                  <c:v>0.62900412000000006</c:v>
                </c:pt>
                <c:pt idx="10">
                  <c:v>0.64543074</c:v>
                </c:pt>
                <c:pt idx="11">
                  <c:v>0.66065494999999996</c:v>
                </c:pt>
                <c:pt idx="12">
                  <c:v>0.67336932000000005</c:v>
                </c:pt>
                <c:pt idx="13">
                  <c:v>0.68108283000000003</c:v>
                </c:pt>
                <c:pt idx="14">
                  <c:v>0.68437446000000002</c:v>
                </c:pt>
                <c:pt idx="15">
                  <c:v>0.68624616999999999</c:v>
                </c:pt>
                <c:pt idx="16">
                  <c:v>0.69218557000000003</c:v>
                </c:pt>
                <c:pt idx="17">
                  <c:v>0.70039686999999995</c:v>
                </c:pt>
                <c:pt idx="18">
                  <c:v>0.70852333999999995</c:v>
                </c:pt>
                <c:pt idx="19">
                  <c:v>0.71242247000000003</c:v>
                </c:pt>
                <c:pt idx="20">
                  <c:v>0.71691749999999999</c:v>
                </c:pt>
                <c:pt idx="21">
                  <c:v>0.72354233999999995</c:v>
                </c:pt>
                <c:pt idx="22">
                  <c:v>0.73020991000000002</c:v>
                </c:pt>
                <c:pt idx="23">
                  <c:v>0.73390133999999996</c:v>
                </c:pt>
                <c:pt idx="24">
                  <c:v>0.73776651000000004</c:v>
                </c:pt>
                <c:pt idx="25">
                  <c:v>0.74143358999999998</c:v>
                </c:pt>
                <c:pt idx="26">
                  <c:v>0.74291116999999995</c:v>
                </c:pt>
                <c:pt idx="27">
                  <c:v>0.74091571000000001</c:v>
                </c:pt>
                <c:pt idx="28">
                  <c:v>0.73097053000000001</c:v>
                </c:pt>
                <c:pt idx="29">
                  <c:v>0.71600562000000001</c:v>
                </c:pt>
                <c:pt idx="30">
                  <c:v>0.70154715999999995</c:v>
                </c:pt>
                <c:pt idx="31">
                  <c:v>0.68679093999999996</c:v>
                </c:pt>
                <c:pt idx="32">
                  <c:v>0.67407746000000002</c:v>
                </c:pt>
                <c:pt idx="33">
                  <c:v>0.66480753999999997</c:v>
                </c:pt>
                <c:pt idx="34">
                  <c:v>0.65940374999999996</c:v>
                </c:pt>
                <c:pt idx="35">
                  <c:v>0.65584688999999996</c:v>
                </c:pt>
                <c:pt idx="36">
                  <c:v>0.64752668000000002</c:v>
                </c:pt>
                <c:pt idx="37">
                  <c:v>0.63915801999999999</c:v>
                </c:pt>
                <c:pt idx="38">
                  <c:v>0.63606209999999996</c:v>
                </c:pt>
                <c:pt idx="39">
                  <c:v>0.63210858999999997</c:v>
                </c:pt>
                <c:pt idx="40">
                  <c:v>0.62653428</c:v>
                </c:pt>
                <c:pt idx="41">
                  <c:v>0.61905843999999999</c:v>
                </c:pt>
                <c:pt idx="42">
                  <c:v>0.60801196999999996</c:v>
                </c:pt>
                <c:pt idx="43">
                  <c:v>0.59667075000000003</c:v>
                </c:pt>
                <c:pt idx="44">
                  <c:v>0.58113486999999997</c:v>
                </c:pt>
                <c:pt idx="45">
                  <c:v>0.55512501000000003</c:v>
                </c:pt>
                <c:pt idx="46">
                  <c:v>0.52803507999999999</c:v>
                </c:pt>
                <c:pt idx="47">
                  <c:v>0.50109271</c:v>
                </c:pt>
                <c:pt idx="48">
                  <c:v>0.47202976000000002</c:v>
                </c:pt>
                <c:pt idx="49">
                  <c:v>0.44036272999999998</c:v>
                </c:pt>
                <c:pt idx="50">
                  <c:v>0.41326245</c:v>
                </c:pt>
                <c:pt idx="51">
                  <c:v>0.39238608000000003</c:v>
                </c:pt>
                <c:pt idx="52">
                  <c:v>0.37713646000000001</c:v>
                </c:pt>
                <c:pt idx="53">
                  <c:v>0.36575059999999998</c:v>
                </c:pt>
                <c:pt idx="54">
                  <c:v>0.35869278999999998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6-4DF6-83A7-DF805F93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04655"/>
        <c:axId val="1329507567"/>
      </c:lineChart>
      <c:catAx>
        <c:axId val="13295046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07567"/>
        <c:crosses val="autoZero"/>
        <c:auto val="1"/>
        <c:lblAlgn val="ctr"/>
        <c:lblOffset val="100"/>
        <c:noMultiLvlLbl val="0"/>
      </c:catAx>
      <c:valAx>
        <c:axId val="13295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0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desM!$A$5:$A$59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desM!$B$5:$B$59</c:f>
              <c:numCache>
                <c:formatCode>0.0%</c:formatCode>
                <c:ptCount val="55"/>
                <c:pt idx="0">
                  <c:v>0.14900380999999999</c:v>
                </c:pt>
                <c:pt idx="1">
                  <c:v>0.14239821</c:v>
                </c:pt>
                <c:pt idx="2">
                  <c:v>0.1348491</c:v>
                </c:pt>
                <c:pt idx="3">
                  <c:v>0.12673397</c:v>
                </c:pt>
                <c:pt idx="4">
                  <c:v>0.11840844</c:v>
                </c:pt>
                <c:pt idx="5">
                  <c:v>0.10902719</c:v>
                </c:pt>
                <c:pt idx="6">
                  <c:v>9.7454689999999997E-2</c:v>
                </c:pt>
                <c:pt idx="7">
                  <c:v>8.4555050000000007E-2</c:v>
                </c:pt>
                <c:pt idx="8">
                  <c:v>7.1945220000000004E-2</c:v>
                </c:pt>
                <c:pt idx="9">
                  <c:v>6.0205500000000002E-2</c:v>
                </c:pt>
                <c:pt idx="10">
                  <c:v>5.1637450000000001E-2</c:v>
                </c:pt>
                <c:pt idx="11">
                  <c:v>4.4337130000000002E-2</c:v>
                </c:pt>
                <c:pt idx="12">
                  <c:v>3.9424639999999997E-2</c:v>
                </c:pt>
                <c:pt idx="13">
                  <c:v>3.6642939999999999E-2</c:v>
                </c:pt>
                <c:pt idx="14">
                  <c:v>3.4350180000000001E-2</c:v>
                </c:pt>
                <c:pt idx="15">
                  <c:v>3.2074230000000002E-2</c:v>
                </c:pt>
                <c:pt idx="16">
                  <c:v>3.0429990000000001E-2</c:v>
                </c:pt>
                <c:pt idx="17">
                  <c:v>2.9736700000000001E-2</c:v>
                </c:pt>
                <c:pt idx="18">
                  <c:v>2.96878E-2</c:v>
                </c:pt>
                <c:pt idx="19">
                  <c:v>2.999895E-2</c:v>
                </c:pt>
                <c:pt idx="20">
                  <c:v>3.0075729999999998E-2</c:v>
                </c:pt>
                <c:pt idx="21">
                  <c:v>2.893109E-2</c:v>
                </c:pt>
                <c:pt idx="22">
                  <c:v>2.7472730000000001E-2</c:v>
                </c:pt>
                <c:pt idx="23">
                  <c:v>2.532307E-2</c:v>
                </c:pt>
                <c:pt idx="24">
                  <c:v>2.3463999999999999E-2</c:v>
                </c:pt>
                <c:pt idx="25">
                  <c:v>2.26278E-2</c:v>
                </c:pt>
                <c:pt idx="26">
                  <c:v>2.252152E-2</c:v>
                </c:pt>
                <c:pt idx="27">
                  <c:v>2.202844E-2</c:v>
                </c:pt>
                <c:pt idx="28">
                  <c:v>2.1231779999999999E-2</c:v>
                </c:pt>
                <c:pt idx="29">
                  <c:v>2.0986310000000001E-2</c:v>
                </c:pt>
                <c:pt idx="30">
                  <c:v>2.0622600000000001E-2</c:v>
                </c:pt>
                <c:pt idx="31">
                  <c:v>2.0142730000000001E-2</c:v>
                </c:pt>
                <c:pt idx="32">
                  <c:v>1.9356499999999999E-2</c:v>
                </c:pt>
                <c:pt idx="33">
                  <c:v>1.795097E-2</c:v>
                </c:pt>
                <c:pt idx="34">
                  <c:v>1.658981E-2</c:v>
                </c:pt>
                <c:pt idx="35">
                  <c:v>1.7671989999999999E-2</c:v>
                </c:pt>
                <c:pt idx="36">
                  <c:v>2.1003910000000001E-2</c:v>
                </c:pt>
                <c:pt idx="37">
                  <c:v>2.337562E-2</c:v>
                </c:pt>
                <c:pt idx="38">
                  <c:v>2.562331E-2</c:v>
                </c:pt>
                <c:pt idx="39">
                  <c:v>2.7391619999999998E-2</c:v>
                </c:pt>
                <c:pt idx="40">
                  <c:v>2.8473209999999999E-2</c:v>
                </c:pt>
                <c:pt idx="41">
                  <c:v>2.989489E-2</c:v>
                </c:pt>
                <c:pt idx="42">
                  <c:v>3.0483059999999999E-2</c:v>
                </c:pt>
                <c:pt idx="43">
                  <c:v>3.0651230000000002E-2</c:v>
                </c:pt>
                <c:pt idx="44">
                  <c:v>3.0153300000000001E-2</c:v>
                </c:pt>
                <c:pt idx="45">
                  <c:v>2.9057329999999999E-2</c:v>
                </c:pt>
                <c:pt idx="46">
                  <c:v>2.8198339999999999E-2</c:v>
                </c:pt>
                <c:pt idx="47">
                  <c:v>2.77448E-2</c:v>
                </c:pt>
                <c:pt idx="48">
                  <c:v>2.9330160000000001E-2</c:v>
                </c:pt>
                <c:pt idx="49">
                  <c:v>3.1254610000000002E-2</c:v>
                </c:pt>
                <c:pt idx="50">
                  <c:v>3.3061350000000003E-2</c:v>
                </c:pt>
                <c:pt idx="51">
                  <c:v>3.4887340000000003E-2</c:v>
                </c:pt>
                <c:pt idx="52">
                  <c:v>3.6515930000000002E-2</c:v>
                </c:pt>
                <c:pt idx="53">
                  <c:v>3.7890699999999999E-2</c:v>
                </c:pt>
                <c:pt idx="54">
                  <c:v>3.8064090000000002E-2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037-9BEA-0CBA5EDE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01327"/>
        <c:axId val="1329505487"/>
      </c:lineChart>
      <c:catAx>
        <c:axId val="13295013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05487"/>
        <c:crosses val="autoZero"/>
        <c:auto val="1"/>
        <c:lblAlgn val="ctr"/>
        <c:lblOffset val="100"/>
        <c:noMultiLvlLbl val="0"/>
      </c:catAx>
      <c:valAx>
        <c:axId val="13295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desF!$A$5:$A$59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desF!$B$5:$B$59</c:f>
              <c:numCache>
                <c:formatCode>0.0%</c:formatCode>
                <c:ptCount val="55"/>
                <c:pt idx="0">
                  <c:v>0.13258450999999999</c:v>
                </c:pt>
                <c:pt idx="1">
                  <c:v>0.13047015000000001</c:v>
                </c:pt>
                <c:pt idx="2">
                  <c:v>0.12824014</c:v>
                </c:pt>
                <c:pt idx="3">
                  <c:v>0.12599408000000001</c:v>
                </c:pt>
                <c:pt idx="4">
                  <c:v>0.12312515</c:v>
                </c:pt>
                <c:pt idx="5">
                  <c:v>0.11977974</c:v>
                </c:pt>
                <c:pt idx="6">
                  <c:v>0.11585872999999999</c:v>
                </c:pt>
                <c:pt idx="7">
                  <c:v>0.11182584</c:v>
                </c:pt>
                <c:pt idx="8">
                  <c:v>0.10730028</c:v>
                </c:pt>
                <c:pt idx="9">
                  <c:v>0.1025225</c:v>
                </c:pt>
                <c:pt idx="10">
                  <c:v>9.7433270000000002E-2</c:v>
                </c:pt>
                <c:pt idx="11">
                  <c:v>9.1873350000000006E-2</c:v>
                </c:pt>
                <c:pt idx="12">
                  <c:v>8.6189500000000002E-2</c:v>
                </c:pt>
                <c:pt idx="13">
                  <c:v>7.988046E-2</c:v>
                </c:pt>
                <c:pt idx="14">
                  <c:v>7.3733099999999996E-2</c:v>
                </c:pt>
                <c:pt idx="15">
                  <c:v>6.8116049999999997E-2</c:v>
                </c:pt>
                <c:pt idx="16">
                  <c:v>6.4231460000000004E-2</c:v>
                </c:pt>
                <c:pt idx="17">
                  <c:v>6.111896E-2</c:v>
                </c:pt>
                <c:pt idx="18">
                  <c:v>5.8337529999999999E-2</c:v>
                </c:pt>
                <c:pt idx="19">
                  <c:v>5.5378530000000002E-2</c:v>
                </c:pt>
                <c:pt idx="20">
                  <c:v>5.2311629999999998E-2</c:v>
                </c:pt>
                <c:pt idx="21">
                  <c:v>4.9525050000000001E-2</c:v>
                </c:pt>
                <c:pt idx="22">
                  <c:v>4.6551679999999998E-2</c:v>
                </c:pt>
                <c:pt idx="23">
                  <c:v>4.3839629999999997E-2</c:v>
                </c:pt>
                <c:pt idx="24">
                  <c:v>4.1605250000000003E-2</c:v>
                </c:pt>
                <c:pt idx="25">
                  <c:v>3.9635110000000001E-2</c:v>
                </c:pt>
                <c:pt idx="26">
                  <c:v>3.7467559999999997E-2</c:v>
                </c:pt>
                <c:pt idx="27">
                  <c:v>3.5198550000000002E-2</c:v>
                </c:pt>
                <c:pt idx="28">
                  <c:v>3.2790069999999998E-2</c:v>
                </c:pt>
                <c:pt idx="29">
                  <c:v>3.0433729999999999E-2</c:v>
                </c:pt>
                <c:pt idx="30">
                  <c:v>2.771506E-2</c:v>
                </c:pt>
                <c:pt idx="31">
                  <c:v>2.5277319999999999E-2</c:v>
                </c:pt>
                <c:pt idx="32">
                  <c:v>2.305691E-2</c:v>
                </c:pt>
                <c:pt idx="33">
                  <c:v>2.0940690000000001E-2</c:v>
                </c:pt>
                <c:pt idx="34">
                  <c:v>1.9405260000000001E-2</c:v>
                </c:pt>
                <c:pt idx="35">
                  <c:v>1.787497E-2</c:v>
                </c:pt>
                <c:pt idx="36">
                  <c:v>1.636456E-2</c:v>
                </c:pt>
                <c:pt idx="37">
                  <c:v>1.4624669999999999E-2</c:v>
                </c:pt>
                <c:pt idx="38">
                  <c:v>1.326944E-2</c:v>
                </c:pt>
                <c:pt idx="39">
                  <c:v>1.2233859999999999E-2</c:v>
                </c:pt>
                <c:pt idx="40">
                  <c:v>1.2111469999999999E-2</c:v>
                </c:pt>
                <c:pt idx="41">
                  <c:v>1.213116E-2</c:v>
                </c:pt>
                <c:pt idx="42">
                  <c:v>1.204792E-2</c:v>
                </c:pt>
                <c:pt idx="43">
                  <c:v>1.1864889999999999E-2</c:v>
                </c:pt>
                <c:pt idx="44">
                  <c:v>1.1916049999999999E-2</c:v>
                </c:pt>
                <c:pt idx="45">
                  <c:v>1.207921E-2</c:v>
                </c:pt>
                <c:pt idx="46">
                  <c:v>1.244878E-2</c:v>
                </c:pt>
                <c:pt idx="47">
                  <c:v>1.2778970000000001E-2</c:v>
                </c:pt>
                <c:pt idx="48">
                  <c:v>1.313054E-2</c:v>
                </c:pt>
                <c:pt idx="49">
                  <c:v>1.355961E-2</c:v>
                </c:pt>
                <c:pt idx="50">
                  <c:v>1.414319E-2</c:v>
                </c:pt>
                <c:pt idx="51">
                  <c:v>1.4671790000000001E-2</c:v>
                </c:pt>
                <c:pt idx="52">
                  <c:v>1.511761E-2</c:v>
                </c:pt>
                <c:pt idx="53">
                  <c:v>1.5927630000000002E-2</c:v>
                </c:pt>
                <c:pt idx="54">
                  <c:v>1.6987559999999999E-2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364-A5BC-D880D242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60351"/>
        <c:axId val="1163458271"/>
      </c:lineChart>
      <c:catAx>
        <c:axId val="116346035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58271"/>
        <c:crosses val="autoZero"/>
        <c:auto val="1"/>
        <c:lblAlgn val="ctr"/>
        <c:lblOffset val="100"/>
        <c:noMultiLvlLbl val="0"/>
      </c:catAx>
      <c:valAx>
        <c:axId val="11634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14</xdr:row>
      <xdr:rowOff>38100</xdr:rowOff>
    </xdr:from>
    <xdr:to>
      <xdr:col>11</xdr:col>
      <xdr:colOff>332351</xdr:colOff>
      <xdr:row>35</xdr:row>
      <xdr:rowOff>47124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905125"/>
          <a:ext cx="8190476" cy="40095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100012</xdr:rowOff>
    </xdr:from>
    <xdr:to>
      <xdr:col>11</xdr:col>
      <xdr:colOff>133350</xdr:colOff>
      <xdr:row>20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6</xdr:row>
      <xdr:rowOff>166687</xdr:rowOff>
    </xdr:from>
    <xdr:to>
      <xdr:col>9</xdr:col>
      <xdr:colOff>104775</xdr:colOff>
      <xdr:row>21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76200</xdr:rowOff>
    </xdr:from>
    <xdr:to>
      <xdr:col>8</xdr:col>
      <xdr:colOff>104775</xdr:colOff>
      <xdr:row>18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4</xdr:row>
      <xdr:rowOff>66675</xdr:rowOff>
    </xdr:from>
    <xdr:to>
      <xdr:col>14</xdr:col>
      <xdr:colOff>571500</xdr:colOff>
      <xdr:row>18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5</xdr:row>
      <xdr:rowOff>9525</xdr:rowOff>
    </xdr:from>
    <xdr:to>
      <xdr:col>12</xdr:col>
      <xdr:colOff>619125</xdr:colOff>
      <xdr:row>22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666750</xdr:colOff>
      <xdr:row>9</xdr:row>
      <xdr:rowOff>100012</xdr:rowOff>
    </xdr:from>
    <xdr:to>
      <xdr:col>50</xdr:col>
      <xdr:colOff>666750</xdr:colOff>
      <xdr:row>23</xdr:row>
      <xdr:rowOff>176212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694765</xdr:colOff>
      <xdr:row>6</xdr:row>
      <xdr:rowOff>23532</xdr:rowOff>
    </xdr:from>
    <xdr:to>
      <xdr:col>9</xdr:col>
      <xdr:colOff>156882</xdr:colOff>
      <xdr:row>19</xdr:row>
      <xdr:rowOff>144555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224117</xdr:colOff>
      <xdr:row>64</xdr:row>
      <xdr:rowOff>34738</xdr:rowOff>
    </xdr:from>
    <xdr:to>
      <xdr:col>9</xdr:col>
      <xdr:colOff>560293</xdr:colOff>
      <xdr:row>77</xdr:row>
      <xdr:rowOff>155761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5</xdr:row>
      <xdr:rowOff>4762</xdr:rowOff>
    </xdr:from>
    <xdr:to>
      <xdr:col>12</xdr:col>
      <xdr:colOff>85725</xdr:colOff>
      <xdr:row>18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64</xdr:row>
      <xdr:rowOff>76200</xdr:rowOff>
    </xdr:from>
    <xdr:to>
      <xdr:col>9</xdr:col>
      <xdr:colOff>238125</xdr:colOff>
      <xdr:row>78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19050</xdr:rowOff>
    </xdr:from>
    <xdr:to>
      <xdr:col>13</xdr:col>
      <xdr:colOff>228600</xdr:colOff>
      <xdr:row>23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6</xdr:row>
      <xdr:rowOff>104775</xdr:rowOff>
    </xdr:from>
    <xdr:to>
      <xdr:col>10</xdr:col>
      <xdr:colOff>285750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34</xdr:row>
      <xdr:rowOff>166687</xdr:rowOff>
    </xdr:from>
    <xdr:to>
      <xdr:col>10</xdr:col>
      <xdr:colOff>485775</xdr:colOff>
      <xdr:row>49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19</xdr:row>
      <xdr:rowOff>28575</xdr:rowOff>
    </xdr:from>
    <xdr:to>
      <xdr:col>13</xdr:col>
      <xdr:colOff>38100</xdr:colOff>
      <xdr:row>33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23</xdr:row>
      <xdr:rowOff>133350</xdr:rowOff>
    </xdr:from>
    <xdr:to>
      <xdr:col>7</xdr:col>
      <xdr:colOff>457200</xdr:colOff>
      <xdr:row>38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24</xdr:row>
      <xdr:rowOff>25853</xdr:rowOff>
    </xdr:from>
    <xdr:to>
      <xdr:col>15</xdr:col>
      <xdr:colOff>390525</xdr:colOff>
      <xdr:row>38</xdr:row>
      <xdr:rowOff>102053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387804</xdr:colOff>
      <xdr:row>39</xdr:row>
      <xdr:rowOff>153761</xdr:rowOff>
    </xdr:from>
    <xdr:to>
      <xdr:col>16</xdr:col>
      <xdr:colOff>646339</xdr:colOff>
      <xdr:row>54</xdr:row>
      <xdr:rowOff>39461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66675</xdr:colOff>
      <xdr:row>14</xdr:row>
      <xdr:rowOff>38100</xdr:rowOff>
    </xdr:from>
    <xdr:to>
      <xdr:col>18</xdr:col>
      <xdr:colOff>161925</xdr:colOff>
      <xdr:row>28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27</xdr:row>
      <xdr:rowOff>166687</xdr:rowOff>
    </xdr:from>
    <xdr:to>
      <xdr:col>8</xdr:col>
      <xdr:colOff>485775</xdr:colOff>
      <xdr:row>42</xdr:row>
      <xdr:rowOff>52387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157162</xdr:rowOff>
    </xdr:from>
    <xdr:to>
      <xdr:col>11</xdr:col>
      <xdr:colOff>352425</xdr:colOff>
      <xdr:row>23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157162</xdr:rowOff>
    </xdr:from>
    <xdr:to>
      <xdr:col>9</xdr:col>
      <xdr:colOff>600075</xdr:colOff>
      <xdr:row>19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190500</xdr:colOff>
      <xdr:row>26</xdr:row>
      <xdr:rowOff>85725</xdr:rowOff>
    </xdr:from>
    <xdr:to>
      <xdr:col>14</xdr:col>
      <xdr:colOff>712859</xdr:colOff>
      <xdr:row>47</xdr:row>
      <xdr:rowOff>107239</xdr:rowOff>
    </xdr:to>
    <xdr:pic>
      <xdr:nvPicPr>
        <xdr:cNvPr id="3" name="1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5944" t="28617" r="10223" b="30850"/>
        <a:stretch/>
      </xdr:blipFill>
      <xdr:spPr>
        <a:xfrm>
          <a:off x="6886575" y="3971925"/>
          <a:ext cx="3570359" cy="3421939"/>
        </a:xfrm>
        <a:prstGeom prst="rect">
          <a:avLst/>
        </a:prstGeom>
      </xdr:spPr>
    </xdr:pic>
    <xdr:clientData/>
  </xdr:twoCellAnchor>
  <xdr:twoCellAnchor editAs="oneCell">
    <xdr:from>
      <xdr:col>10</xdr:col>
      <xdr:colOff>734720</xdr:colOff>
      <xdr:row>2</xdr:row>
      <xdr:rowOff>95250</xdr:rowOff>
    </xdr:from>
    <xdr:to>
      <xdr:col>19</xdr:col>
      <xdr:colOff>161000</xdr:colOff>
      <xdr:row>24</xdr:row>
      <xdr:rowOff>104250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0795" y="447675"/>
          <a:ext cx="6284280" cy="3571350"/>
        </a:xfrm>
        <a:prstGeom prst="rect">
          <a:avLst/>
        </a:prstGeom>
      </xdr:spPr>
    </xdr:pic>
    <xdr:clientData/>
  </xdr:twoCellAnchor>
  <xdr:twoCellAnchor editAs="oneCell">
    <xdr:from>
      <xdr:col>19</xdr:col>
      <xdr:colOff>695325</xdr:colOff>
      <xdr:row>5</xdr:row>
      <xdr:rowOff>142875</xdr:rowOff>
    </xdr:from>
    <xdr:to>
      <xdr:col>29</xdr:col>
      <xdr:colOff>580087</xdr:colOff>
      <xdr:row>30</xdr:row>
      <xdr:rowOff>123321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49400" y="628650"/>
          <a:ext cx="7504762" cy="4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7</xdr:row>
      <xdr:rowOff>47625</xdr:rowOff>
    </xdr:from>
    <xdr:to>
      <xdr:col>8</xdr:col>
      <xdr:colOff>523875</xdr:colOff>
      <xdr:row>21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107156</xdr:rowOff>
    </xdr:from>
    <xdr:to>
      <xdr:col>0</xdr:col>
      <xdr:colOff>1238251</xdr:colOff>
      <xdr:row>4</xdr:row>
      <xdr:rowOff>40480</xdr:rowOff>
    </xdr:to>
    <xdr:sp macro="[2]!Macro11" textlink="">
      <xdr:nvSpPr>
        <xdr:cNvPr id="2" name="Left Arrow 3"/>
        <xdr:cNvSpPr/>
      </xdr:nvSpPr>
      <xdr:spPr>
        <a:xfrm>
          <a:off x="0" y="107156"/>
          <a:ext cx="1238251" cy="695324"/>
        </a:xfrm>
        <a:prstGeom prst="leftArrow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accent6">
                  <a:lumMod val="75000"/>
                </a:schemeClr>
              </a:solidFill>
            </a:rPr>
            <a:t>Índice </a:t>
          </a:r>
          <a:endParaRPr lang="en-US" sz="105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66</xdr:row>
      <xdr:rowOff>152400</xdr:rowOff>
    </xdr:from>
    <xdr:to>
      <xdr:col>12</xdr:col>
      <xdr:colOff>228600</xdr:colOff>
      <xdr:row>81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6</xdr:row>
      <xdr:rowOff>4762</xdr:rowOff>
    </xdr:from>
    <xdr:to>
      <xdr:col>7</xdr:col>
      <xdr:colOff>114300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52387</xdr:rowOff>
    </xdr:from>
    <xdr:to>
      <xdr:col>7</xdr:col>
      <xdr:colOff>504825</xdr:colOff>
      <xdr:row>20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lopezm\Documents\LOUR96\fiscal\ObligadoFMI-con%20binacion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za/Documents/CONSULTOR&#205;A/DGEEC/censo%20nacional%20de%20poblacion/Cuadros%20anexos%20TP-Urbana-Rural%20actualizacion%2020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za/Documents/IPS/Proyecci&#243;n%20IPS/BASE%20DE%20DATOS/ILO_LAB/ECO%20IPS%202012-6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za/Documents/IPS/Proyecci&#243;n%20IPS/BASE%20DE%20DATOS/POB%20IPS%202012-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cienda"/>
      <sheetName val="FISCALMH"/>
      <sheetName val="EN $US"/>
      <sheetName val="acumulado"/>
      <sheetName val="ejecpresNueva"/>
      <sheetName val="fiscalmhvert"/>
      <sheetName val="viejo"/>
      <sheetName val="Mozart Reports"/>
      <sheetName val="viejovert"/>
      <sheetName val="EJECPRES VIEJA"/>
      <sheetName val="pycifras"/>
      <sheetName val="Cuadro19"/>
      <sheetName val="Fiscco5"/>
      <sheetName val="FISCO5ACUMULADO"/>
      <sheetName val="FISC5ACDOL"/>
      <sheetName val="fisco5 ac pib"/>
      <sheetName val="acum inter"/>
      <sheetName val="DEFLACTADO"/>
      <sheetName val="VAR REAL"/>
      <sheetName val="fiscco5creciminteranual"/>
      <sheetName val="fisco5%pib"/>
      <sheetName val="fisco5dol"/>
      <sheetName val=" nuevofisco5"/>
      <sheetName val="ingresos "/>
      <sheetName val="Gastos"/>
      <sheetName val="Gastos1"/>
      <sheetName val="def.sup"/>
      <sheetName val="inf monetario"/>
      <sheetName val="ahorro del gob"/>
      <sheetName val="RESFIS"/>
      <sheetName val="Coyuntura"/>
      <sheetName val="def-sup-pib"/>
      <sheetName val="resultadoprimario "/>
      <sheetName val="Resultado Primario nuevo"/>
      <sheetName val="res prim % del pib"/>
      <sheetName val="NACUNIDAS"/>
      <sheetName val="balance de la admcen"/>
      <sheetName val="LEY-EJC"/>
      <sheetName val="2015"/>
      <sheetName val="pag14-15"/>
      <sheetName val="2014"/>
      <sheetName val="pag14-14"/>
      <sheetName val="2013"/>
      <sheetName val="pag14-13"/>
      <sheetName val="2012"/>
      <sheetName val="pag14-12"/>
      <sheetName val="2011"/>
      <sheetName val="pag14-11"/>
      <sheetName val="2010"/>
      <sheetName val="Pag14-10"/>
      <sheetName val="Hoja4"/>
      <sheetName val="pag14-09"/>
      <sheetName val="Hoja08"/>
      <sheetName val="pag14-08"/>
      <sheetName val="Hoja07"/>
      <sheetName val="pag14-07"/>
      <sheetName val="Hoja206"/>
      <sheetName val="pag14-06"/>
      <sheetName val="Hoja205"/>
      <sheetName val="pag14-05"/>
      <sheetName val="Hoja304"/>
      <sheetName val="pag14-04"/>
      <sheetName val="pag14-03"/>
      <sheetName val="pag14-02"/>
      <sheetName val="pag14-01"/>
      <sheetName val="pag14-00"/>
      <sheetName val="pag14-99"/>
      <sheetName val="P13 y fmi"/>
      <sheetName val="pag 18 bolbcpnvo"/>
      <sheetName val="pag 18bolbcp"/>
      <sheetName val="para imprimir"/>
      <sheetName val="ind.ec"/>
      <sheetName val="ingnetode us$"/>
      <sheetName val="Serv de la deuda"/>
      <sheetName val="CepalNvo"/>
      <sheetName val="cepal"/>
      <sheetName val="resumen"/>
      <sheetName val="RATIOS"/>
      <sheetName val="Ratios1"/>
      <sheetName val="pedido zulma"/>
      <sheetName val="financiamiento"/>
      <sheetName val="triptico"/>
      <sheetName val="hoja"/>
      <sheetName val="nec de fin ceoma"/>
      <sheetName val="Hoja1"/>
      <sheetName val="banco mundial"/>
      <sheetName val="Ceoma"/>
      <sheetName val="proy ceoma"/>
      <sheetName val="Hoja2"/>
      <sheetName val="Hoja5"/>
    </sheetNames>
    <sheetDataSet>
      <sheetData sheetId="0"/>
      <sheetData sheetId="1">
        <row r="154">
          <cell r="BY154">
            <v>53962326.677000001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s anexos TP-Urbana-Rural "/>
    </sheetNames>
    <definedNames>
      <definedName name="Macro11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sultados"/>
    </sheetNames>
    <sheetDataSet>
      <sheetData sheetId="0" refreshError="1">
        <row r="13">
          <cell r="A13" t="str">
            <v>Proyecciones</v>
          </cell>
        </row>
        <row r="18">
          <cell r="B18" t="str">
            <v>Promedio EPH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Inputs"/>
      <sheetName val="Nacimientos"/>
      <sheetName val="PobM"/>
      <sheetName val="PobF"/>
      <sheetName val="PobT"/>
      <sheetName val="Graf Pob"/>
      <sheetName val="Pob Agrupada"/>
      <sheetName val="Piramides"/>
    </sheetNames>
    <sheetDataSet>
      <sheetData sheetId="0" refreshError="1">
        <row r="4">
          <cell r="B4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meza_py@hotmail.com" refreshedDate="43150.548170717593" createdVersion="6" refreshedVersion="6" minRefreshableVersion="3" recordCount="24">
  <cacheSource type="worksheet">
    <worksheetSource ref="A3:E27" sheet="mig"/>
  </cacheSource>
  <cacheFields count="5">
    <cacheField name="Estado" numFmtId="0">
      <sharedItems count="2">
        <s v="Histórico"/>
        <s v="Proyectado"/>
      </sharedItems>
    </cacheField>
    <cacheField name="Años" numFmtId="0">
      <sharedItems containsSemiMixedTypes="0" containsString="0" containsNumber="1" containsInteger="1" minValue="2001" maxValue="2024" count="24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otal" numFmtId="0">
      <sharedItems containsSemiMixedTypes="0" containsString="0" containsNumber="1" containsInteger="1" minValue="-15174" maxValue="-1016"/>
    </cacheField>
    <cacheField name="Masc" numFmtId="0">
      <sharedItems containsSemiMixedTypes="0" containsString="0" containsNumber="1" containsInteger="1" minValue="-6664" maxValue="-447"/>
    </cacheField>
    <cacheField name="Fem" numFmtId="0">
      <sharedItems containsSemiMixedTypes="0" containsString="0" containsNumber="1" containsInteger="1" minValue="-8510" maxValue="-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meza_py@hotmail.com" refreshedDate="43208.484653240739" createdVersion="6" refreshedVersion="6" minRefreshableVersion="3" recordCount="26">
  <cacheSource type="worksheet">
    <worksheetSource ref="A3:F29" sheet="masc"/>
  </cacheSource>
  <cacheFields count="6">
    <cacheField name="Estado" numFmtId="0">
      <sharedItems count="2">
        <s v="Histórico"/>
        <s v="Proyectado"/>
      </sharedItems>
    </cacheField>
    <cacheField name="Year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Total Población Masculina" numFmtId="3">
      <sharedItems containsSemiMixedTypes="0" containsString="0" containsNumber="1" containsInteger="1" minValue="2671656" maxValue="3899638"/>
    </cacheField>
    <cacheField name="Total Población Femenina" numFmtId="3">
      <sharedItems containsSemiMixedTypes="0" containsString="0" containsNumber="1" containsInteger="1" minValue="2612824" maxValue="3858624"/>
    </cacheField>
    <cacheField name="Indice de masculinidad global" numFmtId="167">
      <sharedItems containsSemiMixedTypes="0" containsString="0" containsNumber="1" minValue="101.06291776550398" maxValue="102.26046288302688"/>
    </cacheField>
    <cacheField name="Indice de masculinidad al nacer" numFmtId="167">
      <sharedItems containsSemiMixedTypes="0" containsString="0" containsNumber="1" minValue="104.23954341765777" maxValue="104.37997406444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-8957"/>
    <n v="-3616"/>
    <n v="-5342"/>
  </r>
  <r>
    <x v="0"/>
    <x v="1"/>
    <n v="-9766"/>
    <n v="-4011"/>
    <n v="-5754"/>
  </r>
  <r>
    <x v="0"/>
    <x v="2"/>
    <n v="-10574"/>
    <n v="-4407"/>
    <n v="-6167"/>
  </r>
  <r>
    <x v="0"/>
    <x v="3"/>
    <n v="-11382"/>
    <n v="-4803"/>
    <n v="-6579"/>
  </r>
  <r>
    <x v="0"/>
    <x v="4"/>
    <n v="-12190"/>
    <n v="-5199"/>
    <n v="-6991"/>
  </r>
  <r>
    <x v="0"/>
    <x v="5"/>
    <n v="-12999"/>
    <n v="-5595"/>
    <n v="-7404"/>
  </r>
  <r>
    <x v="0"/>
    <x v="6"/>
    <n v="-13807"/>
    <n v="-5991"/>
    <n v="-7816"/>
  </r>
  <r>
    <x v="0"/>
    <x v="7"/>
    <n v="-14615"/>
    <n v="-6386"/>
    <n v="-8229"/>
  </r>
  <r>
    <x v="0"/>
    <x v="8"/>
    <n v="-15174"/>
    <n v="-6664"/>
    <n v="-8510"/>
  </r>
  <r>
    <x v="0"/>
    <x v="9"/>
    <n v="-15027"/>
    <n v="-6612"/>
    <n v="-8415"/>
  </r>
  <r>
    <x v="0"/>
    <x v="10"/>
    <n v="-14218"/>
    <n v="-6257"/>
    <n v="-7960"/>
  </r>
  <r>
    <x v="0"/>
    <x v="11"/>
    <n v="-13202"/>
    <n v="-5810"/>
    <n v="-7392"/>
  </r>
  <r>
    <x v="1"/>
    <x v="12"/>
    <n v="-12187"/>
    <n v="-5363"/>
    <n v="-6823"/>
  </r>
  <r>
    <x v="1"/>
    <x v="13"/>
    <n v="-11171"/>
    <n v="-4916"/>
    <n v="-6255"/>
  </r>
  <r>
    <x v="1"/>
    <x v="14"/>
    <n v="-10155"/>
    <n v="-4470"/>
    <n v="-5686"/>
  </r>
  <r>
    <x v="1"/>
    <x v="15"/>
    <n v="-9140"/>
    <n v="-4023"/>
    <n v="-5117"/>
  </r>
  <r>
    <x v="1"/>
    <x v="16"/>
    <n v="-8124"/>
    <n v="-3576"/>
    <n v="-4549"/>
  </r>
  <r>
    <x v="1"/>
    <x v="17"/>
    <n v="-7109"/>
    <n v="-3129"/>
    <n v="-3980"/>
  </r>
  <r>
    <x v="1"/>
    <x v="18"/>
    <n v="-6093"/>
    <n v="-2682"/>
    <n v="-3412"/>
  </r>
  <r>
    <x v="1"/>
    <x v="19"/>
    <n v="-5078"/>
    <n v="-2235"/>
    <n v="-2843"/>
  </r>
  <r>
    <x v="1"/>
    <x v="20"/>
    <n v="-4062"/>
    <n v="-1788"/>
    <n v="-2274"/>
  </r>
  <r>
    <x v="1"/>
    <x v="21"/>
    <n v="-3047"/>
    <n v="-1341"/>
    <n v="-1706"/>
  </r>
  <r>
    <x v="1"/>
    <x v="22"/>
    <n v="-2031"/>
    <n v="-894"/>
    <n v="-1137"/>
  </r>
  <r>
    <x v="1"/>
    <x v="23"/>
    <n v="-1016"/>
    <n v="-447"/>
    <n v="-5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n v="2671656"/>
    <n v="2612824"/>
    <n v="102.25166333438456"/>
    <n v="104.35693329579503"/>
  </r>
  <r>
    <x v="0"/>
    <x v="1"/>
    <n v="2722569"/>
    <n v="2662432"/>
    <n v="102.25872435427459"/>
    <n v="104.23954341765777"/>
  </r>
  <r>
    <x v="0"/>
    <x v="2"/>
    <n v="2772953"/>
    <n v="2711657"/>
    <n v="102.26046288302688"/>
    <n v="104.24551743293493"/>
  </r>
  <r>
    <x v="0"/>
    <x v="3"/>
    <n v="2822895"/>
    <n v="2760589"/>
    <n v="102.25698211504863"/>
    <n v="104.25201214796904"/>
  </r>
  <r>
    <x v="0"/>
    <x v="4"/>
    <n v="2872516"/>
    <n v="2809356"/>
    <n v="102.24820207905299"/>
    <n v="104.25813343057801"/>
  </r>
  <r>
    <x v="0"/>
    <x v="5"/>
    <n v="2921813"/>
    <n v="2857956"/>
    <n v="102.23435910139975"/>
    <n v="104.26482707567924"/>
  </r>
  <r>
    <x v="0"/>
    <x v="6"/>
    <n v="2970854"/>
    <n v="2906469"/>
    <n v="102.21523092109359"/>
    <n v="104.27099052113755"/>
  </r>
  <r>
    <x v="0"/>
    <x v="7"/>
    <n v="3019704"/>
    <n v="2954962"/>
    <n v="102.19095880082382"/>
    <n v="104.27687962858796"/>
  </r>
  <r>
    <x v="0"/>
    <x v="8"/>
    <n v="3068356"/>
    <n v="3003425"/>
    <n v="102.16189849921339"/>
    <n v="104.28377853724768"/>
  </r>
  <r>
    <x v="0"/>
    <x v="9"/>
    <n v="3116847"/>
    <n v="3051910"/>
    <n v="102.12774950768535"/>
    <n v="104.28953088904693"/>
  </r>
  <r>
    <x v="0"/>
    <x v="10"/>
    <n v="3165316"/>
    <n v="3100561"/>
    <n v="102.08849301787643"/>
    <n v="104.29538212634515"/>
  </r>
  <r>
    <x v="0"/>
    <x v="11"/>
    <n v="3213839"/>
    <n v="3149438"/>
    <n v="102.04484101607969"/>
    <n v="104.30094811724236"/>
  </r>
  <r>
    <x v="0"/>
    <x v="12"/>
    <n v="3262466"/>
    <n v="3198575"/>
    <n v="101.99748325426165"/>
    <n v="104.30669219228119"/>
  </r>
  <r>
    <x v="1"/>
    <x v="13"/>
    <n v="3311123"/>
    <n v="3247904"/>
    <n v="101.94645531395017"/>
    <n v="104.31206387193328"/>
  </r>
  <r>
    <x v="1"/>
    <x v="14"/>
    <n v="3359806"/>
    <n v="3297426"/>
    <n v="101.89177861762477"/>
    <n v="104.31802119583227"/>
  </r>
  <r>
    <x v="1"/>
    <x v="15"/>
    <n v="3408566"/>
    <n v="3347190"/>
    <n v="101.8336574858314"/>
    <n v="104.32410025644214"/>
  </r>
  <r>
    <x v="1"/>
    <x v="16"/>
    <n v="3457365"/>
    <n v="3397170"/>
    <n v="101.77191603599466"/>
    <n v="104.32932393397681"/>
  </r>
  <r>
    <x v="1"/>
    <x v="17"/>
    <n v="3506242"/>
    <n v="3447404"/>
    <n v="101.70673353050586"/>
    <n v="104.33493477713118"/>
  </r>
  <r>
    <x v="1"/>
    <x v="18"/>
    <n v="3555140"/>
    <n v="3497843"/>
    <n v="101.63806665993872"/>
    <n v="104.34058102816908"/>
  </r>
  <r>
    <x v="1"/>
    <x v="19"/>
    <n v="3604135"/>
    <n v="3548568"/>
    <n v="101.5658992585178"/>
    <n v="104.34572830394657"/>
  </r>
  <r>
    <x v="1"/>
    <x v="20"/>
    <n v="3653156"/>
    <n v="3599516"/>
    <n v="101.49020034915806"/>
    <n v="104.35098664535656"/>
  </r>
  <r>
    <x v="1"/>
    <x v="21"/>
    <n v="3702281"/>
    <n v="3650758"/>
    <n v="101.41129595552485"/>
    <n v="104.3573388013203"/>
  </r>
  <r>
    <x v="1"/>
    <x v="22"/>
    <n v="3751447"/>
    <n v="3702248"/>
    <n v="101.32889530901225"/>
    <n v="104.36222476158088"/>
  </r>
  <r>
    <x v="1"/>
    <x v="23"/>
    <n v="3800735"/>
    <n v="3754061"/>
    <n v="101.24329359592186"/>
    <n v="104.36809875066417"/>
  </r>
  <r>
    <x v="1"/>
    <x v="24"/>
    <n v="3850075"/>
    <n v="3806140"/>
    <n v="101.15431907391741"/>
    <n v="104.37303980074488"/>
  </r>
  <r>
    <x v="1"/>
    <x v="25"/>
    <n v="3899638"/>
    <n v="3858624"/>
    <n v="101.06291776550398"/>
    <n v="104.37997406444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N5:P32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Hombres" fld="3" baseField="0" baseItem="0"/>
    <dataField name="Mujeres" fld="4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4:K33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3" showAll="0"/>
    <pivotField numFmtId="3" showAll="0"/>
    <pivotField dataField="1" numFmtId="167" showAll="0"/>
    <pivotField dataField="1" numFmtId="167" showAll="0"/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dice de masculinidad global" fld="4" baseField="1" baseItem="3" numFmtId="167"/>
    <dataField name="Suma de Indice de masculinidad al nacer" fld="5" baseField="1" baseItem="1" numFmtId="174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IC-DGEE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-DGEEC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P-DGEE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opLeftCell="B1" workbookViewId="0">
      <selection activeCell="E13" sqref="E13"/>
    </sheetView>
  </sheetViews>
  <sheetFormatPr baseColWidth="10" defaultRowHeight="15"/>
  <cols>
    <col min="3" max="3" width="70.42578125" bestFit="1" customWidth="1"/>
    <col min="4" max="4" width="40.28515625" bestFit="1" customWidth="1"/>
  </cols>
  <sheetData>
    <row r="3" spans="2:5" ht="18.75">
      <c r="C3" s="107" t="s">
        <v>52</v>
      </c>
      <c r="D3" s="107" t="s">
        <v>53</v>
      </c>
      <c r="E3" s="107" t="s">
        <v>91</v>
      </c>
    </row>
    <row r="4" spans="2:5">
      <c r="B4">
        <v>1</v>
      </c>
      <c r="C4" s="109" t="s">
        <v>7</v>
      </c>
      <c r="D4" t="s">
        <v>106</v>
      </c>
    </row>
    <row r="5" spans="2:5">
      <c r="B5">
        <v>2</v>
      </c>
      <c r="C5" t="s">
        <v>84</v>
      </c>
      <c r="D5" t="s">
        <v>106</v>
      </c>
    </row>
    <row r="6" spans="2:5">
      <c r="B6">
        <v>3</v>
      </c>
      <c r="C6" t="s">
        <v>85</v>
      </c>
      <c r="D6" t="s">
        <v>106</v>
      </c>
    </row>
    <row r="7" spans="2:5">
      <c r="B7">
        <v>4</v>
      </c>
      <c r="C7" t="s">
        <v>62</v>
      </c>
      <c r="D7" t="s">
        <v>106</v>
      </c>
    </row>
    <row r="8" spans="2:5">
      <c r="B8">
        <v>5</v>
      </c>
      <c r="C8" t="s">
        <v>83</v>
      </c>
      <c r="D8" t="s">
        <v>106</v>
      </c>
    </row>
    <row r="9" spans="2:5">
      <c r="B9">
        <v>6</v>
      </c>
      <c r="C9" t="s">
        <v>86</v>
      </c>
      <c r="D9" t="s">
        <v>90</v>
      </c>
      <c r="E9" t="s">
        <v>103</v>
      </c>
    </row>
    <row r="10" spans="2:5">
      <c r="B10">
        <v>7</v>
      </c>
      <c r="C10" t="s">
        <v>87</v>
      </c>
      <c r="D10" t="s">
        <v>90</v>
      </c>
    </row>
    <row r="11" spans="2:5">
      <c r="B11">
        <v>8</v>
      </c>
      <c r="C11" t="s">
        <v>88</v>
      </c>
      <c r="D11" t="s">
        <v>90</v>
      </c>
      <c r="E11" t="s">
        <v>92</v>
      </c>
    </row>
    <row r="12" spans="2:5">
      <c r="B12">
        <v>9</v>
      </c>
      <c r="C12" t="s">
        <v>89</v>
      </c>
      <c r="D12" t="s">
        <v>90</v>
      </c>
    </row>
    <row r="13" spans="2:5">
      <c r="B13">
        <v>10</v>
      </c>
      <c r="C13" t="s">
        <v>105</v>
      </c>
      <c r="D13" t="s">
        <v>94</v>
      </c>
      <c r="E13" t="s">
        <v>95</v>
      </c>
    </row>
    <row r="14" spans="2:5">
      <c r="B14">
        <v>11</v>
      </c>
      <c r="C14" t="s">
        <v>98</v>
      </c>
      <c r="D14" t="s">
        <v>94</v>
      </c>
      <c r="E14" t="s">
        <v>97</v>
      </c>
    </row>
    <row r="15" spans="2:5">
      <c r="B15">
        <v>12</v>
      </c>
      <c r="C15" t="s">
        <v>99</v>
      </c>
      <c r="E15" t="s">
        <v>100</v>
      </c>
    </row>
    <row r="16" spans="2:5">
      <c r="B16">
        <v>13</v>
      </c>
      <c r="C16" t="s">
        <v>102</v>
      </c>
      <c r="E16" t="s">
        <v>101</v>
      </c>
    </row>
  </sheetData>
  <hyperlinks>
    <hyperlink ref="C4" location="tef!A1" display="Tasa Especifica de Fecundida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Z63"/>
  <sheetViews>
    <sheetView workbookViewId="0">
      <selection activeCell="B5" sqref="B5:B59"/>
    </sheetView>
  </sheetViews>
  <sheetFormatPr baseColWidth="10" defaultColWidth="15.85546875" defaultRowHeight="15"/>
  <cols>
    <col min="1" max="1" width="15.85546875" style="15"/>
    <col min="2" max="52" width="15.85546875" style="13"/>
    <col min="53" max="16384" width="15.85546875" style="14"/>
  </cols>
  <sheetData>
    <row r="1" spans="1:52" ht="15.75">
      <c r="A1" s="25" t="s">
        <v>11</v>
      </c>
      <c r="B1" s="12" t="s">
        <v>13</v>
      </c>
      <c r="E1" s="13" t="s">
        <v>82</v>
      </c>
    </row>
    <row r="2" spans="1:52">
      <c r="A2" s="15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16.5" customHeight="1">
      <c r="B3" s="26">
        <v>2017</v>
      </c>
      <c r="C3" s="26">
        <f>+B3+1</f>
        <v>2018</v>
      </c>
      <c r="D3" s="26">
        <f t="shared" ref="D3:AZ3" si="0">+C3+1</f>
        <v>2019</v>
      </c>
      <c r="E3" s="26">
        <f t="shared" si="0"/>
        <v>2020</v>
      </c>
      <c r="F3" s="26">
        <f t="shared" si="0"/>
        <v>2021</v>
      </c>
      <c r="G3" s="26">
        <f t="shared" si="0"/>
        <v>2022</v>
      </c>
      <c r="H3" s="26">
        <f t="shared" si="0"/>
        <v>2023</v>
      </c>
      <c r="I3" s="26">
        <f t="shared" si="0"/>
        <v>2024</v>
      </c>
      <c r="J3" s="26">
        <f t="shared" si="0"/>
        <v>2025</v>
      </c>
      <c r="K3" s="26">
        <f t="shared" si="0"/>
        <v>2026</v>
      </c>
      <c r="L3" s="26">
        <f t="shared" si="0"/>
        <v>2027</v>
      </c>
      <c r="M3" s="26">
        <f t="shared" si="0"/>
        <v>2028</v>
      </c>
      <c r="N3" s="26">
        <f t="shared" si="0"/>
        <v>2029</v>
      </c>
      <c r="O3" s="26">
        <f t="shared" si="0"/>
        <v>2030</v>
      </c>
      <c r="P3" s="26">
        <f t="shared" si="0"/>
        <v>2031</v>
      </c>
      <c r="Q3" s="26">
        <f t="shared" si="0"/>
        <v>2032</v>
      </c>
      <c r="R3" s="26">
        <f t="shared" si="0"/>
        <v>2033</v>
      </c>
      <c r="S3" s="26">
        <f t="shared" si="0"/>
        <v>2034</v>
      </c>
      <c r="T3" s="26">
        <f t="shared" si="0"/>
        <v>2035</v>
      </c>
      <c r="U3" s="26">
        <f t="shared" si="0"/>
        <v>2036</v>
      </c>
      <c r="V3" s="26">
        <f t="shared" si="0"/>
        <v>2037</v>
      </c>
      <c r="W3" s="26">
        <f t="shared" si="0"/>
        <v>2038</v>
      </c>
      <c r="X3" s="26">
        <f t="shared" si="0"/>
        <v>2039</v>
      </c>
      <c r="Y3" s="26">
        <f t="shared" si="0"/>
        <v>2040</v>
      </c>
      <c r="Z3" s="26">
        <f t="shared" si="0"/>
        <v>2041</v>
      </c>
      <c r="AA3" s="26">
        <f t="shared" si="0"/>
        <v>2042</v>
      </c>
      <c r="AB3" s="26">
        <f t="shared" si="0"/>
        <v>2043</v>
      </c>
      <c r="AC3" s="26">
        <f t="shared" si="0"/>
        <v>2044</v>
      </c>
      <c r="AD3" s="26">
        <f t="shared" si="0"/>
        <v>2045</v>
      </c>
      <c r="AE3" s="26">
        <f t="shared" si="0"/>
        <v>2046</v>
      </c>
      <c r="AF3" s="26">
        <f t="shared" si="0"/>
        <v>2047</v>
      </c>
      <c r="AG3" s="26">
        <f t="shared" si="0"/>
        <v>2048</v>
      </c>
      <c r="AH3" s="26">
        <f t="shared" si="0"/>
        <v>2049</v>
      </c>
      <c r="AI3" s="26">
        <f t="shared" si="0"/>
        <v>2050</v>
      </c>
      <c r="AJ3" s="26">
        <f t="shared" si="0"/>
        <v>2051</v>
      </c>
      <c r="AK3" s="26">
        <f t="shared" si="0"/>
        <v>2052</v>
      </c>
      <c r="AL3" s="26">
        <f t="shared" si="0"/>
        <v>2053</v>
      </c>
      <c r="AM3" s="26">
        <f t="shared" si="0"/>
        <v>2054</v>
      </c>
      <c r="AN3" s="26">
        <f t="shared" si="0"/>
        <v>2055</v>
      </c>
      <c r="AO3" s="26">
        <f t="shared" si="0"/>
        <v>2056</v>
      </c>
      <c r="AP3" s="26">
        <f t="shared" si="0"/>
        <v>2057</v>
      </c>
      <c r="AQ3" s="26">
        <f t="shared" si="0"/>
        <v>2058</v>
      </c>
      <c r="AR3" s="26">
        <f t="shared" si="0"/>
        <v>2059</v>
      </c>
      <c r="AS3" s="26">
        <f t="shared" si="0"/>
        <v>2060</v>
      </c>
      <c r="AT3" s="26">
        <f t="shared" si="0"/>
        <v>2061</v>
      </c>
      <c r="AU3" s="26">
        <f t="shared" si="0"/>
        <v>2062</v>
      </c>
      <c r="AV3" s="26">
        <f t="shared" si="0"/>
        <v>2063</v>
      </c>
      <c r="AW3" s="26">
        <f t="shared" si="0"/>
        <v>2064</v>
      </c>
      <c r="AX3" s="26">
        <f t="shared" si="0"/>
        <v>2065</v>
      </c>
      <c r="AY3" s="26">
        <f t="shared" si="0"/>
        <v>2066</v>
      </c>
      <c r="AZ3" s="26">
        <f t="shared" si="0"/>
        <v>2067</v>
      </c>
    </row>
    <row r="4" spans="1:52">
      <c r="A4" s="17" t="s">
        <v>9</v>
      </c>
      <c r="B4" s="19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19">
        <v>31</v>
      </c>
      <c r="AH4" s="19">
        <v>32</v>
      </c>
      <c r="AI4" s="19">
        <v>33</v>
      </c>
      <c r="AJ4" s="19">
        <v>34</v>
      </c>
      <c r="AK4" s="19">
        <v>35</v>
      </c>
      <c r="AL4" s="19">
        <v>36</v>
      </c>
      <c r="AM4" s="19">
        <v>37</v>
      </c>
      <c r="AN4" s="19">
        <v>38</v>
      </c>
      <c r="AO4" s="19">
        <v>39</v>
      </c>
      <c r="AP4" s="19">
        <v>40</v>
      </c>
      <c r="AQ4" s="19">
        <v>41</v>
      </c>
      <c r="AR4" s="19">
        <v>42</v>
      </c>
      <c r="AS4" s="19">
        <v>43</v>
      </c>
      <c r="AT4" s="19">
        <v>44</v>
      </c>
      <c r="AU4" s="19">
        <v>45</v>
      </c>
      <c r="AV4" s="19">
        <v>46</v>
      </c>
      <c r="AW4" s="19">
        <v>47</v>
      </c>
      <c r="AX4" s="19">
        <v>48</v>
      </c>
      <c r="AY4" s="19">
        <v>49</v>
      </c>
      <c r="AZ4" s="19">
        <v>50</v>
      </c>
    </row>
    <row r="5" spans="1:52">
      <c r="A5" s="19">
        <v>15</v>
      </c>
      <c r="B5" s="20">
        <v>0.23406821</v>
      </c>
      <c r="C5" s="16">
        <f>+B5</f>
        <v>0.23406821</v>
      </c>
      <c r="D5" s="16">
        <f>+C5</f>
        <v>0.23406821</v>
      </c>
      <c r="E5" s="16">
        <f>+D5</f>
        <v>0.23406821</v>
      </c>
      <c r="F5" s="16">
        <f t="shared" ref="F5:AZ5" si="1">+E5</f>
        <v>0.23406821</v>
      </c>
      <c r="G5" s="16">
        <f t="shared" si="1"/>
        <v>0.23406821</v>
      </c>
      <c r="H5" s="16">
        <f t="shared" si="1"/>
        <v>0.23406821</v>
      </c>
      <c r="I5" s="16">
        <f t="shared" si="1"/>
        <v>0.23406821</v>
      </c>
      <c r="J5" s="16">
        <f t="shared" si="1"/>
        <v>0.23406821</v>
      </c>
      <c r="K5" s="16">
        <f t="shared" si="1"/>
        <v>0.23406821</v>
      </c>
      <c r="L5" s="16">
        <f t="shared" si="1"/>
        <v>0.23406821</v>
      </c>
      <c r="M5" s="16">
        <f t="shared" si="1"/>
        <v>0.23406821</v>
      </c>
      <c r="N5" s="16">
        <f t="shared" si="1"/>
        <v>0.23406821</v>
      </c>
      <c r="O5" s="16">
        <f t="shared" si="1"/>
        <v>0.23406821</v>
      </c>
      <c r="P5" s="16">
        <f t="shared" si="1"/>
        <v>0.23406821</v>
      </c>
      <c r="Q5" s="16">
        <f t="shared" si="1"/>
        <v>0.23406821</v>
      </c>
      <c r="R5" s="16">
        <f t="shared" si="1"/>
        <v>0.23406821</v>
      </c>
      <c r="S5" s="16">
        <f t="shared" si="1"/>
        <v>0.23406821</v>
      </c>
      <c r="T5" s="16">
        <f t="shared" si="1"/>
        <v>0.23406821</v>
      </c>
      <c r="U5" s="16">
        <f t="shared" si="1"/>
        <v>0.23406821</v>
      </c>
      <c r="V5" s="16">
        <f t="shared" si="1"/>
        <v>0.23406821</v>
      </c>
      <c r="W5" s="16">
        <f t="shared" si="1"/>
        <v>0.23406821</v>
      </c>
      <c r="X5" s="16">
        <f t="shared" si="1"/>
        <v>0.23406821</v>
      </c>
      <c r="Y5" s="16">
        <f t="shared" si="1"/>
        <v>0.23406821</v>
      </c>
      <c r="Z5" s="16">
        <f t="shared" si="1"/>
        <v>0.23406821</v>
      </c>
      <c r="AA5" s="16">
        <f t="shared" si="1"/>
        <v>0.23406821</v>
      </c>
      <c r="AB5" s="16">
        <f t="shared" si="1"/>
        <v>0.23406821</v>
      </c>
      <c r="AC5" s="16">
        <f t="shared" si="1"/>
        <v>0.23406821</v>
      </c>
      <c r="AD5" s="16">
        <f t="shared" si="1"/>
        <v>0.23406821</v>
      </c>
      <c r="AE5" s="16">
        <f t="shared" si="1"/>
        <v>0.23406821</v>
      </c>
      <c r="AF5" s="16">
        <f t="shared" si="1"/>
        <v>0.23406821</v>
      </c>
      <c r="AG5" s="16">
        <f t="shared" si="1"/>
        <v>0.23406821</v>
      </c>
      <c r="AH5" s="16">
        <f t="shared" si="1"/>
        <v>0.23406821</v>
      </c>
      <c r="AI5" s="16">
        <f t="shared" si="1"/>
        <v>0.23406821</v>
      </c>
      <c r="AJ5" s="16">
        <f t="shared" si="1"/>
        <v>0.23406821</v>
      </c>
      <c r="AK5" s="16">
        <f t="shared" si="1"/>
        <v>0.23406821</v>
      </c>
      <c r="AL5" s="16">
        <f t="shared" si="1"/>
        <v>0.23406821</v>
      </c>
      <c r="AM5" s="16">
        <f t="shared" si="1"/>
        <v>0.23406821</v>
      </c>
      <c r="AN5" s="16">
        <f t="shared" si="1"/>
        <v>0.23406821</v>
      </c>
      <c r="AO5" s="16">
        <f t="shared" si="1"/>
        <v>0.23406821</v>
      </c>
      <c r="AP5" s="16">
        <f t="shared" si="1"/>
        <v>0.23406821</v>
      </c>
      <c r="AQ5" s="16">
        <f t="shared" si="1"/>
        <v>0.23406821</v>
      </c>
      <c r="AR5" s="16">
        <f t="shared" si="1"/>
        <v>0.23406821</v>
      </c>
      <c r="AS5" s="16">
        <f t="shared" si="1"/>
        <v>0.23406821</v>
      </c>
      <c r="AT5" s="16">
        <f t="shared" si="1"/>
        <v>0.23406821</v>
      </c>
      <c r="AU5" s="16">
        <f t="shared" si="1"/>
        <v>0.23406821</v>
      </c>
      <c r="AV5" s="16">
        <f t="shared" si="1"/>
        <v>0.23406821</v>
      </c>
      <c r="AW5" s="16">
        <f t="shared" si="1"/>
        <v>0.23406821</v>
      </c>
      <c r="AX5" s="16">
        <f t="shared" si="1"/>
        <v>0.23406821</v>
      </c>
      <c r="AY5" s="16">
        <f t="shared" si="1"/>
        <v>0.23406821</v>
      </c>
      <c r="AZ5" s="16">
        <f t="shared" si="1"/>
        <v>0.23406821</v>
      </c>
    </row>
    <row r="6" spans="1:52">
      <c r="A6" s="19">
        <v>16</v>
      </c>
      <c r="B6" s="20">
        <v>0.27573010999999997</v>
      </c>
      <c r="C6" s="16">
        <f t="shared" ref="C6:C59" si="2">+B6</f>
        <v>0.27573010999999997</v>
      </c>
      <c r="D6" s="16">
        <f t="shared" ref="D6:D59" si="3">+C6</f>
        <v>0.27573010999999997</v>
      </c>
      <c r="E6" s="16">
        <f t="shared" ref="E6:AZ6" si="4">+D6</f>
        <v>0.27573010999999997</v>
      </c>
      <c r="F6" s="16">
        <f t="shared" si="4"/>
        <v>0.27573010999999997</v>
      </c>
      <c r="G6" s="16">
        <f t="shared" si="4"/>
        <v>0.27573010999999997</v>
      </c>
      <c r="H6" s="16">
        <f t="shared" si="4"/>
        <v>0.27573010999999997</v>
      </c>
      <c r="I6" s="16">
        <f t="shared" si="4"/>
        <v>0.27573010999999997</v>
      </c>
      <c r="J6" s="16">
        <f t="shared" si="4"/>
        <v>0.27573010999999997</v>
      </c>
      <c r="K6" s="16">
        <f t="shared" si="4"/>
        <v>0.27573010999999997</v>
      </c>
      <c r="L6" s="16">
        <f t="shared" si="4"/>
        <v>0.27573010999999997</v>
      </c>
      <c r="M6" s="16">
        <f t="shared" si="4"/>
        <v>0.27573010999999997</v>
      </c>
      <c r="N6" s="16">
        <f t="shared" si="4"/>
        <v>0.27573010999999997</v>
      </c>
      <c r="O6" s="16">
        <f t="shared" si="4"/>
        <v>0.27573010999999997</v>
      </c>
      <c r="P6" s="16">
        <f t="shared" si="4"/>
        <v>0.27573010999999997</v>
      </c>
      <c r="Q6" s="16">
        <f t="shared" si="4"/>
        <v>0.27573010999999997</v>
      </c>
      <c r="R6" s="16">
        <f t="shared" si="4"/>
        <v>0.27573010999999997</v>
      </c>
      <c r="S6" s="16">
        <f t="shared" si="4"/>
        <v>0.27573010999999997</v>
      </c>
      <c r="T6" s="16">
        <f t="shared" si="4"/>
        <v>0.27573010999999997</v>
      </c>
      <c r="U6" s="16">
        <f t="shared" si="4"/>
        <v>0.27573010999999997</v>
      </c>
      <c r="V6" s="16">
        <f t="shared" si="4"/>
        <v>0.27573010999999997</v>
      </c>
      <c r="W6" s="16">
        <f t="shared" si="4"/>
        <v>0.27573010999999997</v>
      </c>
      <c r="X6" s="16">
        <f t="shared" si="4"/>
        <v>0.27573010999999997</v>
      </c>
      <c r="Y6" s="16">
        <f t="shared" si="4"/>
        <v>0.27573010999999997</v>
      </c>
      <c r="Z6" s="16">
        <f t="shared" si="4"/>
        <v>0.27573010999999997</v>
      </c>
      <c r="AA6" s="16">
        <f t="shared" si="4"/>
        <v>0.27573010999999997</v>
      </c>
      <c r="AB6" s="16">
        <f t="shared" si="4"/>
        <v>0.27573010999999997</v>
      </c>
      <c r="AC6" s="16">
        <f t="shared" si="4"/>
        <v>0.27573010999999997</v>
      </c>
      <c r="AD6" s="16">
        <f t="shared" si="4"/>
        <v>0.27573010999999997</v>
      </c>
      <c r="AE6" s="16">
        <f t="shared" si="4"/>
        <v>0.27573010999999997</v>
      </c>
      <c r="AF6" s="16">
        <f t="shared" si="4"/>
        <v>0.27573010999999997</v>
      </c>
      <c r="AG6" s="16">
        <f t="shared" si="4"/>
        <v>0.27573010999999997</v>
      </c>
      <c r="AH6" s="16">
        <f t="shared" si="4"/>
        <v>0.27573010999999997</v>
      </c>
      <c r="AI6" s="16">
        <f t="shared" si="4"/>
        <v>0.27573010999999997</v>
      </c>
      <c r="AJ6" s="16">
        <f t="shared" si="4"/>
        <v>0.27573010999999997</v>
      </c>
      <c r="AK6" s="16">
        <f t="shared" si="4"/>
        <v>0.27573010999999997</v>
      </c>
      <c r="AL6" s="16">
        <f t="shared" si="4"/>
        <v>0.27573010999999997</v>
      </c>
      <c r="AM6" s="16">
        <f t="shared" si="4"/>
        <v>0.27573010999999997</v>
      </c>
      <c r="AN6" s="16">
        <f t="shared" si="4"/>
        <v>0.27573010999999997</v>
      </c>
      <c r="AO6" s="16">
        <f t="shared" si="4"/>
        <v>0.27573010999999997</v>
      </c>
      <c r="AP6" s="16">
        <f t="shared" si="4"/>
        <v>0.27573010999999997</v>
      </c>
      <c r="AQ6" s="16">
        <f t="shared" si="4"/>
        <v>0.27573010999999997</v>
      </c>
      <c r="AR6" s="16">
        <f t="shared" si="4"/>
        <v>0.27573010999999997</v>
      </c>
      <c r="AS6" s="16">
        <f t="shared" si="4"/>
        <v>0.27573010999999997</v>
      </c>
      <c r="AT6" s="16">
        <f t="shared" si="4"/>
        <v>0.27573010999999997</v>
      </c>
      <c r="AU6" s="16">
        <f t="shared" si="4"/>
        <v>0.27573010999999997</v>
      </c>
      <c r="AV6" s="16">
        <f t="shared" si="4"/>
        <v>0.27573010999999997</v>
      </c>
      <c r="AW6" s="16">
        <f t="shared" si="4"/>
        <v>0.27573010999999997</v>
      </c>
      <c r="AX6" s="16">
        <f t="shared" si="4"/>
        <v>0.27573010999999997</v>
      </c>
      <c r="AY6" s="16">
        <f t="shared" si="4"/>
        <v>0.27573010999999997</v>
      </c>
      <c r="AZ6" s="16">
        <f t="shared" si="4"/>
        <v>0.27573010999999997</v>
      </c>
    </row>
    <row r="7" spans="1:52">
      <c r="A7" s="19">
        <v>17</v>
      </c>
      <c r="B7" s="20">
        <v>0.32249042999999999</v>
      </c>
      <c r="C7" s="16">
        <f t="shared" si="2"/>
        <v>0.32249042999999999</v>
      </c>
      <c r="D7" s="16">
        <f t="shared" si="3"/>
        <v>0.32249042999999999</v>
      </c>
      <c r="E7" s="16">
        <f t="shared" ref="E7:AZ7" si="5">+D7</f>
        <v>0.32249042999999999</v>
      </c>
      <c r="F7" s="16">
        <f t="shared" si="5"/>
        <v>0.32249042999999999</v>
      </c>
      <c r="G7" s="16">
        <f t="shared" si="5"/>
        <v>0.32249042999999999</v>
      </c>
      <c r="H7" s="16">
        <f t="shared" si="5"/>
        <v>0.32249042999999999</v>
      </c>
      <c r="I7" s="16">
        <f t="shared" si="5"/>
        <v>0.32249042999999999</v>
      </c>
      <c r="J7" s="16">
        <f t="shared" si="5"/>
        <v>0.32249042999999999</v>
      </c>
      <c r="K7" s="16">
        <f t="shared" si="5"/>
        <v>0.32249042999999999</v>
      </c>
      <c r="L7" s="16">
        <f t="shared" si="5"/>
        <v>0.32249042999999999</v>
      </c>
      <c r="M7" s="16">
        <f t="shared" si="5"/>
        <v>0.32249042999999999</v>
      </c>
      <c r="N7" s="16">
        <f t="shared" si="5"/>
        <v>0.32249042999999999</v>
      </c>
      <c r="O7" s="16">
        <f t="shared" si="5"/>
        <v>0.32249042999999999</v>
      </c>
      <c r="P7" s="16">
        <f t="shared" si="5"/>
        <v>0.32249042999999999</v>
      </c>
      <c r="Q7" s="16">
        <f t="shared" si="5"/>
        <v>0.32249042999999999</v>
      </c>
      <c r="R7" s="16">
        <f t="shared" si="5"/>
        <v>0.32249042999999999</v>
      </c>
      <c r="S7" s="16">
        <f t="shared" si="5"/>
        <v>0.32249042999999999</v>
      </c>
      <c r="T7" s="16">
        <f t="shared" si="5"/>
        <v>0.32249042999999999</v>
      </c>
      <c r="U7" s="16">
        <f t="shared" si="5"/>
        <v>0.32249042999999999</v>
      </c>
      <c r="V7" s="16">
        <f t="shared" si="5"/>
        <v>0.32249042999999999</v>
      </c>
      <c r="W7" s="16">
        <f t="shared" si="5"/>
        <v>0.32249042999999999</v>
      </c>
      <c r="X7" s="16">
        <f t="shared" si="5"/>
        <v>0.32249042999999999</v>
      </c>
      <c r="Y7" s="16">
        <f t="shared" si="5"/>
        <v>0.32249042999999999</v>
      </c>
      <c r="Z7" s="16">
        <f t="shared" si="5"/>
        <v>0.32249042999999999</v>
      </c>
      <c r="AA7" s="16">
        <f t="shared" si="5"/>
        <v>0.32249042999999999</v>
      </c>
      <c r="AB7" s="16">
        <f t="shared" si="5"/>
        <v>0.32249042999999999</v>
      </c>
      <c r="AC7" s="16">
        <f t="shared" si="5"/>
        <v>0.32249042999999999</v>
      </c>
      <c r="AD7" s="16">
        <f t="shared" si="5"/>
        <v>0.32249042999999999</v>
      </c>
      <c r="AE7" s="16">
        <f t="shared" si="5"/>
        <v>0.32249042999999999</v>
      </c>
      <c r="AF7" s="16">
        <f t="shared" si="5"/>
        <v>0.32249042999999999</v>
      </c>
      <c r="AG7" s="16">
        <f t="shared" si="5"/>
        <v>0.32249042999999999</v>
      </c>
      <c r="AH7" s="16">
        <f t="shared" si="5"/>
        <v>0.32249042999999999</v>
      </c>
      <c r="AI7" s="16">
        <f t="shared" si="5"/>
        <v>0.32249042999999999</v>
      </c>
      <c r="AJ7" s="16">
        <f t="shared" si="5"/>
        <v>0.32249042999999999</v>
      </c>
      <c r="AK7" s="16">
        <f t="shared" si="5"/>
        <v>0.32249042999999999</v>
      </c>
      <c r="AL7" s="16">
        <f t="shared" si="5"/>
        <v>0.32249042999999999</v>
      </c>
      <c r="AM7" s="16">
        <f t="shared" si="5"/>
        <v>0.32249042999999999</v>
      </c>
      <c r="AN7" s="16">
        <f t="shared" si="5"/>
        <v>0.32249042999999999</v>
      </c>
      <c r="AO7" s="16">
        <f t="shared" si="5"/>
        <v>0.32249042999999999</v>
      </c>
      <c r="AP7" s="16">
        <f t="shared" si="5"/>
        <v>0.32249042999999999</v>
      </c>
      <c r="AQ7" s="16">
        <f t="shared" si="5"/>
        <v>0.32249042999999999</v>
      </c>
      <c r="AR7" s="16">
        <f t="shared" si="5"/>
        <v>0.32249042999999999</v>
      </c>
      <c r="AS7" s="16">
        <f t="shared" si="5"/>
        <v>0.32249042999999999</v>
      </c>
      <c r="AT7" s="16">
        <f t="shared" si="5"/>
        <v>0.32249042999999999</v>
      </c>
      <c r="AU7" s="16">
        <f t="shared" si="5"/>
        <v>0.32249042999999999</v>
      </c>
      <c r="AV7" s="16">
        <f t="shared" si="5"/>
        <v>0.32249042999999999</v>
      </c>
      <c r="AW7" s="16">
        <f t="shared" si="5"/>
        <v>0.32249042999999999</v>
      </c>
      <c r="AX7" s="16">
        <f t="shared" si="5"/>
        <v>0.32249042999999999</v>
      </c>
      <c r="AY7" s="16">
        <f t="shared" si="5"/>
        <v>0.32249042999999999</v>
      </c>
      <c r="AZ7" s="16">
        <f t="shared" si="5"/>
        <v>0.32249042999999999</v>
      </c>
    </row>
    <row r="8" spans="1:52">
      <c r="A8" s="19">
        <v>18</v>
      </c>
      <c r="B8" s="20">
        <v>0.37326119000000002</v>
      </c>
      <c r="C8" s="16">
        <f t="shared" si="2"/>
        <v>0.37326119000000002</v>
      </c>
      <c r="D8" s="16">
        <f t="shared" si="3"/>
        <v>0.37326119000000002</v>
      </c>
      <c r="E8" s="16">
        <f t="shared" ref="E8:AZ8" si="6">+D8</f>
        <v>0.37326119000000002</v>
      </c>
      <c r="F8" s="16">
        <f t="shared" si="6"/>
        <v>0.37326119000000002</v>
      </c>
      <c r="G8" s="16">
        <f t="shared" si="6"/>
        <v>0.37326119000000002</v>
      </c>
      <c r="H8" s="16">
        <f t="shared" si="6"/>
        <v>0.37326119000000002</v>
      </c>
      <c r="I8" s="16">
        <f t="shared" si="6"/>
        <v>0.37326119000000002</v>
      </c>
      <c r="J8" s="16">
        <f t="shared" si="6"/>
        <v>0.37326119000000002</v>
      </c>
      <c r="K8" s="16">
        <f t="shared" si="6"/>
        <v>0.37326119000000002</v>
      </c>
      <c r="L8" s="16">
        <f t="shared" si="6"/>
        <v>0.37326119000000002</v>
      </c>
      <c r="M8" s="16">
        <f t="shared" si="6"/>
        <v>0.37326119000000002</v>
      </c>
      <c r="N8" s="16">
        <f t="shared" si="6"/>
        <v>0.37326119000000002</v>
      </c>
      <c r="O8" s="16">
        <f t="shared" si="6"/>
        <v>0.37326119000000002</v>
      </c>
      <c r="P8" s="16">
        <f t="shared" si="6"/>
        <v>0.37326119000000002</v>
      </c>
      <c r="Q8" s="16">
        <f t="shared" si="6"/>
        <v>0.37326119000000002</v>
      </c>
      <c r="R8" s="16">
        <f t="shared" si="6"/>
        <v>0.37326119000000002</v>
      </c>
      <c r="S8" s="16">
        <f t="shared" si="6"/>
        <v>0.37326119000000002</v>
      </c>
      <c r="T8" s="16">
        <f t="shared" si="6"/>
        <v>0.37326119000000002</v>
      </c>
      <c r="U8" s="16">
        <f t="shared" si="6"/>
        <v>0.37326119000000002</v>
      </c>
      <c r="V8" s="16">
        <f t="shared" si="6"/>
        <v>0.37326119000000002</v>
      </c>
      <c r="W8" s="16">
        <f t="shared" si="6"/>
        <v>0.37326119000000002</v>
      </c>
      <c r="X8" s="16">
        <f t="shared" si="6"/>
        <v>0.37326119000000002</v>
      </c>
      <c r="Y8" s="16">
        <f t="shared" si="6"/>
        <v>0.37326119000000002</v>
      </c>
      <c r="Z8" s="16">
        <f t="shared" si="6"/>
        <v>0.37326119000000002</v>
      </c>
      <c r="AA8" s="16">
        <f t="shared" si="6"/>
        <v>0.37326119000000002</v>
      </c>
      <c r="AB8" s="16">
        <f t="shared" si="6"/>
        <v>0.37326119000000002</v>
      </c>
      <c r="AC8" s="16">
        <f t="shared" si="6"/>
        <v>0.37326119000000002</v>
      </c>
      <c r="AD8" s="16">
        <f t="shared" si="6"/>
        <v>0.37326119000000002</v>
      </c>
      <c r="AE8" s="16">
        <f t="shared" si="6"/>
        <v>0.37326119000000002</v>
      </c>
      <c r="AF8" s="16">
        <f t="shared" si="6"/>
        <v>0.37326119000000002</v>
      </c>
      <c r="AG8" s="16">
        <f t="shared" si="6"/>
        <v>0.37326119000000002</v>
      </c>
      <c r="AH8" s="16">
        <f t="shared" si="6"/>
        <v>0.37326119000000002</v>
      </c>
      <c r="AI8" s="16">
        <f t="shared" si="6"/>
        <v>0.37326119000000002</v>
      </c>
      <c r="AJ8" s="16">
        <f t="shared" si="6"/>
        <v>0.37326119000000002</v>
      </c>
      <c r="AK8" s="16">
        <f t="shared" si="6"/>
        <v>0.37326119000000002</v>
      </c>
      <c r="AL8" s="16">
        <f t="shared" si="6"/>
        <v>0.37326119000000002</v>
      </c>
      <c r="AM8" s="16">
        <f t="shared" si="6"/>
        <v>0.37326119000000002</v>
      </c>
      <c r="AN8" s="16">
        <f t="shared" si="6"/>
        <v>0.37326119000000002</v>
      </c>
      <c r="AO8" s="16">
        <f t="shared" si="6"/>
        <v>0.37326119000000002</v>
      </c>
      <c r="AP8" s="16">
        <f t="shared" si="6"/>
        <v>0.37326119000000002</v>
      </c>
      <c r="AQ8" s="16">
        <f t="shared" si="6"/>
        <v>0.37326119000000002</v>
      </c>
      <c r="AR8" s="16">
        <f t="shared" si="6"/>
        <v>0.37326119000000002</v>
      </c>
      <c r="AS8" s="16">
        <f t="shared" si="6"/>
        <v>0.37326119000000002</v>
      </c>
      <c r="AT8" s="16">
        <f t="shared" si="6"/>
        <v>0.37326119000000002</v>
      </c>
      <c r="AU8" s="16">
        <f t="shared" si="6"/>
        <v>0.37326119000000002</v>
      </c>
      <c r="AV8" s="16">
        <f t="shared" si="6"/>
        <v>0.37326119000000002</v>
      </c>
      <c r="AW8" s="16">
        <f t="shared" si="6"/>
        <v>0.37326119000000002</v>
      </c>
      <c r="AX8" s="16">
        <f t="shared" si="6"/>
        <v>0.37326119000000002</v>
      </c>
      <c r="AY8" s="16">
        <f t="shared" si="6"/>
        <v>0.37326119000000002</v>
      </c>
      <c r="AZ8" s="16">
        <f t="shared" si="6"/>
        <v>0.37326119000000002</v>
      </c>
    </row>
    <row r="9" spans="1:52">
      <c r="A9" s="19">
        <v>19</v>
      </c>
      <c r="B9" s="20">
        <v>0.43248012000000002</v>
      </c>
      <c r="C9" s="16">
        <f t="shared" si="2"/>
        <v>0.43248012000000002</v>
      </c>
      <c r="D9" s="16">
        <f t="shared" si="3"/>
        <v>0.43248012000000002</v>
      </c>
      <c r="E9" s="16">
        <f t="shared" ref="E9:AZ9" si="7">+D9</f>
        <v>0.43248012000000002</v>
      </c>
      <c r="F9" s="16">
        <f t="shared" si="7"/>
        <v>0.43248012000000002</v>
      </c>
      <c r="G9" s="16">
        <f t="shared" si="7"/>
        <v>0.43248012000000002</v>
      </c>
      <c r="H9" s="16">
        <f t="shared" si="7"/>
        <v>0.43248012000000002</v>
      </c>
      <c r="I9" s="16">
        <f t="shared" si="7"/>
        <v>0.43248012000000002</v>
      </c>
      <c r="J9" s="16">
        <f t="shared" si="7"/>
        <v>0.43248012000000002</v>
      </c>
      <c r="K9" s="16">
        <f t="shared" si="7"/>
        <v>0.43248012000000002</v>
      </c>
      <c r="L9" s="16">
        <f t="shared" si="7"/>
        <v>0.43248012000000002</v>
      </c>
      <c r="M9" s="16">
        <f t="shared" si="7"/>
        <v>0.43248012000000002</v>
      </c>
      <c r="N9" s="16">
        <f t="shared" si="7"/>
        <v>0.43248012000000002</v>
      </c>
      <c r="O9" s="16">
        <f t="shared" si="7"/>
        <v>0.43248012000000002</v>
      </c>
      <c r="P9" s="16">
        <f t="shared" si="7"/>
        <v>0.43248012000000002</v>
      </c>
      <c r="Q9" s="16">
        <f t="shared" si="7"/>
        <v>0.43248012000000002</v>
      </c>
      <c r="R9" s="16">
        <f t="shared" si="7"/>
        <v>0.43248012000000002</v>
      </c>
      <c r="S9" s="16">
        <f t="shared" si="7"/>
        <v>0.43248012000000002</v>
      </c>
      <c r="T9" s="16">
        <f t="shared" si="7"/>
        <v>0.43248012000000002</v>
      </c>
      <c r="U9" s="16">
        <f t="shared" si="7"/>
        <v>0.43248012000000002</v>
      </c>
      <c r="V9" s="16">
        <f t="shared" si="7"/>
        <v>0.43248012000000002</v>
      </c>
      <c r="W9" s="16">
        <f t="shared" si="7"/>
        <v>0.43248012000000002</v>
      </c>
      <c r="X9" s="16">
        <f t="shared" si="7"/>
        <v>0.43248012000000002</v>
      </c>
      <c r="Y9" s="16">
        <f t="shared" si="7"/>
        <v>0.43248012000000002</v>
      </c>
      <c r="Z9" s="16">
        <f t="shared" si="7"/>
        <v>0.43248012000000002</v>
      </c>
      <c r="AA9" s="16">
        <f t="shared" si="7"/>
        <v>0.43248012000000002</v>
      </c>
      <c r="AB9" s="16">
        <f t="shared" si="7"/>
        <v>0.43248012000000002</v>
      </c>
      <c r="AC9" s="16">
        <f t="shared" si="7"/>
        <v>0.43248012000000002</v>
      </c>
      <c r="AD9" s="16">
        <f t="shared" si="7"/>
        <v>0.43248012000000002</v>
      </c>
      <c r="AE9" s="16">
        <f t="shared" si="7"/>
        <v>0.43248012000000002</v>
      </c>
      <c r="AF9" s="16">
        <f t="shared" si="7"/>
        <v>0.43248012000000002</v>
      </c>
      <c r="AG9" s="16">
        <f t="shared" si="7"/>
        <v>0.43248012000000002</v>
      </c>
      <c r="AH9" s="16">
        <f t="shared" si="7"/>
        <v>0.43248012000000002</v>
      </c>
      <c r="AI9" s="16">
        <f t="shared" si="7"/>
        <v>0.43248012000000002</v>
      </c>
      <c r="AJ9" s="16">
        <f t="shared" si="7"/>
        <v>0.43248012000000002</v>
      </c>
      <c r="AK9" s="16">
        <f t="shared" si="7"/>
        <v>0.43248012000000002</v>
      </c>
      <c r="AL9" s="16">
        <f t="shared" si="7"/>
        <v>0.43248012000000002</v>
      </c>
      <c r="AM9" s="16">
        <f t="shared" si="7"/>
        <v>0.43248012000000002</v>
      </c>
      <c r="AN9" s="16">
        <f t="shared" si="7"/>
        <v>0.43248012000000002</v>
      </c>
      <c r="AO9" s="16">
        <f t="shared" si="7"/>
        <v>0.43248012000000002</v>
      </c>
      <c r="AP9" s="16">
        <f t="shared" si="7"/>
        <v>0.43248012000000002</v>
      </c>
      <c r="AQ9" s="16">
        <f t="shared" si="7"/>
        <v>0.43248012000000002</v>
      </c>
      <c r="AR9" s="16">
        <f t="shared" si="7"/>
        <v>0.43248012000000002</v>
      </c>
      <c r="AS9" s="16">
        <f t="shared" si="7"/>
        <v>0.43248012000000002</v>
      </c>
      <c r="AT9" s="16">
        <f t="shared" si="7"/>
        <v>0.43248012000000002</v>
      </c>
      <c r="AU9" s="16">
        <f t="shared" si="7"/>
        <v>0.43248012000000002</v>
      </c>
      <c r="AV9" s="16">
        <f t="shared" si="7"/>
        <v>0.43248012000000002</v>
      </c>
      <c r="AW9" s="16">
        <f t="shared" si="7"/>
        <v>0.43248012000000002</v>
      </c>
      <c r="AX9" s="16">
        <f t="shared" si="7"/>
        <v>0.43248012000000002</v>
      </c>
      <c r="AY9" s="16">
        <f t="shared" si="7"/>
        <v>0.43248012000000002</v>
      </c>
      <c r="AZ9" s="16">
        <f t="shared" si="7"/>
        <v>0.43248012000000002</v>
      </c>
    </row>
    <row r="10" spans="1:52">
      <c r="A10" s="19">
        <v>20</v>
      </c>
      <c r="B10" s="20">
        <v>0.49241231000000002</v>
      </c>
      <c r="C10" s="16">
        <f t="shared" si="2"/>
        <v>0.49241231000000002</v>
      </c>
      <c r="D10" s="16">
        <f t="shared" si="3"/>
        <v>0.49241231000000002</v>
      </c>
      <c r="E10" s="16">
        <f t="shared" ref="E10:AZ10" si="8">+D10</f>
        <v>0.49241231000000002</v>
      </c>
      <c r="F10" s="16">
        <f t="shared" si="8"/>
        <v>0.49241231000000002</v>
      </c>
      <c r="G10" s="16">
        <f t="shared" si="8"/>
        <v>0.49241231000000002</v>
      </c>
      <c r="H10" s="16">
        <f t="shared" si="8"/>
        <v>0.49241231000000002</v>
      </c>
      <c r="I10" s="16">
        <f t="shared" si="8"/>
        <v>0.49241231000000002</v>
      </c>
      <c r="J10" s="16">
        <f t="shared" si="8"/>
        <v>0.49241231000000002</v>
      </c>
      <c r="K10" s="16">
        <f t="shared" si="8"/>
        <v>0.49241231000000002</v>
      </c>
      <c r="L10" s="16">
        <f t="shared" si="8"/>
        <v>0.49241231000000002</v>
      </c>
      <c r="M10" s="16">
        <f t="shared" si="8"/>
        <v>0.49241231000000002</v>
      </c>
      <c r="N10" s="16">
        <f t="shared" si="8"/>
        <v>0.49241231000000002</v>
      </c>
      <c r="O10" s="16">
        <f t="shared" si="8"/>
        <v>0.49241231000000002</v>
      </c>
      <c r="P10" s="16">
        <f t="shared" si="8"/>
        <v>0.49241231000000002</v>
      </c>
      <c r="Q10" s="16">
        <f t="shared" si="8"/>
        <v>0.49241231000000002</v>
      </c>
      <c r="R10" s="16">
        <f t="shared" si="8"/>
        <v>0.49241231000000002</v>
      </c>
      <c r="S10" s="16">
        <f t="shared" si="8"/>
        <v>0.49241231000000002</v>
      </c>
      <c r="T10" s="16">
        <f t="shared" si="8"/>
        <v>0.49241231000000002</v>
      </c>
      <c r="U10" s="16">
        <f t="shared" si="8"/>
        <v>0.49241231000000002</v>
      </c>
      <c r="V10" s="16">
        <f t="shared" si="8"/>
        <v>0.49241231000000002</v>
      </c>
      <c r="W10" s="16">
        <f t="shared" si="8"/>
        <v>0.49241231000000002</v>
      </c>
      <c r="X10" s="16">
        <f t="shared" si="8"/>
        <v>0.49241231000000002</v>
      </c>
      <c r="Y10" s="16">
        <f t="shared" si="8"/>
        <v>0.49241231000000002</v>
      </c>
      <c r="Z10" s="16">
        <f t="shared" si="8"/>
        <v>0.49241231000000002</v>
      </c>
      <c r="AA10" s="16">
        <f t="shared" si="8"/>
        <v>0.49241231000000002</v>
      </c>
      <c r="AB10" s="16">
        <f t="shared" si="8"/>
        <v>0.49241231000000002</v>
      </c>
      <c r="AC10" s="16">
        <f t="shared" si="8"/>
        <v>0.49241231000000002</v>
      </c>
      <c r="AD10" s="16">
        <f t="shared" si="8"/>
        <v>0.49241231000000002</v>
      </c>
      <c r="AE10" s="16">
        <f t="shared" si="8"/>
        <v>0.49241231000000002</v>
      </c>
      <c r="AF10" s="16">
        <f t="shared" si="8"/>
        <v>0.49241231000000002</v>
      </c>
      <c r="AG10" s="16">
        <f t="shared" si="8"/>
        <v>0.49241231000000002</v>
      </c>
      <c r="AH10" s="16">
        <f t="shared" si="8"/>
        <v>0.49241231000000002</v>
      </c>
      <c r="AI10" s="16">
        <f t="shared" si="8"/>
        <v>0.49241231000000002</v>
      </c>
      <c r="AJ10" s="16">
        <f t="shared" si="8"/>
        <v>0.49241231000000002</v>
      </c>
      <c r="AK10" s="16">
        <f t="shared" si="8"/>
        <v>0.49241231000000002</v>
      </c>
      <c r="AL10" s="16">
        <f t="shared" si="8"/>
        <v>0.49241231000000002</v>
      </c>
      <c r="AM10" s="16">
        <f t="shared" si="8"/>
        <v>0.49241231000000002</v>
      </c>
      <c r="AN10" s="16">
        <f t="shared" si="8"/>
        <v>0.49241231000000002</v>
      </c>
      <c r="AO10" s="16">
        <f t="shared" si="8"/>
        <v>0.49241231000000002</v>
      </c>
      <c r="AP10" s="16">
        <f t="shared" si="8"/>
        <v>0.49241231000000002</v>
      </c>
      <c r="AQ10" s="16">
        <f t="shared" si="8"/>
        <v>0.49241231000000002</v>
      </c>
      <c r="AR10" s="16">
        <f t="shared" si="8"/>
        <v>0.49241231000000002</v>
      </c>
      <c r="AS10" s="16">
        <f t="shared" si="8"/>
        <v>0.49241231000000002</v>
      </c>
      <c r="AT10" s="16">
        <f t="shared" si="8"/>
        <v>0.49241231000000002</v>
      </c>
      <c r="AU10" s="16">
        <f t="shared" si="8"/>
        <v>0.49241231000000002</v>
      </c>
      <c r="AV10" s="16">
        <f t="shared" si="8"/>
        <v>0.49241231000000002</v>
      </c>
      <c r="AW10" s="16">
        <f t="shared" si="8"/>
        <v>0.49241231000000002</v>
      </c>
      <c r="AX10" s="16">
        <f t="shared" si="8"/>
        <v>0.49241231000000002</v>
      </c>
      <c r="AY10" s="16">
        <f t="shared" si="8"/>
        <v>0.49241231000000002</v>
      </c>
      <c r="AZ10" s="16">
        <f t="shared" si="8"/>
        <v>0.49241231000000002</v>
      </c>
    </row>
    <row r="11" spans="1:52">
      <c r="A11" s="19">
        <v>21</v>
      </c>
      <c r="B11" s="20">
        <v>0.54320228000000004</v>
      </c>
      <c r="C11" s="16">
        <f t="shared" si="2"/>
        <v>0.54320228000000004</v>
      </c>
      <c r="D11" s="16">
        <f t="shared" si="3"/>
        <v>0.54320228000000004</v>
      </c>
      <c r="E11" s="16">
        <f t="shared" ref="E11:AZ11" si="9">+D11</f>
        <v>0.54320228000000004</v>
      </c>
      <c r="F11" s="16">
        <f t="shared" si="9"/>
        <v>0.54320228000000004</v>
      </c>
      <c r="G11" s="16">
        <f t="shared" si="9"/>
        <v>0.54320228000000004</v>
      </c>
      <c r="H11" s="16">
        <f t="shared" si="9"/>
        <v>0.54320228000000004</v>
      </c>
      <c r="I11" s="16">
        <f t="shared" si="9"/>
        <v>0.54320228000000004</v>
      </c>
      <c r="J11" s="16">
        <f t="shared" si="9"/>
        <v>0.54320228000000004</v>
      </c>
      <c r="K11" s="16">
        <f t="shared" si="9"/>
        <v>0.54320228000000004</v>
      </c>
      <c r="L11" s="16">
        <f t="shared" si="9"/>
        <v>0.54320228000000004</v>
      </c>
      <c r="M11" s="16">
        <f t="shared" si="9"/>
        <v>0.54320228000000004</v>
      </c>
      <c r="N11" s="16">
        <f t="shared" si="9"/>
        <v>0.54320228000000004</v>
      </c>
      <c r="O11" s="16">
        <f t="shared" si="9"/>
        <v>0.54320228000000004</v>
      </c>
      <c r="P11" s="16">
        <f t="shared" si="9"/>
        <v>0.54320228000000004</v>
      </c>
      <c r="Q11" s="16">
        <f t="shared" si="9"/>
        <v>0.54320228000000004</v>
      </c>
      <c r="R11" s="16">
        <f t="shared" si="9"/>
        <v>0.54320228000000004</v>
      </c>
      <c r="S11" s="16">
        <f t="shared" si="9"/>
        <v>0.54320228000000004</v>
      </c>
      <c r="T11" s="16">
        <f t="shared" si="9"/>
        <v>0.54320228000000004</v>
      </c>
      <c r="U11" s="16">
        <f t="shared" si="9"/>
        <v>0.54320228000000004</v>
      </c>
      <c r="V11" s="16">
        <f t="shared" si="9"/>
        <v>0.54320228000000004</v>
      </c>
      <c r="W11" s="16">
        <f t="shared" si="9"/>
        <v>0.54320228000000004</v>
      </c>
      <c r="X11" s="16">
        <f t="shared" si="9"/>
        <v>0.54320228000000004</v>
      </c>
      <c r="Y11" s="16">
        <f t="shared" si="9"/>
        <v>0.54320228000000004</v>
      </c>
      <c r="Z11" s="16">
        <f t="shared" si="9"/>
        <v>0.54320228000000004</v>
      </c>
      <c r="AA11" s="16">
        <f t="shared" si="9"/>
        <v>0.54320228000000004</v>
      </c>
      <c r="AB11" s="16">
        <f t="shared" si="9"/>
        <v>0.54320228000000004</v>
      </c>
      <c r="AC11" s="16">
        <f t="shared" si="9"/>
        <v>0.54320228000000004</v>
      </c>
      <c r="AD11" s="16">
        <f t="shared" si="9"/>
        <v>0.54320228000000004</v>
      </c>
      <c r="AE11" s="16">
        <f t="shared" si="9"/>
        <v>0.54320228000000004</v>
      </c>
      <c r="AF11" s="16">
        <f t="shared" si="9"/>
        <v>0.54320228000000004</v>
      </c>
      <c r="AG11" s="16">
        <f t="shared" si="9"/>
        <v>0.54320228000000004</v>
      </c>
      <c r="AH11" s="16">
        <f t="shared" si="9"/>
        <v>0.54320228000000004</v>
      </c>
      <c r="AI11" s="16">
        <f t="shared" si="9"/>
        <v>0.54320228000000004</v>
      </c>
      <c r="AJ11" s="16">
        <f t="shared" si="9"/>
        <v>0.54320228000000004</v>
      </c>
      <c r="AK11" s="16">
        <f t="shared" si="9"/>
        <v>0.54320228000000004</v>
      </c>
      <c r="AL11" s="16">
        <f t="shared" si="9"/>
        <v>0.54320228000000004</v>
      </c>
      <c r="AM11" s="16">
        <f t="shared" si="9"/>
        <v>0.54320228000000004</v>
      </c>
      <c r="AN11" s="16">
        <f t="shared" si="9"/>
        <v>0.54320228000000004</v>
      </c>
      <c r="AO11" s="16">
        <f t="shared" si="9"/>
        <v>0.54320228000000004</v>
      </c>
      <c r="AP11" s="16">
        <f t="shared" si="9"/>
        <v>0.54320228000000004</v>
      </c>
      <c r="AQ11" s="16">
        <f t="shared" si="9"/>
        <v>0.54320228000000004</v>
      </c>
      <c r="AR11" s="16">
        <f t="shared" si="9"/>
        <v>0.54320228000000004</v>
      </c>
      <c r="AS11" s="16">
        <f t="shared" si="9"/>
        <v>0.54320228000000004</v>
      </c>
      <c r="AT11" s="16">
        <f t="shared" si="9"/>
        <v>0.54320228000000004</v>
      </c>
      <c r="AU11" s="16">
        <f t="shared" si="9"/>
        <v>0.54320228000000004</v>
      </c>
      <c r="AV11" s="16">
        <f t="shared" si="9"/>
        <v>0.54320228000000004</v>
      </c>
      <c r="AW11" s="16">
        <f t="shared" si="9"/>
        <v>0.54320228000000004</v>
      </c>
      <c r="AX11" s="16">
        <f t="shared" si="9"/>
        <v>0.54320228000000004</v>
      </c>
      <c r="AY11" s="16">
        <f t="shared" si="9"/>
        <v>0.54320228000000004</v>
      </c>
      <c r="AZ11" s="16">
        <f t="shared" si="9"/>
        <v>0.54320228000000004</v>
      </c>
    </row>
    <row r="12" spans="1:52">
      <c r="A12" s="19">
        <v>22</v>
      </c>
      <c r="B12" s="20">
        <v>0.58257212999999997</v>
      </c>
      <c r="C12" s="16">
        <f t="shared" si="2"/>
        <v>0.58257212999999997</v>
      </c>
      <c r="D12" s="16">
        <f t="shared" si="3"/>
        <v>0.58257212999999997</v>
      </c>
      <c r="E12" s="16">
        <f t="shared" ref="E12:AZ12" si="10">+D12</f>
        <v>0.58257212999999997</v>
      </c>
      <c r="F12" s="16">
        <f t="shared" si="10"/>
        <v>0.58257212999999997</v>
      </c>
      <c r="G12" s="16">
        <f t="shared" si="10"/>
        <v>0.58257212999999997</v>
      </c>
      <c r="H12" s="16">
        <f t="shared" si="10"/>
        <v>0.58257212999999997</v>
      </c>
      <c r="I12" s="16">
        <f t="shared" si="10"/>
        <v>0.58257212999999997</v>
      </c>
      <c r="J12" s="16">
        <f t="shared" si="10"/>
        <v>0.58257212999999997</v>
      </c>
      <c r="K12" s="16">
        <f t="shared" si="10"/>
        <v>0.58257212999999997</v>
      </c>
      <c r="L12" s="16">
        <f t="shared" si="10"/>
        <v>0.58257212999999997</v>
      </c>
      <c r="M12" s="16">
        <f t="shared" si="10"/>
        <v>0.58257212999999997</v>
      </c>
      <c r="N12" s="16">
        <f t="shared" si="10"/>
        <v>0.58257212999999997</v>
      </c>
      <c r="O12" s="16">
        <f t="shared" si="10"/>
        <v>0.58257212999999997</v>
      </c>
      <c r="P12" s="16">
        <f t="shared" si="10"/>
        <v>0.58257212999999997</v>
      </c>
      <c r="Q12" s="16">
        <f t="shared" si="10"/>
        <v>0.58257212999999997</v>
      </c>
      <c r="R12" s="16">
        <f t="shared" si="10"/>
        <v>0.58257212999999997</v>
      </c>
      <c r="S12" s="16">
        <f t="shared" si="10"/>
        <v>0.58257212999999997</v>
      </c>
      <c r="T12" s="16">
        <f t="shared" si="10"/>
        <v>0.58257212999999997</v>
      </c>
      <c r="U12" s="16">
        <f t="shared" si="10"/>
        <v>0.58257212999999997</v>
      </c>
      <c r="V12" s="16">
        <f t="shared" si="10"/>
        <v>0.58257212999999997</v>
      </c>
      <c r="W12" s="16">
        <f t="shared" si="10"/>
        <v>0.58257212999999997</v>
      </c>
      <c r="X12" s="16">
        <f t="shared" si="10"/>
        <v>0.58257212999999997</v>
      </c>
      <c r="Y12" s="16">
        <f t="shared" si="10"/>
        <v>0.58257212999999997</v>
      </c>
      <c r="Z12" s="16">
        <f t="shared" si="10"/>
        <v>0.58257212999999997</v>
      </c>
      <c r="AA12" s="16">
        <f t="shared" si="10"/>
        <v>0.58257212999999997</v>
      </c>
      <c r="AB12" s="16">
        <f t="shared" si="10"/>
        <v>0.58257212999999997</v>
      </c>
      <c r="AC12" s="16">
        <f t="shared" si="10"/>
        <v>0.58257212999999997</v>
      </c>
      <c r="AD12" s="16">
        <f t="shared" si="10"/>
        <v>0.58257212999999997</v>
      </c>
      <c r="AE12" s="16">
        <f t="shared" si="10"/>
        <v>0.58257212999999997</v>
      </c>
      <c r="AF12" s="16">
        <f t="shared" si="10"/>
        <v>0.58257212999999997</v>
      </c>
      <c r="AG12" s="16">
        <f t="shared" si="10"/>
        <v>0.58257212999999997</v>
      </c>
      <c r="AH12" s="16">
        <f t="shared" si="10"/>
        <v>0.58257212999999997</v>
      </c>
      <c r="AI12" s="16">
        <f t="shared" si="10"/>
        <v>0.58257212999999997</v>
      </c>
      <c r="AJ12" s="16">
        <f t="shared" si="10"/>
        <v>0.58257212999999997</v>
      </c>
      <c r="AK12" s="16">
        <f t="shared" si="10"/>
        <v>0.58257212999999997</v>
      </c>
      <c r="AL12" s="16">
        <f t="shared" si="10"/>
        <v>0.58257212999999997</v>
      </c>
      <c r="AM12" s="16">
        <f t="shared" si="10"/>
        <v>0.58257212999999997</v>
      </c>
      <c r="AN12" s="16">
        <f t="shared" si="10"/>
        <v>0.58257212999999997</v>
      </c>
      <c r="AO12" s="16">
        <f t="shared" si="10"/>
        <v>0.58257212999999997</v>
      </c>
      <c r="AP12" s="16">
        <f t="shared" si="10"/>
        <v>0.58257212999999997</v>
      </c>
      <c r="AQ12" s="16">
        <f t="shared" si="10"/>
        <v>0.58257212999999997</v>
      </c>
      <c r="AR12" s="16">
        <f t="shared" si="10"/>
        <v>0.58257212999999997</v>
      </c>
      <c r="AS12" s="16">
        <f t="shared" si="10"/>
        <v>0.58257212999999997</v>
      </c>
      <c r="AT12" s="16">
        <f t="shared" si="10"/>
        <v>0.58257212999999997</v>
      </c>
      <c r="AU12" s="16">
        <f t="shared" si="10"/>
        <v>0.58257212999999997</v>
      </c>
      <c r="AV12" s="16">
        <f t="shared" si="10"/>
        <v>0.58257212999999997</v>
      </c>
      <c r="AW12" s="16">
        <f t="shared" si="10"/>
        <v>0.58257212999999997</v>
      </c>
      <c r="AX12" s="16">
        <f t="shared" si="10"/>
        <v>0.58257212999999997</v>
      </c>
      <c r="AY12" s="16">
        <f t="shared" si="10"/>
        <v>0.58257212999999997</v>
      </c>
      <c r="AZ12" s="16">
        <f t="shared" si="10"/>
        <v>0.58257212999999997</v>
      </c>
    </row>
    <row r="13" spans="1:52">
      <c r="A13" s="19">
        <v>23</v>
      </c>
      <c r="B13" s="20">
        <v>0.60950322999999995</v>
      </c>
      <c r="C13" s="16">
        <f t="shared" si="2"/>
        <v>0.60950322999999995</v>
      </c>
      <c r="D13" s="16">
        <f t="shared" si="3"/>
        <v>0.60950322999999995</v>
      </c>
      <c r="E13" s="16">
        <f t="shared" ref="E13:AZ13" si="11">+D13</f>
        <v>0.60950322999999995</v>
      </c>
      <c r="F13" s="16">
        <f t="shared" si="11"/>
        <v>0.60950322999999995</v>
      </c>
      <c r="G13" s="16">
        <f t="shared" si="11"/>
        <v>0.60950322999999995</v>
      </c>
      <c r="H13" s="16">
        <f t="shared" si="11"/>
        <v>0.60950322999999995</v>
      </c>
      <c r="I13" s="16">
        <f t="shared" si="11"/>
        <v>0.60950322999999995</v>
      </c>
      <c r="J13" s="16">
        <f t="shared" si="11"/>
        <v>0.60950322999999995</v>
      </c>
      <c r="K13" s="16">
        <f t="shared" si="11"/>
        <v>0.60950322999999995</v>
      </c>
      <c r="L13" s="16">
        <f t="shared" si="11"/>
        <v>0.60950322999999995</v>
      </c>
      <c r="M13" s="16">
        <f t="shared" si="11"/>
        <v>0.60950322999999995</v>
      </c>
      <c r="N13" s="16">
        <f t="shared" si="11"/>
        <v>0.60950322999999995</v>
      </c>
      <c r="O13" s="16">
        <f t="shared" si="11"/>
        <v>0.60950322999999995</v>
      </c>
      <c r="P13" s="16">
        <f t="shared" si="11"/>
        <v>0.60950322999999995</v>
      </c>
      <c r="Q13" s="16">
        <f t="shared" si="11"/>
        <v>0.60950322999999995</v>
      </c>
      <c r="R13" s="16">
        <f t="shared" si="11"/>
        <v>0.60950322999999995</v>
      </c>
      <c r="S13" s="16">
        <f t="shared" si="11"/>
        <v>0.60950322999999995</v>
      </c>
      <c r="T13" s="16">
        <f t="shared" si="11"/>
        <v>0.60950322999999995</v>
      </c>
      <c r="U13" s="16">
        <f t="shared" si="11"/>
        <v>0.60950322999999995</v>
      </c>
      <c r="V13" s="16">
        <f t="shared" si="11"/>
        <v>0.60950322999999995</v>
      </c>
      <c r="W13" s="16">
        <f t="shared" si="11"/>
        <v>0.60950322999999995</v>
      </c>
      <c r="X13" s="16">
        <f t="shared" si="11"/>
        <v>0.60950322999999995</v>
      </c>
      <c r="Y13" s="16">
        <f t="shared" si="11"/>
        <v>0.60950322999999995</v>
      </c>
      <c r="Z13" s="16">
        <f t="shared" si="11"/>
        <v>0.60950322999999995</v>
      </c>
      <c r="AA13" s="16">
        <f t="shared" si="11"/>
        <v>0.60950322999999995</v>
      </c>
      <c r="AB13" s="16">
        <f t="shared" si="11"/>
        <v>0.60950322999999995</v>
      </c>
      <c r="AC13" s="16">
        <f t="shared" si="11"/>
        <v>0.60950322999999995</v>
      </c>
      <c r="AD13" s="16">
        <f t="shared" si="11"/>
        <v>0.60950322999999995</v>
      </c>
      <c r="AE13" s="16">
        <f t="shared" si="11"/>
        <v>0.60950322999999995</v>
      </c>
      <c r="AF13" s="16">
        <f t="shared" si="11"/>
        <v>0.60950322999999995</v>
      </c>
      <c r="AG13" s="16">
        <f t="shared" si="11"/>
        <v>0.60950322999999995</v>
      </c>
      <c r="AH13" s="16">
        <f t="shared" si="11"/>
        <v>0.60950322999999995</v>
      </c>
      <c r="AI13" s="16">
        <f t="shared" si="11"/>
        <v>0.60950322999999995</v>
      </c>
      <c r="AJ13" s="16">
        <f t="shared" si="11"/>
        <v>0.60950322999999995</v>
      </c>
      <c r="AK13" s="16">
        <f t="shared" si="11"/>
        <v>0.60950322999999995</v>
      </c>
      <c r="AL13" s="16">
        <f t="shared" si="11"/>
        <v>0.60950322999999995</v>
      </c>
      <c r="AM13" s="16">
        <f t="shared" si="11"/>
        <v>0.60950322999999995</v>
      </c>
      <c r="AN13" s="16">
        <f t="shared" si="11"/>
        <v>0.60950322999999995</v>
      </c>
      <c r="AO13" s="16">
        <f t="shared" si="11"/>
        <v>0.60950322999999995</v>
      </c>
      <c r="AP13" s="16">
        <f t="shared" si="11"/>
        <v>0.60950322999999995</v>
      </c>
      <c r="AQ13" s="16">
        <f t="shared" si="11"/>
        <v>0.60950322999999995</v>
      </c>
      <c r="AR13" s="16">
        <f t="shared" si="11"/>
        <v>0.60950322999999995</v>
      </c>
      <c r="AS13" s="16">
        <f t="shared" si="11"/>
        <v>0.60950322999999995</v>
      </c>
      <c r="AT13" s="16">
        <f t="shared" si="11"/>
        <v>0.60950322999999995</v>
      </c>
      <c r="AU13" s="16">
        <f t="shared" si="11"/>
        <v>0.60950322999999995</v>
      </c>
      <c r="AV13" s="16">
        <f t="shared" si="11"/>
        <v>0.60950322999999995</v>
      </c>
      <c r="AW13" s="16">
        <f t="shared" si="11"/>
        <v>0.60950322999999995</v>
      </c>
      <c r="AX13" s="16">
        <f t="shared" si="11"/>
        <v>0.60950322999999995</v>
      </c>
      <c r="AY13" s="16">
        <f t="shared" si="11"/>
        <v>0.60950322999999995</v>
      </c>
      <c r="AZ13" s="16">
        <f t="shared" si="11"/>
        <v>0.60950322999999995</v>
      </c>
    </row>
    <row r="14" spans="1:52">
      <c r="A14" s="19">
        <v>24</v>
      </c>
      <c r="B14" s="20">
        <v>0.62900412000000006</v>
      </c>
      <c r="C14" s="16">
        <f t="shared" si="2"/>
        <v>0.62900412000000006</v>
      </c>
      <c r="D14" s="16">
        <f t="shared" si="3"/>
        <v>0.62900412000000006</v>
      </c>
      <c r="E14" s="16">
        <f t="shared" ref="E14:AZ14" si="12">+D14</f>
        <v>0.62900412000000006</v>
      </c>
      <c r="F14" s="16">
        <f t="shared" si="12"/>
        <v>0.62900412000000006</v>
      </c>
      <c r="G14" s="16">
        <f t="shared" si="12"/>
        <v>0.62900412000000006</v>
      </c>
      <c r="H14" s="16">
        <f t="shared" si="12"/>
        <v>0.62900412000000006</v>
      </c>
      <c r="I14" s="16">
        <f t="shared" si="12"/>
        <v>0.62900412000000006</v>
      </c>
      <c r="J14" s="16">
        <f t="shared" si="12"/>
        <v>0.62900412000000006</v>
      </c>
      <c r="K14" s="16">
        <f t="shared" si="12"/>
        <v>0.62900412000000006</v>
      </c>
      <c r="L14" s="16">
        <f t="shared" si="12"/>
        <v>0.62900412000000006</v>
      </c>
      <c r="M14" s="16">
        <f t="shared" si="12"/>
        <v>0.62900412000000006</v>
      </c>
      <c r="N14" s="16">
        <f t="shared" si="12"/>
        <v>0.62900412000000006</v>
      </c>
      <c r="O14" s="16">
        <f t="shared" si="12"/>
        <v>0.62900412000000006</v>
      </c>
      <c r="P14" s="16">
        <f t="shared" si="12"/>
        <v>0.62900412000000006</v>
      </c>
      <c r="Q14" s="16">
        <f t="shared" si="12"/>
        <v>0.62900412000000006</v>
      </c>
      <c r="R14" s="16">
        <f t="shared" si="12"/>
        <v>0.62900412000000006</v>
      </c>
      <c r="S14" s="16">
        <f t="shared" si="12"/>
        <v>0.62900412000000006</v>
      </c>
      <c r="T14" s="16">
        <f t="shared" si="12"/>
        <v>0.62900412000000006</v>
      </c>
      <c r="U14" s="16">
        <f t="shared" si="12"/>
        <v>0.62900412000000006</v>
      </c>
      <c r="V14" s="16">
        <f t="shared" si="12"/>
        <v>0.62900412000000006</v>
      </c>
      <c r="W14" s="16">
        <f t="shared" si="12"/>
        <v>0.62900412000000006</v>
      </c>
      <c r="X14" s="16">
        <f t="shared" si="12"/>
        <v>0.62900412000000006</v>
      </c>
      <c r="Y14" s="16">
        <f t="shared" si="12"/>
        <v>0.62900412000000006</v>
      </c>
      <c r="Z14" s="16">
        <f t="shared" si="12"/>
        <v>0.62900412000000006</v>
      </c>
      <c r="AA14" s="16">
        <f t="shared" si="12"/>
        <v>0.62900412000000006</v>
      </c>
      <c r="AB14" s="16">
        <f t="shared" si="12"/>
        <v>0.62900412000000006</v>
      </c>
      <c r="AC14" s="16">
        <f t="shared" si="12"/>
        <v>0.62900412000000006</v>
      </c>
      <c r="AD14" s="16">
        <f t="shared" si="12"/>
        <v>0.62900412000000006</v>
      </c>
      <c r="AE14" s="16">
        <f t="shared" si="12"/>
        <v>0.62900412000000006</v>
      </c>
      <c r="AF14" s="16">
        <f t="shared" si="12"/>
        <v>0.62900412000000006</v>
      </c>
      <c r="AG14" s="16">
        <f t="shared" si="12"/>
        <v>0.62900412000000006</v>
      </c>
      <c r="AH14" s="16">
        <f t="shared" si="12"/>
        <v>0.62900412000000006</v>
      </c>
      <c r="AI14" s="16">
        <f t="shared" si="12"/>
        <v>0.62900412000000006</v>
      </c>
      <c r="AJ14" s="16">
        <f t="shared" si="12"/>
        <v>0.62900412000000006</v>
      </c>
      <c r="AK14" s="16">
        <f t="shared" si="12"/>
        <v>0.62900412000000006</v>
      </c>
      <c r="AL14" s="16">
        <f t="shared" si="12"/>
        <v>0.62900412000000006</v>
      </c>
      <c r="AM14" s="16">
        <f t="shared" si="12"/>
        <v>0.62900412000000006</v>
      </c>
      <c r="AN14" s="16">
        <f t="shared" si="12"/>
        <v>0.62900412000000006</v>
      </c>
      <c r="AO14" s="16">
        <f t="shared" si="12"/>
        <v>0.62900412000000006</v>
      </c>
      <c r="AP14" s="16">
        <f t="shared" si="12"/>
        <v>0.62900412000000006</v>
      </c>
      <c r="AQ14" s="16">
        <f t="shared" si="12"/>
        <v>0.62900412000000006</v>
      </c>
      <c r="AR14" s="16">
        <f t="shared" si="12"/>
        <v>0.62900412000000006</v>
      </c>
      <c r="AS14" s="16">
        <f t="shared" si="12"/>
        <v>0.62900412000000006</v>
      </c>
      <c r="AT14" s="16">
        <f t="shared" si="12"/>
        <v>0.62900412000000006</v>
      </c>
      <c r="AU14" s="16">
        <f t="shared" si="12"/>
        <v>0.62900412000000006</v>
      </c>
      <c r="AV14" s="16">
        <f t="shared" si="12"/>
        <v>0.62900412000000006</v>
      </c>
      <c r="AW14" s="16">
        <f t="shared" si="12"/>
        <v>0.62900412000000006</v>
      </c>
      <c r="AX14" s="16">
        <f t="shared" si="12"/>
        <v>0.62900412000000006</v>
      </c>
      <c r="AY14" s="16">
        <f t="shared" si="12"/>
        <v>0.62900412000000006</v>
      </c>
      <c r="AZ14" s="16">
        <f t="shared" si="12"/>
        <v>0.62900412000000006</v>
      </c>
    </row>
    <row r="15" spans="1:52">
      <c r="A15" s="19">
        <v>25</v>
      </c>
      <c r="B15" s="20">
        <v>0.64543074</v>
      </c>
      <c r="C15" s="16">
        <f t="shared" si="2"/>
        <v>0.64543074</v>
      </c>
      <c r="D15" s="16">
        <f t="shared" si="3"/>
        <v>0.64543074</v>
      </c>
      <c r="E15" s="16">
        <f t="shared" ref="E15:AZ15" si="13">+D15</f>
        <v>0.64543074</v>
      </c>
      <c r="F15" s="16">
        <f t="shared" si="13"/>
        <v>0.64543074</v>
      </c>
      <c r="G15" s="16">
        <f t="shared" si="13"/>
        <v>0.64543074</v>
      </c>
      <c r="H15" s="16">
        <f t="shared" si="13"/>
        <v>0.64543074</v>
      </c>
      <c r="I15" s="16">
        <f t="shared" si="13"/>
        <v>0.64543074</v>
      </c>
      <c r="J15" s="16">
        <f t="shared" si="13"/>
        <v>0.64543074</v>
      </c>
      <c r="K15" s="16">
        <f t="shared" si="13"/>
        <v>0.64543074</v>
      </c>
      <c r="L15" s="16">
        <f t="shared" si="13"/>
        <v>0.64543074</v>
      </c>
      <c r="M15" s="16">
        <f t="shared" si="13"/>
        <v>0.64543074</v>
      </c>
      <c r="N15" s="16">
        <f t="shared" si="13"/>
        <v>0.64543074</v>
      </c>
      <c r="O15" s="16">
        <f t="shared" si="13"/>
        <v>0.64543074</v>
      </c>
      <c r="P15" s="16">
        <f t="shared" si="13"/>
        <v>0.64543074</v>
      </c>
      <c r="Q15" s="16">
        <f t="shared" si="13"/>
        <v>0.64543074</v>
      </c>
      <c r="R15" s="16">
        <f t="shared" si="13"/>
        <v>0.64543074</v>
      </c>
      <c r="S15" s="16">
        <f t="shared" si="13"/>
        <v>0.64543074</v>
      </c>
      <c r="T15" s="16">
        <f t="shared" si="13"/>
        <v>0.64543074</v>
      </c>
      <c r="U15" s="16">
        <f t="shared" si="13"/>
        <v>0.64543074</v>
      </c>
      <c r="V15" s="16">
        <f t="shared" si="13"/>
        <v>0.64543074</v>
      </c>
      <c r="W15" s="16">
        <f t="shared" si="13"/>
        <v>0.64543074</v>
      </c>
      <c r="X15" s="16">
        <f t="shared" si="13"/>
        <v>0.64543074</v>
      </c>
      <c r="Y15" s="16">
        <f t="shared" si="13"/>
        <v>0.64543074</v>
      </c>
      <c r="Z15" s="16">
        <f t="shared" si="13"/>
        <v>0.64543074</v>
      </c>
      <c r="AA15" s="16">
        <f t="shared" si="13"/>
        <v>0.64543074</v>
      </c>
      <c r="AB15" s="16">
        <f t="shared" si="13"/>
        <v>0.64543074</v>
      </c>
      <c r="AC15" s="16">
        <f t="shared" si="13"/>
        <v>0.64543074</v>
      </c>
      <c r="AD15" s="16">
        <f t="shared" si="13"/>
        <v>0.64543074</v>
      </c>
      <c r="AE15" s="16">
        <f t="shared" si="13"/>
        <v>0.64543074</v>
      </c>
      <c r="AF15" s="16">
        <f t="shared" si="13"/>
        <v>0.64543074</v>
      </c>
      <c r="AG15" s="16">
        <f t="shared" si="13"/>
        <v>0.64543074</v>
      </c>
      <c r="AH15" s="16">
        <f t="shared" si="13"/>
        <v>0.64543074</v>
      </c>
      <c r="AI15" s="16">
        <f t="shared" si="13"/>
        <v>0.64543074</v>
      </c>
      <c r="AJ15" s="16">
        <f t="shared" si="13"/>
        <v>0.64543074</v>
      </c>
      <c r="AK15" s="16">
        <f t="shared" si="13"/>
        <v>0.64543074</v>
      </c>
      <c r="AL15" s="16">
        <f t="shared" si="13"/>
        <v>0.64543074</v>
      </c>
      <c r="AM15" s="16">
        <f t="shared" si="13"/>
        <v>0.64543074</v>
      </c>
      <c r="AN15" s="16">
        <f t="shared" si="13"/>
        <v>0.64543074</v>
      </c>
      <c r="AO15" s="16">
        <f t="shared" si="13"/>
        <v>0.64543074</v>
      </c>
      <c r="AP15" s="16">
        <f t="shared" si="13"/>
        <v>0.64543074</v>
      </c>
      <c r="AQ15" s="16">
        <f t="shared" si="13"/>
        <v>0.64543074</v>
      </c>
      <c r="AR15" s="16">
        <f t="shared" si="13"/>
        <v>0.64543074</v>
      </c>
      <c r="AS15" s="16">
        <f t="shared" si="13"/>
        <v>0.64543074</v>
      </c>
      <c r="AT15" s="16">
        <f t="shared" si="13"/>
        <v>0.64543074</v>
      </c>
      <c r="AU15" s="16">
        <f t="shared" si="13"/>
        <v>0.64543074</v>
      </c>
      <c r="AV15" s="16">
        <f t="shared" si="13"/>
        <v>0.64543074</v>
      </c>
      <c r="AW15" s="16">
        <f t="shared" si="13"/>
        <v>0.64543074</v>
      </c>
      <c r="AX15" s="16">
        <f t="shared" si="13"/>
        <v>0.64543074</v>
      </c>
      <c r="AY15" s="16">
        <f t="shared" si="13"/>
        <v>0.64543074</v>
      </c>
      <c r="AZ15" s="16">
        <f t="shared" si="13"/>
        <v>0.64543074</v>
      </c>
    </row>
    <row r="16" spans="1:52">
      <c r="A16" s="19">
        <v>26</v>
      </c>
      <c r="B16" s="20">
        <v>0.66065494999999996</v>
      </c>
      <c r="C16" s="16">
        <f t="shared" si="2"/>
        <v>0.66065494999999996</v>
      </c>
      <c r="D16" s="16">
        <f t="shared" si="3"/>
        <v>0.66065494999999996</v>
      </c>
      <c r="E16" s="16">
        <f t="shared" ref="E16:AZ16" si="14">+D16</f>
        <v>0.66065494999999996</v>
      </c>
      <c r="F16" s="16">
        <f t="shared" si="14"/>
        <v>0.66065494999999996</v>
      </c>
      <c r="G16" s="16">
        <f t="shared" si="14"/>
        <v>0.66065494999999996</v>
      </c>
      <c r="H16" s="16">
        <f t="shared" si="14"/>
        <v>0.66065494999999996</v>
      </c>
      <c r="I16" s="16">
        <f t="shared" si="14"/>
        <v>0.66065494999999996</v>
      </c>
      <c r="J16" s="16">
        <f t="shared" si="14"/>
        <v>0.66065494999999996</v>
      </c>
      <c r="K16" s="16">
        <f t="shared" si="14"/>
        <v>0.66065494999999996</v>
      </c>
      <c r="L16" s="16">
        <f t="shared" si="14"/>
        <v>0.66065494999999996</v>
      </c>
      <c r="M16" s="16">
        <f t="shared" si="14"/>
        <v>0.66065494999999996</v>
      </c>
      <c r="N16" s="16">
        <f t="shared" si="14"/>
        <v>0.66065494999999996</v>
      </c>
      <c r="O16" s="16">
        <f t="shared" si="14"/>
        <v>0.66065494999999996</v>
      </c>
      <c r="P16" s="16">
        <f t="shared" si="14"/>
        <v>0.66065494999999996</v>
      </c>
      <c r="Q16" s="16">
        <f t="shared" si="14"/>
        <v>0.66065494999999996</v>
      </c>
      <c r="R16" s="16">
        <f t="shared" si="14"/>
        <v>0.66065494999999996</v>
      </c>
      <c r="S16" s="16">
        <f t="shared" si="14"/>
        <v>0.66065494999999996</v>
      </c>
      <c r="T16" s="16">
        <f t="shared" si="14"/>
        <v>0.66065494999999996</v>
      </c>
      <c r="U16" s="16">
        <f t="shared" si="14"/>
        <v>0.66065494999999996</v>
      </c>
      <c r="V16" s="16">
        <f t="shared" si="14"/>
        <v>0.66065494999999996</v>
      </c>
      <c r="W16" s="16">
        <f t="shared" si="14"/>
        <v>0.66065494999999996</v>
      </c>
      <c r="X16" s="16">
        <f t="shared" si="14"/>
        <v>0.66065494999999996</v>
      </c>
      <c r="Y16" s="16">
        <f t="shared" si="14"/>
        <v>0.66065494999999996</v>
      </c>
      <c r="Z16" s="16">
        <f t="shared" si="14"/>
        <v>0.66065494999999996</v>
      </c>
      <c r="AA16" s="16">
        <f t="shared" si="14"/>
        <v>0.66065494999999996</v>
      </c>
      <c r="AB16" s="16">
        <f t="shared" si="14"/>
        <v>0.66065494999999996</v>
      </c>
      <c r="AC16" s="16">
        <f t="shared" si="14"/>
        <v>0.66065494999999996</v>
      </c>
      <c r="AD16" s="16">
        <f t="shared" si="14"/>
        <v>0.66065494999999996</v>
      </c>
      <c r="AE16" s="16">
        <f t="shared" si="14"/>
        <v>0.66065494999999996</v>
      </c>
      <c r="AF16" s="16">
        <f t="shared" si="14"/>
        <v>0.66065494999999996</v>
      </c>
      <c r="AG16" s="16">
        <f t="shared" si="14"/>
        <v>0.66065494999999996</v>
      </c>
      <c r="AH16" s="16">
        <f t="shared" si="14"/>
        <v>0.66065494999999996</v>
      </c>
      <c r="AI16" s="16">
        <f t="shared" si="14"/>
        <v>0.66065494999999996</v>
      </c>
      <c r="AJ16" s="16">
        <f t="shared" si="14"/>
        <v>0.66065494999999996</v>
      </c>
      <c r="AK16" s="16">
        <f t="shared" si="14"/>
        <v>0.66065494999999996</v>
      </c>
      <c r="AL16" s="16">
        <f t="shared" si="14"/>
        <v>0.66065494999999996</v>
      </c>
      <c r="AM16" s="16">
        <f t="shared" si="14"/>
        <v>0.66065494999999996</v>
      </c>
      <c r="AN16" s="16">
        <f t="shared" si="14"/>
        <v>0.66065494999999996</v>
      </c>
      <c r="AO16" s="16">
        <f t="shared" si="14"/>
        <v>0.66065494999999996</v>
      </c>
      <c r="AP16" s="16">
        <f t="shared" si="14"/>
        <v>0.66065494999999996</v>
      </c>
      <c r="AQ16" s="16">
        <f t="shared" si="14"/>
        <v>0.66065494999999996</v>
      </c>
      <c r="AR16" s="16">
        <f t="shared" si="14"/>
        <v>0.66065494999999996</v>
      </c>
      <c r="AS16" s="16">
        <f t="shared" si="14"/>
        <v>0.66065494999999996</v>
      </c>
      <c r="AT16" s="16">
        <f t="shared" si="14"/>
        <v>0.66065494999999996</v>
      </c>
      <c r="AU16" s="16">
        <f t="shared" si="14"/>
        <v>0.66065494999999996</v>
      </c>
      <c r="AV16" s="16">
        <f t="shared" si="14"/>
        <v>0.66065494999999996</v>
      </c>
      <c r="AW16" s="16">
        <f t="shared" si="14"/>
        <v>0.66065494999999996</v>
      </c>
      <c r="AX16" s="16">
        <f t="shared" si="14"/>
        <v>0.66065494999999996</v>
      </c>
      <c r="AY16" s="16">
        <f t="shared" si="14"/>
        <v>0.66065494999999996</v>
      </c>
      <c r="AZ16" s="16">
        <f t="shared" si="14"/>
        <v>0.66065494999999996</v>
      </c>
    </row>
    <row r="17" spans="1:52">
      <c r="A17" s="19">
        <v>27</v>
      </c>
      <c r="B17" s="20">
        <v>0.67336932000000005</v>
      </c>
      <c r="C17" s="16">
        <f t="shared" si="2"/>
        <v>0.67336932000000005</v>
      </c>
      <c r="D17" s="16">
        <f t="shared" si="3"/>
        <v>0.67336932000000005</v>
      </c>
      <c r="E17" s="16">
        <f t="shared" ref="E17:AZ17" si="15">+D17</f>
        <v>0.67336932000000005</v>
      </c>
      <c r="F17" s="16">
        <f t="shared" si="15"/>
        <v>0.67336932000000005</v>
      </c>
      <c r="G17" s="16">
        <f t="shared" si="15"/>
        <v>0.67336932000000005</v>
      </c>
      <c r="H17" s="16">
        <f t="shared" si="15"/>
        <v>0.67336932000000005</v>
      </c>
      <c r="I17" s="16">
        <f t="shared" si="15"/>
        <v>0.67336932000000005</v>
      </c>
      <c r="J17" s="16">
        <f t="shared" si="15"/>
        <v>0.67336932000000005</v>
      </c>
      <c r="K17" s="16">
        <f t="shared" si="15"/>
        <v>0.67336932000000005</v>
      </c>
      <c r="L17" s="16">
        <f t="shared" si="15"/>
        <v>0.67336932000000005</v>
      </c>
      <c r="M17" s="16">
        <f t="shared" si="15"/>
        <v>0.67336932000000005</v>
      </c>
      <c r="N17" s="16">
        <f t="shared" si="15"/>
        <v>0.67336932000000005</v>
      </c>
      <c r="O17" s="16">
        <f t="shared" si="15"/>
        <v>0.67336932000000005</v>
      </c>
      <c r="P17" s="16">
        <f t="shared" si="15"/>
        <v>0.67336932000000005</v>
      </c>
      <c r="Q17" s="16">
        <f t="shared" si="15"/>
        <v>0.67336932000000005</v>
      </c>
      <c r="R17" s="16">
        <f t="shared" si="15"/>
        <v>0.67336932000000005</v>
      </c>
      <c r="S17" s="16">
        <f t="shared" si="15"/>
        <v>0.67336932000000005</v>
      </c>
      <c r="T17" s="16">
        <f t="shared" si="15"/>
        <v>0.67336932000000005</v>
      </c>
      <c r="U17" s="16">
        <f t="shared" si="15"/>
        <v>0.67336932000000005</v>
      </c>
      <c r="V17" s="16">
        <f t="shared" si="15"/>
        <v>0.67336932000000005</v>
      </c>
      <c r="W17" s="16">
        <f t="shared" si="15"/>
        <v>0.67336932000000005</v>
      </c>
      <c r="X17" s="16">
        <f t="shared" si="15"/>
        <v>0.67336932000000005</v>
      </c>
      <c r="Y17" s="16">
        <f t="shared" si="15"/>
        <v>0.67336932000000005</v>
      </c>
      <c r="Z17" s="16">
        <f t="shared" si="15"/>
        <v>0.67336932000000005</v>
      </c>
      <c r="AA17" s="16">
        <f t="shared" si="15"/>
        <v>0.67336932000000005</v>
      </c>
      <c r="AB17" s="16">
        <f t="shared" si="15"/>
        <v>0.67336932000000005</v>
      </c>
      <c r="AC17" s="16">
        <f t="shared" si="15"/>
        <v>0.67336932000000005</v>
      </c>
      <c r="AD17" s="16">
        <f t="shared" si="15"/>
        <v>0.67336932000000005</v>
      </c>
      <c r="AE17" s="16">
        <f t="shared" si="15"/>
        <v>0.67336932000000005</v>
      </c>
      <c r="AF17" s="16">
        <f t="shared" si="15"/>
        <v>0.67336932000000005</v>
      </c>
      <c r="AG17" s="16">
        <f t="shared" si="15"/>
        <v>0.67336932000000005</v>
      </c>
      <c r="AH17" s="16">
        <f t="shared" si="15"/>
        <v>0.67336932000000005</v>
      </c>
      <c r="AI17" s="16">
        <f t="shared" si="15"/>
        <v>0.67336932000000005</v>
      </c>
      <c r="AJ17" s="16">
        <f t="shared" si="15"/>
        <v>0.67336932000000005</v>
      </c>
      <c r="AK17" s="16">
        <f t="shared" si="15"/>
        <v>0.67336932000000005</v>
      </c>
      <c r="AL17" s="16">
        <f t="shared" si="15"/>
        <v>0.67336932000000005</v>
      </c>
      <c r="AM17" s="16">
        <f t="shared" si="15"/>
        <v>0.67336932000000005</v>
      </c>
      <c r="AN17" s="16">
        <f t="shared" si="15"/>
        <v>0.67336932000000005</v>
      </c>
      <c r="AO17" s="16">
        <f t="shared" si="15"/>
        <v>0.67336932000000005</v>
      </c>
      <c r="AP17" s="16">
        <f t="shared" si="15"/>
        <v>0.67336932000000005</v>
      </c>
      <c r="AQ17" s="16">
        <f t="shared" si="15"/>
        <v>0.67336932000000005</v>
      </c>
      <c r="AR17" s="16">
        <f t="shared" si="15"/>
        <v>0.67336932000000005</v>
      </c>
      <c r="AS17" s="16">
        <f t="shared" si="15"/>
        <v>0.67336932000000005</v>
      </c>
      <c r="AT17" s="16">
        <f t="shared" si="15"/>
        <v>0.67336932000000005</v>
      </c>
      <c r="AU17" s="16">
        <f t="shared" si="15"/>
        <v>0.67336932000000005</v>
      </c>
      <c r="AV17" s="16">
        <f t="shared" si="15"/>
        <v>0.67336932000000005</v>
      </c>
      <c r="AW17" s="16">
        <f t="shared" si="15"/>
        <v>0.67336932000000005</v>
      </c>
      <c r="AX17" s="16">
        <f t="shared" si="15"/>
        <v>0.67336932000000005</v>
      </c>
      <c r="AY17" s="16">
        <f t="shared" si="15"/>
        <v>0.67336932000000005</v>
      </c>
      <c r="AZ17" s="16">
        <f t="shared" si="15"/>
        <v>0.67336932000000005</v>
      </c>
    </row>
    <row r="18" spans="1:52">
      <c r="A18" s="19">
        <v>28</v>
      </c>
      <c r="B18" s="20">
        <v>0.68108283000000003</v>
      </c>
      <c r="C18" s="16">
        <f t="shared" si="2"/>
        <v>0.68108283000000003</v>
      </c>
      <c r="D18" s="16">
        <f t="shared" si="3"/>
        <v>0.68108283000000003</v>
      </c>
      <c r="E18" s="16">
        <f t="shared" ref="E18:AZ18" si="16">+D18</f>
        <v>0.68108283000000003</v>
      </c>
      <c r="F18" s="16">
        <f t="shared" si="16"/>
        <v>0.68108283000000003</v>
      </c>
      <c r="G18" s="16">
        <f t="shared" si="16"/>
        <v>0.68108283000000003</v>
      </c>
      <c r="H18" s="16">
        <f t="shared" si="16"/>
        <v>0.68108283000000003</v>
      </c>
      <c r="I18" s="16">
        <f t="shared" si="16"/>
        <v>0.68108283000000003</v>
      </c>
      <c r="J18" s="16">
        <f t="shared" si="16"/>
        <v>0.68108283000000003</v>
      </c>
      <c r="K18" s="16">
        <f t="shared" si="16"/>
        <v>0.68108283000000003</v>
      </c>
      <c r="L18" s="16">
        <f t="shared" si="16"/>
        <v>0.68108283000000003</v>
      </c>
      <c r="M18" s="16">
        <f t="shared" si="16"/>
        <v>0.68108283000000003</v>
      </c>
      <c r="N18" s="16">
        <f t="shared" si="16"/>
        <v>0.68108283000000003</v>
      </c>
      <c r="O18" s="16">
        <f t="shared" si="16"/>
        <v>0.68108283000000003</v>
      </c>
      <c r="P18" s="16">
        <f t="shared" si="16"/>
        <v>0.68108283000000003</v>
      </c>
      <c r="Q18" s="16">
        <f t="shared" si="16"/>
        <v>0.68108283000000003</v>
      </c>
      <c r="R18" s="16">
        <f t="shared" si="16"/>
        <v>0.68108283000000003</v>
      </c>
      <c r="S18" s="16">
        <f t="shared" si="16"/>
        <v>0.68108283000000003</v>
      </c>
      <c r="T18" s="16">
        <f t="shared" si="16"/>
        <v>0.68108283000000003</v>
      </c>
      <c r="U18" s="16">
        <f t="shared" si="16"/>
        <v>0.68108283000000003</v>
      </c>
      <c r="V18" s="16">
        <f t="shared" si="16"/>
        <v>0.68108283000000003</v>
      </c>
      <c r="W18" s="16">
        <f t="shared" si="16"/>
        <v>0.68108283000000003</v>
      </c>
      <c r="X18" s="16">
        <f t="shared" si="16"/>
        <v>0.68108283000000003</v>
      </c>
      <c r="Y18" s="16">
        <f t="shared" si="16"/>
        <v>0.68108283000000003</v>
      </c>
      <c r="Z18" s="16">
        <f t="shared" si="16"/>
        <v>0.68108283000000003</v>
      </c>
      <c r="AA18" s="16">
        <f t="shared" si="16"/>
        <v>0.68108283000000003</v>
      </c>
      <c r="AB18" s="16">
        <f t="shared" si="16"/>
        <v>0.68108283000000003</v>
      </c>
      <c r="AC18" s="16">
        <f t="shared" si="16"/>
        <v>0.68108283000000003</v>
      </c>
      <c r="AD18" s="16">
        <f t="shared" si="16"/>
        <v>0.68108283000000003</v>
      </c>
      <c r="AE18" s="16">
        <f t="shared" si="16"/>
        <v>0.68108283000000003</v>
      </c>
      <c r="AF18" s="16">
        <f t="shared" si="16"/>
        <v>0.68108283000000003</v>
      </c>
      <c r="AG18" s="16">
        <f t="shared" si="16"/>
        <v>0.68108283000000003</v>
      </c>
      <c r="AH18" s="16">
        <f t="shared" si="16"/>
        <v>0.68108283000000003</v>
      </c>
      <c r="AI18" s="16">
        <f t="shared" si="16"/>
        <v>0.68108283000000003</v>
      </c>
      <c r="AJ18" s="16">
        <f t="shared" si="16"/>
        <v>0.68108283000000003</v>
      </c>
      <c r="AK18" s="16">
        <f t="shared" si="16"/>
        <v>0.68108283000000003</v>
      </c>
      <c r="AL18" s="16">
        <f t="shared" si="16"/>
        <v>0.68108283000000003</v>
      </c>
      <c r="AM18" s="16">
        <f t="shared" si="16"/>
        <v>0.68108283000000003</v>
      </c>
      <c r="AN18" s="16">
        <f t="shared" si="16"/>
        <v>0.68108283000000003</v>
      </c>
      <c r="AO18" s="16">
        <f t="shared" si="16"/>
        <v>0.68108283000000003</v>
      </c>
      <c r="AP18" s="16">
        <f t="shared" si="16"/>
        <v>0.68108283000000003</v>
      </c>
      <c r="AQ18" s="16">
        <f t="shared" si="16"/>
        <v>0.68108283000000003</v>
      </c>
      <c r="AR18" s="16">
        <f t="shared" si="16"/>
        <v>0.68108283000000003</v>
      </c>
      <c r="AS18" s="16">
        <f t="shared" si="16"/>
        <v>0.68108283000000003</v>
      </c>
      <c r="AT18" s="16">
        <f t="shared" si="16"/>
        <v>0.68108283000000003</v>
      </c>
      <c r="AU18" s="16">
        <f t="shared" si="16"/>
        <v>0.68108283000000003</v>
      </c>
      <c r="AV18" s="16">
        <f t="shared" si="16"/>
        <v>0.68108283000000003</v>
      </c>
      <c r="AW18" s="16">
        <f t="shared" si="16"/>
        <v>0.68108283000000003</v>
      </c>
      <c r="AX18" s="16">
        <f t="shared" si="16"/>
        <v>0.68108283000000003</v>
      </c>
      <c r="AY18" s="16">
        <f t="shared" si="16"/>
        <v>0.68108283000000003</v>
      </c>
      <c r="AZ18" s="16">
        <f t="shared" si="16"/>
        <v>0.68108283000000003</v>
      </c>
    </row>
    <row r="19" spans="1:52">
      <c r="A19" s="19">
        <v>29</v>
      </c>
      <c r="B19" s="20">
        <v>0.68437446000000002</v>
      </c>
      <c r="C19" s="16">
        <f t="shared" si="2"/>
        <v>0.68437446000000002</v>
      </c>
      <c r="D19" s="16">
        <f t="shared" si="3"/>
        <v>0.68437446000000002</v>
      </c>
      <c r="E19" s="16">
        <f t="shared" ref="E19:AZ19" si="17">+D19</f>
        <v>0.68437446000000002</v>
      </c>
      <c r="F19" s="16">
        <f t="shared" si="17"/>
        <v>0.68437446000000002</v>
      </c>
      <c r="G19" s="16">
        <f t="shared" si="17"/>
        <v>0.68437446000000002</v>
      </c>
      <c r="H19" s="16">
        <f t="shared" si="17"/>
        <v>0.68437446000000002</v>
      </c>
      <c r="I19" s="16">
        <f t="shared" si="17"/>
        <v>0.68437446000000002</v>
      </c>
      <c r="J19" s="16">
        <f t="shared" si="17"/>
        <v>0.68437446000000002</v>
      </c>
      <c r="K19" s="16">
        <f t="shared" si="17"/>
        <v>0.68437446000000002</v>
      </c>
      <c r="L19" s="16">
        <f t="shared" si="17"/>
        <v>0.68437446000000002</v>
      </c>
      <c r="M19" s="16">
        <f t="shared" si="17"/>
        <v>0.68437446000000002</v>
      </c>
      <c r="N19" s="16">
        <f t="shared" si="17"/>
        <v>0.68437446000000002</v>
      </c>
      <c r="O19" s="16">
        <f t="shared" si="17"/>
        <v>0.68437446000000002</v>
      </c>
      <c r="P19" s="16">
        <f t="shared" si="17"/>
        <v>0.68437446000000002</v>
      </c>
      <c r="Q19" s="16">
        <f t="shared" si="17"/>
        <v>0.68437446000000002</v>
      </c>
      <c r="R19" s="16">
        <f t="shared" si="17"/>
        <v>0.68437446000000002</v>
      </c>
      <c r="S19" s="16">
        <f t="shared" si="17"/>
        <v>0.68437446000000002</v>
      </c>
      <c r="T19" s="16">
        <f t="shared" si="17"/>
        <v>0.68437446000000002</v>
      </c>
      <c r="U19" s="16">
        <f t="shared" si="17"/>
        <v>0.68437446000000002</v>
      </c>
      <c r="V19" s="16">
        <f t="shared" si="17"/>
        <v>0.68437446000000002</v>
      </c>
      <c r="W19" s="16">
        <f t="shared" si="17"/>
        <v>0.68437446000000002</v>
      </c>
      <c r="X19" s="16">
        <f t="shared" si="17"/>
        <v>0.68437446000000002</v>
      </c>
      <c r="Y19" s="16">
        <f t="shared" si="17"/>
        <v>0.68437446000000002</v>
      </c>
      <c r="Z19" s="16">
        <f t="shared" si="17"/>
        <v>0.68437446000000002</v>
      </c>
      <c r="AA19" s="16">
        <f t="shared" si="17"/>
        <v>0.68437446000000002</v>
      </c>
      <c r="AB19" s="16">
        <f t="shared" si="17"/>
        <v>0.68437446000000002</v>
      </c>
      <c r="AC19" s="16">
        <f t="shared" si="17"/>
        <v>0.68437446000000002</v>
      </c>
      <c r="AD19" s="16">
        <f t="shared" si="17"/>
        <v>0.68437446000000002</v>
      </c>
      <c r="AE19" s="16">
        <f t="shared" si="17"/>
        <v>0.68437446000000002</v>
      </c>
      <c r="AF19" s="16">
        <f t="shared" si="17"/>
        <v>0.68437446000000002</v>
      </c>
      <c r="AG19" s="16">
        <f t="shared" si="17"/>
        <v>0.68437446000000002</v>
      </c>
      <c r="AH19" s="16">
        <f t="shared" si="17"/>
        <v>0.68437446000000002</v>
      </c>
      <c r="AI19" s="16">
        <f t="shared" si="17"/>
        <v>0.68437446000000002</v>
      </c>
      <c r="AJ19" s="16">
        <f t="shared" si="17"/>
        <v>0.68437446000000002</v>
      </c>
      <c r="AK19" s="16">
        <f t="shared" si="17"/>
        <v>0.68437446000000002</v>
      </c>
      <c r="AL19" s="16">
        <f t="shared" si="17"/>
        <v>0.68437446000000002</v>
      </c>
      <c r="AM19" s="16">
        <f t="shared" si="17"/>
        <v>0.68437446000000002</v>
      </c>
      <c r="AN19" s="16">
        <f t="shared" si="17"/>
        <v>0.68437446000000002</v>
      </c>
      <c r="AO19" s="16">
        <f t="shared" si="17"/>
        <v>0.68437446000000002</v>
      </c>
      <c r="AP19" s="16">
        <f t="shared" si="17"/>
        <v>0.68437446000000002</v>
      </c>
      <c r="AQ19" s="16">
        <f t="shared" si="17"/>
        <v>0.68437446000000002</v>
      </c>
      <c r="AR19" s="16">
        <f t="shared" si="17"/>
        <v>0.68437446000000002</v>
      </c>
      <c r="AS19" s="16">
        <f t="shared" si="17"/>
        <v>0.68437446000000002</v>
      </c>
      <c r="AT19" s="16">
        <f t="shared" si="17"/>
        <v>0.68437446000000002</v>
      </c>
      <c r="AU19" s="16">
        <f t="shared" si="17"/>
        <v>0.68437446000000002</v>
      </c>
      <c r="AV19" s="16">
        <f t="shared" si="17"/>
        <v>0.68437446000000002</v>
      </c>
      <c r="AW19" s="16">
        <f t="shared" si="17"/>
        <v>0.68437446000000002</v>
      </c>
      <c r="AX19" s="16">
        <f t="shared" si="17"/>
        <v>0.68437446000000002</v>
      </c>
      <c r="AY19" s="16">
        <f t="shared" si="17"/>
        <v>0.68437446000000002</v>
      </c>
      <c r="AZ19" s="16">
        <f t="shared" si="17"/>
        <v>0.68437446000000002</v>
      </c>
    </row>
    <row r="20" spans="1:52">
      <c r="A20" s="19">
        <v>30</v>
      </c>
      <c r="B20" s="20">
        <v>0.68624616999999999</v>
      </c>
      <c r="C20" s="16">
        <f t="shared" si="2"/>
        <v>0.68624616999999999</v>
      </c>
      <c r="D20" s="16">
        <f t="shared" si="3"/>
        <v>0.68624616999999999</v>
      </c>
      <c r="E20" s="16">
        <f t="shared" ref="E20:AZ20" si="18">+D20</f>
        <v>0.68624616999999999</v>
      </c>
      <c r="F20" s="16">
        <f t="shared" si="18"/>
        <v>0.68624616999999999</v>
      </c>
      <c r="G20" s="16">
        <f t="shared" si="18"/>
        <v>0.68624616999999999</v>
      </c>
      <c r="H20" s="16">
        <f t="shared" si="18"/>
        <v>0.68624616999999999</v>
      </c>
      <c r="I20" s="16">
        <f t="shared" si="18"/>
        <v>0.68624616999999999</v>
      </c>
      <c r="J20" s="16">
        <f t="shared" si="18"/>
        <v>0.68624616999999999</v>
      </c>
      <c r="K20" s="16">
        <f t="shared" si="18"/>
        <v>0.68624616999999999</v>
      </c>
      <c r="L20" s="16">
        <f t="shared" si="18"/>
        <v>0.68624616999999999</v>
      </c>
      <c r="M20" s="16">
        <f t="shared" si="18"/>
        <v>0.68624616999999999</v>
      </c>
      <c r="N20" s="16">
        <f t="shared" si="18"/>
        <v>0.68624616999999999</v>
      </c>
      <c r="O20" s="16">
        <f t="shared" si="18"/>
        <v>0.68624616999999999</v>
      </c>
      <c r="P20" s="16">
        <f t="shared" si="18"/>
        <v>0.68624616999999999</v>
      </c>
      <c r="Q20" s="16">
        <f t="shared" si="18"/>
        <v>0.68624616999999999</v>
      </c>
      <c r="R20" s="16">
        <f t="shared" si="18"/>
        <v>0.68624616999999999</v>
      </c>
      <c r="S20" s="16">
        <f t="shared" si="18"/>
        <v>0.68624616999999999</v>
      </c>
      <c r="T20" s="16">
        <f t="shared" si="18"/>
        <v>0.68624616999999999</v>
      </c>
      <c r="U20" s="16">
        <f t="shared" si="18"/>
        <v>0.68624616999999999</v>
      </c>
      <c r="V20" s="16">
        <f t="shared" si="18"/>
        <v>0.68624616999999999</v>
      </c>
      <c r="W20" s="16">
        <f t="shared" si="18"/>
        <v>0.68624616999999999</v>
      </c>
      <c r="X20" s="16">
        <f t="shared" si="18"/>
        <v>0.68624616999999999</v>
      </c>
      <c r="Y20" s="16">
        <f t="shared" si="18"/>
        <v>0.68624616999999999</v>
      </c>
      <c r="Z20" s="16">
        <f t="shared" si="18"/>
        <v>0.68624616999999999</v>
      </c>
      <c r="AA20" s="16">
        <f t="shared" si="18"/>
        <v>0.68624616999999999</v>
      </c>
      <c r="AB20" s="16">
        <f t="shared" si="18"/>
        <v>0.68624616999999999</v>
      </c>
      <c r="AC20" s="16">
        <f t="shared" si="18"/>
        <v>0.68624616999999999</v>
      </c>
      <c r="AD20" s="16">
        <f t="shared" si="18"/>
        <v>0.68624616999999999</v>
      </c>
      <c r="AE20" s="16">
        <f t="shared" si="18"/>
        <v>0.68624616999999999</v>
      </c>
      <c r="AF20" s="16">
        <f t="shared" si="18"/>
        <v>0.68624616999999999</v>
      </c>
      <c r="AG20" s="16">
        <f t="shared" si="18"/>
        <v>0.68624616999999999</v>
      </c>
      <c r="AH20" s="16">
        <f t="shared" si="18"/>
        <v>0.68624616999999999</v>
      </c>
      <c r="AI20" s="16">
        <f t="shared" si="18"/>
        <v>0.68624616999999999</v>
      </c>
      <c r="AJ20" s="16">
        <f t="shared" si="18"/>
        <v>0.68624616999999999</v>
      </c>
      <c r="AK20" s="16">
        <f t="shared" si="18"/>
        <v>0.68624616999999999</v>
      </c>
      <c r="AL20" s="16">
        <f t="shared" si="18"/>
        <v>0.68624616999999999</v>
      </c>
      <c r="AM20" s="16">
        <f t="shared" si="18"/>
        <v>0.68624616999999999</v>
      </c>
      <c r="AN20" s="16">
        <f t="shared" si="18"/>
        <v>0.68624616999999999</v>
      </c>
      <c r="AO20" s="16">
        <f t="shared" si="18"/>
        <v>0.68624616999999999</v>
      </c>
      <c r="AP20" s="16">
        <f t="shared" si="18"/>
        <v>0.68624616999999999</v>
      </c>
      <c r="AQ20" s="16">
        <f t="shared" si="18"/>
        <v>0.68624616999999999</v>
      </c>
      <c r="AR20" s="16">
        <f t="shared" si="18"/>
        <v>0.68624616999999999</v>
      </c>
      <c r="AS20" s="16">
        <f t="shared" si="18"/>
        <v>0.68624616999999999</v>
      </c>
      <c r="AT20" s="16">
        <f t="shared" si="18"/>
        <v>0.68624616999999999</v>
      </c>
      <c r="AU20" s="16">
        <f t="shared" si="18"/>
        <v>0.68624616999999999</v>
      </c>
      <c r="AV20" s="16">
        <f t="shared" si="18"/>
        <v>0.68624616999999999</v>
      </c>
      <c r="AW20" s="16">
        <f t="shared" si="18"/>
        <v>0.68624616999999999</v>
      </c>
      <c r="AX20" s="16">
        <f t="shared" si="18"/>
        <v>0.68624616999999999</v>
      </c>
      <c r="AY20" s="16">
        <f t="shared" si="18"/>
        <v>0.68624616999999999</v>
      </c>
      <c r="AZ20" s="16">
        <f t="shared" si="18"/>
        <v>0.68624616999999999</v>
      </c>
    </row>
    <row r="21" spans="1:52">
      <c r="A21" s="19">
        <v>31</v>
      </c>
      <c r="B21" s="20">
        <v>0.69218557000000003</v>
      </c>
      <c r="C21" s="16">
        <f t="shared" si="2"/>
        <v>0.69218557000000003</v>
      </c>
      <c r="D21" s="16">
        <f t="shared" si="3"/>
        <v>0.69218557000000003</v>
      </c>
      <c r="E21" s="16">
        <f t="shared" ref="E21:AZ21" si="19">+D21</f>
        <v>0.69218557000000003</v>
      </c>
      <c r="F21" s="16">
        <f t="shared" si="19"/>
        <v>0.69218557000000003</v>
      </c>
      <c r="G21" s="16">
        <f t="shared" si="19"/>
        <v>0.69218557000000003</v>
      </c>
      <c r="H21" s="16">
        <f t="shared" si="19"/>
        <v>0.69218557000000003</v>
      </c>
      <c r="I21" s="16">
        <f t="shared" si="19"/>
        <v>0.69218557000000003</v>
      </c>
      <c r="J21" s="16">
        <f t="shared" si="19"/>
        <v>0.69218557000000003</v>
      </c>
      <c r="K21" s="16">
        <f t="shared" si="19"/>
        <v>0.69218557000000003</v>
      </c>
      <c r="L21" s="16">
        <f t="shared" si="19"/>
        <v>0.69218557000000003</v>
      </c>
      <c r="M21" s="16">
        <f t="shared" si="19"/>
        <v>0.69218557000000003</v>
      </c>
      <c r="N21" s="16">
        <f t="shared" si="19"/>
        <v>0.69218557000000003</v>
      </c>
      <c r="O21" s="16">
        <f t="shared" si="19"/>
        <v>0.69218557000000003</v>
      </c>
      <c r="P21" s="16">
        <f t="shared" si="19"/>
        <v>0.69218557000000003</v>
      </c>
      <c r="Q21" s="16">
        <f t="shared" si="19"/>
        <v>0.69218557000000003</v>
      </c>
      <c r="R21" s="16">
        <f t="shared" si="19"/>
        <v>0.69218557000000003</v>
      </c>
      <c r="S21" s="16">
        <f t="shared" si="19"/>
        <v>0.69218557000000003</v>
      </c>
      <c r="T21" s="16">
        <f t="shared" si="19"/>
        <v>0.69218557000000003</v>
      </c>
      <c r="U21" s="16">
        <f t="shared" si="19"/>
        <v>0.69218557000000003</v>
      </c>
      <c r="V21" s="16">
        <f t="shared" si="19"/>
        <v>0.69218557000000003</v>
      </c>
      <c r="W21" s="16">
        <f t="shared" si="19"/>
        <v>0.69218557000000003</v>
      </c>
      <c r="X21" s="16">
        <f t="shared" si="19"/>
        <v>0.69218557000000003</v>
      </c>
      <c r="Y21" s="16">
        <f t="shared" si="19"/>
        <v>0.69218557000000003</v>
      </c>
      <c r="Z21" s="16">
        <f t="shared" si="19"/>
        <v>0.69218557000000003</v>
      </c>
      <c r="AA21" s="16">
        <f t="shared" si="19"/>
        <v>0.69218557000000003</v>
      </c>
      <c r="AB21" s="16">
        <f t="shared" si="19"/>
        <v>0.69218557000000003</v>
      </c>
      <c r="AC21" s="16">
        <f t="shared" si="19"/>
        <v>0.69218557000000003</v>
      </c>
      <c r="AD21" s="16">
        <f t="shared" si="19"/>
        <v>0.69218557000000003</v>
      </c>
      <c r="AE21" s="16">
        <f t="shared" si="19"/>
        <v>0.69218557000000003</v>
      </c>
      <c r="AF21" s="16">
        <f t="shared" si="19"/>
        <v>0.69218557000000003</v>
      </c>
      <c r="AG21" s="16">
        <f t="shared" si="19"/>
        <v>0.69218557000000003</v>
      </c>
      <c r="AH21" s="16">
        <f t="shared" si="19"/>
        <v>0.69218557000000003</v>
      </c>
      <c r="AI21" s="16">
        <f t="shared" si="19"/>
        <v>0.69218557000000003</v>
      </c>
      <c r="AJ21" s="16">
        <f t="shared" si="19"/>
        <v>0.69218557000000003</v>
      </c>
      <c r="AK21" s="16">
        <f t="shared" si="19"/>
        <v>0.69218557000000003</v>
      </c>
      <c r="AL21" s="16">
        <f t="shared" si="19"/>
        <v>0.69218557000000003</v>
      </c>
      <c r="AM21" s="16">
        <f t="shared" si="19"/>
        <v>0.69218557000000003</v>
      </c>
      <c r="AN21" s="16">
        <f t="shared" si="19"/>
        <v>0.69218557000000003</v>
      </c>
      <c r="AO21" s="16">
        <f t="shared" si="19"/>
        <v>0.69218557000000003</v>
      </c>
      <c r="AP21" s="16">
        <f t="shared" si="19"/>
        <v>0.69218557000000003</v>
      </c>
      <c r="AQ21" s="16">
        <f t="shared" si="19"/>
        <v>0.69218557000000003</v>
      </c>
      <c r="AR21" s="16">
        <f t="shared" si="19"/>
        <v>0.69218557000000003</v>
      </c>
      <c r="AS21" s="16">
        <f t="shared" si="19"/>
        <v>0.69218557000000003</v>
      </c>
      <c r="AT21" s="16">
        <f t="shared" si="19"/>
        <v>0.69218557000000003</v>
      </c>
      <c r="AU21" s="16">
        <f t="shared" si="19"/>
        <v>0.69218557000000003</v>
      </c>
      <c r="AV21" s="16">
        <f t="shared" si="19"/>
        <v>0.69218557000000003</v>
      </c>
      <c r="AW21" s="16">
        <f t="shared" si="19"/>
        <v>0.69218557000000003</v>
      </c>
      <c r="AX21" s="16">
        <f t="shared" si="19"/>
        <v>0.69218557000000003</v>
      </c>
      <c r="AY21" s="16">
        <f t="shared" si="19"/>
        <v>0.69218557000000003</v>
      </c>
      <c r="AZ21" s="16">
        <f t="shared" si="19"/>
        <v>0.69218557000000003</v>
      </c>
    </row>
    <row r="22" spans="1:52">
      <c r="A22" s="19">
        <v>32</v>
      </c>
      <c r="B22" s="20">
        <v>0.70039686999999995</v>
      </c>
      <c r="C22" s="16">
        <f t="shared" si="2"/>
        <v>0.70039686999999995</v>
      </c>
      <c r="D22" s="16">
        <f t="shared" si="3"/>
        <v>0.70039686999999995</v>
      </c>
      <c r="E22" s="16">
        <f t="shared" ref="E22:AZ22" si="20">+D22</f>
        <v>0.70039686999999995</v>
      </c>
      <c r="F22" s="16">
        <f t="shared" si="20"/>
        <v>0.70039686999999995</v>
      </c>
      <c r="G22" s="16">
        <f t="shared" si="20"/>
        <v>0.70039686999999995</v>
      </c>
      <c r="H22" s="16">
        <f t="shared" si="20"/>
        <v>0.70039686999999995</v>
      </c>
      <c r="I22" s="16">
        <f t="shared" si="20"/>
        <v>0.70039686999999995</v>
      </c>
      <c r="J22" s="16">
        <f t="shared" si="20"/>
        <v>0.70039686999999995</v>
      </c>
      <c r="K22" s="16">
        <f t="shared" si="20"/>
        <v>0.70039686999999995</v>
      </c>
      <c r="L22" s="16">
        <f t="shared" si="20"/>
        <v>0.70039686999999995</v>
      </c>
      <c r="M22" s="16">
        <f t="shared" si="20"/>
        <v>0.70039686999999995</v>
      </c>
      <c r="N22" s="16">
        <f t="shared" si="20"/>
        <v>0.70039686999999995</v>
      </c>
      <c r="O22" s="16">
        <f t="shared" si="20"/>
        <v>0.70039686999999995</v>
      </c>
      <c r="P22" s="16">
        <f t="shared" si="20"/>
        <v>0.70039686999999995</v>
      </c>
      <c r="Q22" s="16">
        <f t="shared" si="20"/>
        <v>0.70039686999999995</v>
      </c>
      <c r="R22" s="16">
        <f t="shared" si="20"/>
        <v>0.70039686999999995</v>
      </c>
      <c r="S22" s="16">
        <f t="shared" si="20"/>
        <v>0.70039686999999995</v>
      </c>
      <c r="T22" s="16">
        <f t="shared" si="20"/>
        <v>0.70039686999999995</v>
      </c>
      <c r="U22" s="16">
        <f t="shared" si="20"/>
        <v>0.70039686999999995</v>
      </c>
      <c r="V22" s="16">
        <f t="shared" si="20"/>
        <v>0.70039686999999995</v>
      </c>
      <c r="W22" s="16">
        <f t="shared" si="20"/>
        <v>0.70039686999999995</v>
      </c>
      <c r="X22" s="16">
        <f t="shared" si="20"/>
        <v>0.70039686999999995</v>
      </c>
      <c r="Y22" s="16">
        <f t="shared" si="20"/>
        <v>0.70039686999999995</v>
      </c>
      <c r="Z22" s="16">
        <f t="shared" si="20"/>
        <v>0.70039686999999995</v>
      </c>
      <c r="AA22" s="16">
        <f t="shared" si="20"/>
        <v>0.70039686999999995</v>
      </c>
      <c r="AB22" s="16">
        <f t="shared" si="20"/>
        <v>0.70039686999999995</v>
      </c>
      <c r="AC22" s="16">
        <f t="shared" si="20"/>
        <v>0.70039686999999995</v>
      </c>
      <c r="AD22" s="16">
        <f t="shared" si="20"/>
        <v>0.70039686999999995</v>
      </c>
      <c r="AE22" s="16">
        <f t="shared" si="20"/>
        <v>0.70039686999999995</v>
      </c>
      <c r="AF22" s="16">
        <f t="shared" si="20"/>
        <v>0.70039686999999995</v>
      </c>
      <c r="AG22" s="16">
        <f t="shared" si="20"/>
        <v>0.70039686999999995</v>
      </c>
      <c r="AH22" s="16">
        <f t="shared" si="20"/>
        <v>0.70039686999999995</v>
      </c>
      <c r="AI22" s="16">
        <f t="shared" si="20"/>
        <v>0.70039686999999995</v>
      </c>
      <c r="AJ22" s="16">
        <f t="shared" si="20"/>
        <v>0.70039686999999995</v>
      </c>
      <c r="AK22" s="16">
        <f t="shared" si="20"/>
        <v>0.70039686999999995</v>
      </c>
      <c r="AL22" s="16">
        <f t="shared" si="20"/>
        <v>0.70039686999999995</v>
      </c>
      <c r="AM22" s="16">
        <f t="shared" si="20"/>
        <v>0.70039686999999995</v>
      </c>
      <c r="AN22" s="16">
        <f t="shared" si="20"/>
        <v>0.70039686999999995</v>
      </c>
      <c r="AO22" s="16">
        <f t="shared" si="20"/>
        <v>0.70039686999999995</v>
      </c>
      <c r="AP22" s="16">
        <f t="shared" si="20"/>
        <v>0.70039686999999995</v>
      </c>
      <c r="AQ22" s="16">
        <f t="shared" si="20"/>
        <v>0.70039686999999995</v>
      </c>
      <c r="AR22" s="16">
        <f t="shared" si="20"/>
        <v>0.70039686999999995</v>
      </c>
      <c r="AS22" s="16">
        <f t="shared" si="20"/>
        <v>0.70039686999999995</v>
      </c>
      <c r="AT22" s="16">
        <f t="shared" si="20"/>
        <v>0.70039686999999995</v>
      </c>
      <c r="AU22" s="16">
        <f t="shared" si="20"/>
        <v>0.70039686999999995</v>
      </c>
      <c r="AV22" s="16">
        <f t="shared" si="20"/>
        <v>0.70039686999999995</v>
      </c>
      <c r="AW22" s="16">
        <f t="shared" si="20"/>
        <v>0.70039686999999995</v>
      </c>
      <c r="AX22" s="16">
        <f t="shared" si="20"/>
        <v>0.70039686999999995</v>
      </c>
      <c r="AY22" s="16">
        <f t="shared" si="20"/>
        <v>0.70039686999999995</v>
      </c>
      <c r="AZ22" s="16">
        <f t="shared" si="20"/>
        <v>0.70039686999999995</v>
      </c>
    </row>
    <row r="23" spans="1:52">
      <c r="A23" s="19">
        <v>33</v>
      </c>
      <c r="B23" s="20">
        <v>0.70852333999999995</v>
      </c>
      <c r="C23" s="16">
        <f t="shared" si="2"/>
        <v>0.70852333999999995</v>
      </c>
      <c r="D23" s="16">
        <f t="shared" si="3"/>
        <v>0.70852333999999995</v>
      </c>
      <c r="E23" s="16">
        <f t="shared" ref="E23:AZ23" si="21">+D23</f>
        <v>0.70852333999999995</v>
      </c>
      <c r="F23" s="16">
        <f t="shared" si="21"/>
        <v>0.70852333999999995</v>
      </c>
      <c r="G23" s="16">
        <f t="shared" si="21"/>
        <v>0.70852333999999995</v>
      </c>
      <c r="H23" s="16">
        <f t="shared" si="21"/>
        <v>0.70852333999999995</v>
      </c>
      <c r="I23" s="16">
        <f t="shared" si="21"/>
        <v>0.70852333999999995</v>
      </c>
      <c r="J23" s="16">
        <f t="shared" si="21"/>
        <v>0.70852333999999995</v>
      </c>
      <c r="K23" s="16">
        <f t="shared" si="21"/>
        <v>0.70852333999999995</v>
      </c>
      <c r="L23" s="16">
        <f t="shared" si="21"/>
        <v>0.70852333999999995</v>
      </c>
      <c r="M23" s="16">
        <f t="shared" si="21"/>
        <v>0.70852333999999995</v>
      </c>
      <c r="N23" s="16">
        <f t="shared" si="21"/>
        <v>0.70852333999999995</v>
      </c>
      <c r="O23" s="16">
        <f t="shared" si="21"/>
        <v>0.70852333999999995</v>
      </c>
      <c r="P23" s="16">
        <f t="shared" si="21"/>
        <v>0.70852333999999995</v>
      </c>
      <c r="Q23" s="16">
        <f t="shared" si="21"/>
        <v>0.70852333999999995</v>
      </c>
      <c r="R23" s="16">
        <f t="shared" si="21"/>
        <v>0.70852333999999995</v>
      </c>
      <c r="S23" s="16">
        <f t="shared" si="21"/>
        <v>0.70852333999999995</v>
      </c>
      <c r="T23" s="16">
        <f t="shared" si="21"/>
        <v>0.70852333999999995</v>
      </c>
      <c r="U23" s="16">
        <f t="shared" si="21"/>
        <v>0.70852333999999995</v>
      </c>
      <c r="V23" s="16">
        <f t="shared" si="21"/>
        <v>0.70852333999999995</v>
      </c>
      <c r="W23" s="16">
        <f t="shared" si="21"/>
        <v>0.70852333999999995</v>
      </c>
      <c r="X23" s="16">
        <f t="shared" si="21"/>
        <v>0.70852333999999995</v>
      </c>
      <c r="Y23" s="16">
        <f t="shared" si="21"/>
        <v>0.70852333999999995</v>
      </c>
      <c r="Z23" s="16">
        <f t="shared" si="21"/>
        <v>0.70852333999999995</v>
      </c>
      <c r="AA23" s="16">
        <f t="shared" si="21"/>
        <v>0.70852333999999995</v>
      </c>
      <c r="AB23" s="16">
        <f t="shared" si="21"/>
        <v>0.70852333999999995</v>
      </c>
      <c r="AC23" s="16">
        <f t="shared" si="21"/>
        <v>0.70852333999999995</v>
      </c>
      <c r="AD23" s="16">
        <f t="shared" si="21"/>
        <v>0.70852333999999995</v>
      </c>
      <c r="AE23" s="16">
        <f t="shared" si="21"/>
        <v>0.70852333999999995</v>
      </c>
      <c r="AF23" s="16">
        <f t="shared" si="21"/>
        <v>0.70852333999999995</v>
      </c>
      <c r="AG23" s="16">
        <f t="shared" si="21"/>
        <v>0.70852333999999995</v>
      </c>
      <c r="AH23" s="16">
        <f t="shared" si="21"/>
        <v>0.70852333999999995</v>
      </c>
      <c r="AI23" s="16">
        <f t="shared" si="21"/>
        <v>0.70852333999999995</v>
      </c>
      <c r="AJ23" s="16">
        <f t="shared" si="21"/>
        <v>0.70852333999999995</v>
      </c>
      <c r="AK23" s="16">
        <f t="shared" si="21"/>
        <v>0.70852333999999995</v>
      </c>
      <c r="AL23" s="16">
        <f t="shared" si="21"/>
        <v>0.70852333999999995</v>
      </c>
      <c r="AM23" s="16">
        <f t="shared" si="21"/>
        <v>0.70852333999999995</v>
      </c>
      <c r="AN23" s="16">
        <f t="shared" si="21"/>
        <v>0.70852333999999995</v>
      </c>
      <c r="AO23" s="16">
        <f t="shared" si="21"/>
        <v>0.70852333999999995</v>
      </c>
      <c r="AP23" s="16">
        <f t="shared" si="21"/>
        <v>0.70852333999999995</v>
      </c>
      <c r="AQ23" s="16">
        <f t="shared" si="21"/>
        <v>0.70852333999999995</v>
      </c>
      <c r="AR23" s="16">
        <f t="shared" si="21"/>
        <v>0.70852333999999995</v>
      </c>
      <c r="AS23" s="16">
        <f t="shared" si="21"/>
        <v>0.70852333999999995</v>
      </c>
      <c r="AT23" s="16">
        <f t="shared" si="21"/>
        <v>0.70852333999999995</v>
      </c>
      <c r="AU23" s="16">
        <f t="shared" si="21"/>
        <v>0.70852333999999995</v>
      </c>
      <c r="AV23" s="16">
        <f t="shared" si="21"/>
        <v>0.70852333999999995</v>
      </c>
      <c r="AW23" s="16">
        <f t="shared" si="21"/>
        <v>0.70852333999999995</v>
      </c>
      <c r="AX23" s="16">
        <f t="shared" si="21"/>
        <v>0.70852333999999995</v>
      </c>
      <c r="AY23" s="16">
        <f t="shared" si="21"/>
        <v>0.70852333999999995</v>
      </c>
      <c r="AZ23" s="16">
        <f t="shared" si="21"/>
        <v>0.70852333999999995</v>
      </c>
    </row>
    <row r="24" spans="1:52">
      <c r="A24" s="19">
        <v>34</v>
      </c>
      <c r="B24" s="20">
        <v>0.71242247000000003</v>
      </c>
      <c r="C24" s="16">
        <f t="shared" si="2"/>
        <v>0.71242247000000003</v>
      </c>
      <c r="D24" s="16">
        <f t="shared" si="3"/>
        <v>0.71242247000000003</v>
      </c>
      <c r="E24" s="16">
        <f t="shared" ref="E24:AZ24" si="22">+D24</f>
        <v>0.71242247000000003</v>
      </c>
      <c r="F24" s="16">
        <f t="shared" si="22"/>
        <v>0.71242247000000003</v>
      </c>
      <c r="G24" s="16">
        <f t="shared" si="22"/>
        <v>0.71242247000000003</v>
      </c>
      <c r="H24" s="16">
        <f t="shared" si="22"/>
        <v>0.71242247000000003</v>
      </c>
      <c r="I24" s="16">
        <f t="shared" si="22"/>
        <v>0.71242247000000003</v>
      </c>
      <c r="J24" s="16">
        <f t="shared" si="22"/>
        <v>0.71242247000000003</v>
      </c>
      <c r="K24" s="16">
        <f t="shared" si="22"/>
        <v>0.71242247000000003</v>
      </c>
      <c r="L24" s="16">
        <f t="shared" si="22"/>
        <v>0.71242247000000003</v>
      </c>
      <c r="M24" s="16">
        <f t="shared" si="22"/>
        <v>0.71242247000000003</v>
      </c>
      <c r="N24" s="16">
        <f t="shared" si="22"/>
        <v>0.71242247000000003</v>
      </c>
      <c r="O24" s="16">
        <f t="shared" si="22"/>
        <v>0.71242247000000003</v>
      </c>
      <c r="P24" s="16">
        <f t="shared" si="22"/>
        <v>0.71242247000000003</v>
      </c>
      <c r="Q24" s="16">
        <f t="shared" si="22"/>
        <v>0.71242247000000003</v>
      </c>
      <c r="R24" s="16">
        <f t="shared" si="22"/>
        <v>0.71242247000000003</v>
      </c>
      <c r="S24" s="16">
        <f t="shared" si="22"/>
        <v>0.71242247000000003</v>
      </c>
      <c r="T24" s="16">
        <f t="shared" si="22"/>
        <v>0.71242247000000003</v>
      </c>
      <c r="U24" s="16">
        <f t="shared" si="22"/>
        <v>0.71242247000000003</v>
      </c>
      <c r="V24" s="16">
        <f t="shared" si="22"/>
        <v>0.71242247000000003</v>
      </c>
      <c r="W24" s="16">
        <f t="shared" si="22"/>
        <v>0.71242247000000003</v>
      </c>
      <c r="X24" s="16">
        <f t="shared" si="22"/>
        <v>0.71242247000000003</v>
      </c>
      <c r="Y24" s="16">
        <f t="shared" si="22"/>
        <v>0.71242247000000003</v>
      </c>
      <c r="Z24" s="16">
        <f t="shared" si="22"/>
        <v>0.71242247000000003</v>
      </c>
      <c r="AA24" s="16">
        <f t="shared" si="22"/>
        <v>0.71242247000000003</v>
      </c>
      <c r="AB24" s="16">
        <f t="shared" si="22"/>
        <v>0.71242247000000003</v>
      </c>
      <c r="AC24" s="16">
        <f t="shared" si="22"/>
        <v>0.71242247000000003</v>
      </c>
      <c r="AD24" s="16">
        <f t="shared" si="22"/>
        <v>0.71242247000000003</v>
      </c>
      <c r="AE24" s="16">
        <f t="shared" si="22"/>
        <v>0.71242247000000003</v>
      </c>
      <c r="AF24" s="16">
        <f t="shared" si="22"/>
        <v>0.71242247000000003</v>
      </c>
      <c r="AG24" s="16">
        <f t="shared" si="22"/>
        <v>0.71242247000000003</v>
      </c>
      <c r="AH24" s="16">
        <f t="shared" si="22"/>
        <v>0.71242247000000003</v>
      </c>
      <c r="AI24" s="16">
        <f t="shared" si="22"/>
        <v>0.71242247000000003</v>
      </c>
      <c r="AJ24" s="16">
        <f t="shared" si="22"/>
        <v>0.71242247000000003</v>
      </c>
      <c r="AK24" s="16">
        <f t="shared" si="22"/>
        <v>0.71242247000000003</v>
      </c>
      <c r="AL24" s="16">
        <f t="shared" si="22"/>
        <v>0.71242247000000003</v>
      </c>
      <c r="AM24" s="16">
        <f t="shared" si="22"/>
        <v>0.71242247000000003</v>
      </c>
      <c r="AN24" s="16">
        <f t="shared" si="22"/>
        <v>0.71242247000000003</v>
      </c>
      <c r="AO24" s="16">
        <f t="shared" si="22"/>
        <v>0.71242247000000003</v>
      </c>
      <c r="AP24" s="16">
        <f t="shared" si="22"/>
        <v>0.71242247000000003</v>
      </c>
      <c r="AQ24" s="16">
        <f t="shared" si="22"/>
        <v>0.71242247000000003</v>
      </c>
      <c r="AR24" s="16">
        <f t="shared" si="22"/>
        <v>0.71242247000000003</v>
      </c>
      <c r="AS24" s="16">
        <f t="shared" si="22"/>
        <v>0.71242247000000003</v>
      </c>
      <c r="AT24" s="16">
        <f t="shared" si="22"/>
        <v>0.71242247000000003</v>
      </c>
      <c r="AU24" s="16">
        <f t="shared" si="22"/>
        <v>0.71242247000000003</v>
      </c>
      <c r="AV24" s="16">
        <f t="shared" si="22"/>
        <v>0.71242247000000003</v>
      </c>
      <c r="AW24" s="16">
        <f t="shared" si="22"/>
        <v>0.71242247000000003</v>
      </c>
      <c r="AX24" s="16">
        <f t="shared" si="22"/>
        <v>0.71242247000000003</v>
      </c>
      <c r="AY24" s="16">
        <f t="shared" si="22"/>
        <v>0.71242247000000003</v>
      </c>
      <c r="AZ24" s="16">
        <f t="shared" si="22"/>
        <v>0.71242247000000003</v>
      </c>
    </row>
    <row r="25" spans="1:52">
      <c r="A25" s="19">
        <v>35</v>
      </c>
      <c r="B25" s="20">
        <v>0.71691749999999999</v>
      </c>
      <c r="C25" s="16">
        <f t="shared" si="2"/>
        <v>0.71691749999999999</v>
      </c>
      <c r="D25" s="16">
        <f t="shared" si="3"/>
        <v>0.71691749999999999</v>
      </c>
      <c r="E25" s="16">
        <f t="shared" ref="E25:AZ25" si="23">+D25</f>
        <v>0.71691749999999999</v>
      </c>
      <c r="F25" s="16">
        <f t="shared" si="23"/>
        <v>0.71691749999999999</v>
      </c>
      <c r="G25" s="16">
        <f t="shared" si="23"/>
        <v>0.71691749999999999</v>
      </c>
      <c r="H25" s="16">
        <f t="shared" si="23"/>
        <v>0.71691749999999999</v>
      </c>
      <c r="I25" s="16">
        <f t="shared" si="23"/>
        <v>0.71691749999999999</v>
      </c>
      <c r="J25" s="16">
        <f t="shared" si="23"/>
        <v>0.71691749999999999</v>
      </c>
      <c r="K25" s="16">
        <f t="shared" si="23"/>
        <v>0.71691749999999999</v>
      </c>
      <c r="L25" s="16">
        <f t="shared" si="23"/>
        <v>0.71691749999999999</v>
      </c>
      <c r="M25" s="16">
        <f t="shared" si="23"/>
        <v>0.71691749999999999</v>
      </c>
      <c r="N25" s="16">
        <f t="shared" si="23"/>
        <v>0.71691749999999999</v>
      </c>
      <c r="O25" s="16">
        <f t="shared" si="23"/>
        <v>0.71691749999999999</v>
      </c>
      <c r="P25" s="16">
        <f t="shared" si="23"/>
        <v>0.71691749999999999</v>
      </c>
      <c r="Q25" s="16">
        <f t="shared" si="23"/>
        <v>0.71691749999999999</v>
      </c>
      <c r="R25" s="16">
        <f t="shared" si="23"/>
        <v>0.71691749999999999</v>
      </c>
      <c r="S25" s="16">
        <f t="shared" si="23"/>
        <v>0.71691749999999999</v>
      </c>
      <c r="T25" s="16">
        <f t="shared" si="23"/>
        <v>0.71691749999999999</v>
      </c>
      <c r="U25" s="16">
        <f t="shared" si="23"/>
        <v>0.71691749999999999</v>
      </c>
      <c r="V25" s="16">
        <f t="shared" si="23"/>
        <v>0.71691749999999999</v>
      </c>
      <c r="W25" s="16">
        <f t="shared" si="23"/>
        <v>0.71691749999999999</v>
      </c>
      <c r="X25" s="16">
        <f t="shared" si="23"/>
        <v>0.71691749999999999</v>
      </c>
      <c r="Y25" s="16">
        <f t="shared" si="23"/>
        <v>0.71691749999999999</v>
      </c>
      <c r="Z25" s="16">
        <f t="shared" si="23"/>
        <v>0.71691749999999999</v>
      </c>
      <c r="AA25" s="16">
        <f t="shared" si="23"/>
        <v>0.71691749999999999</v>
      </c>
      <c r="AB25" s="16">
        <f t="shared" si="23"/>
        <v>0.71691749999999999</v>
      </c>
      <c r="AC25" s="16">
        <f t="shared" si="23"/>
        <v>0.71691749999999999</v>
      </c>
      <c r="AD25" s="16">
        <f t="shared" si="23"/>
        <v>0.71691749999999999</v>
      </c>
      <c r="AE25" s="16">
        <f t="shared" si="23"/>
        <v>0.71691749999999999</v>
      </c>
      <c r="AF25" s="16">
        <f t="shared" si="23"/>
        <v>0.71691749999999999</v>
      </c>
      <c r="AG25" s="16">
        <f t="shared" si="23"/>
        <v>0.71691749999999999</v>
      </c>
      <c r="AH25" s="16">
        <f t="shared" si="23"/>
        <v>0.71691749999999999</v>
      </c>
      <c r="AI25" s="16">
        <f t="shared" si="23"/>
        <v>0.71691749999999999</v>
      </c>
      <c r="AJ25" s="16">
        <f t="shared" si="23"/>
        <v>0.71691749999999999</v>
      </c>
      <c r="AK25" s="16">
        <f t="shared" si="23"/>
        <v>0.71691749999999999</v>
      </c>
      <c r="AL25" s="16">
        <f t="shared" si="23"/>
        <v>0.71691749999999999</v>
      </c>
      <c r="AM25" s="16">
        <f t="shared" si="23"/>
        <v>0.71691749999999999</v>
      </c>
      <c r="AN25" s="16">
        <f t="shared" si="23"/>
        <v>0.71691749999999999</v>
      </c>
      <c r="AO25" s="16">
        <f t="shared" si="23"/>
        <v>0.71691749999999999</v>
      </c>
      <c r="AP25" s="16">
        <f t="shared" si="23"/>
        <v>0.71691749999999999</v>
      </c>
      <c r="AQ25" s="16">
        <f t="shared" si="23"/>
        <v>0.71691749999999999</v>
      </c>
      <c r="AR25" s="16">
        <f t="shared" si="23"/>
        <v>0.71691749999999999</v>
      </c>
      <c r="AS25" s="16">
        <f t="shared" si="23"/>
        <v>0.71691749999999999</v>
      </c>
      <c r="AT25" s="16">
        <f t="shared" si="23"/>
        <v>0.71691749999999999</v>
      </c>
      <c r="AU25" s="16">
        <f t="shared" si="23"/>
        <v>0.71691749999999999</v>
      </c>
      <c r="AV25" s="16">
        <f t="shared" si="23"/>
        <v>0.71691749999999999</v>
      </c>
      <c r="AW25" s="16">
        <f t="shared" si="23"/>
        <v>0.71691749999999999</v>
      </c>
      <c r="AX25" s="16">
        <f t="shared" si="23"/>
        <v>0.71691749999999999</v>
      </c>
      <c r="AY25" s="16">
        <f t="shared" si="23"/>
        <v>0.71691749999999999</v>
      </c>
      <c r="AZ25" s="16">
        <f t="shared" si="23"/>
        <v>0.71691749999999999</v>
      </c>
    </row>
    <row r="26" spans="1:52">
      <c r="A26" s="19">
        <v>36</v>
      </c>
      <c r="B26" s="20">
        <v>0.72354233999999995</v>
      </c>
      <c r="C26" s="16">
        <f t="shared" si="2"/>
        <v>0.72354233999999995</v>
      </c>
      <c r="D26" s="16">
        <f t="shared" si="3"/>
        <v>0.72354233999999995</v>
      </c>
      <c r="E26" s="16">
        <f t="shared" ref="E26:AZ26" si="24">+D26</f>
        <v>0.72354233999999995</v>
      </c>
      <c r="F26" s="16">
        <f t="shared" si="24"/>
        <v>0.72354233999999995</v>
      </c>
      <c r="G26" s="16">
        <f t="shared" si="24"/>
        <v>0.72354233999999995</v>
      </c>
      <c r="H26" s="16">
        <f t="shared" si="24"/>
        <v>0.72354233999999995</v>
      </c>
      <c r="I26" s="16">
        <f t="shared" si="24"/>
        <v>0.72354233999999995</v>
      </c>
      <c r="J26" s="16">
        <f t="shared" si="24"/>
        <v>0.72354233999999995</v>
      </c>
      <c r="K26" s="16">
        <f t="shared" si="24"/>
        <v>0.72354233999999995</v>
      </c>
      <c r="L26" s="16">
        <f t="shared" si="24"/>
        <v>0.72354233999999995</v>
      </c>
      <c r="M26" s="16">
        <f t="shared" si="24"/>
        <v>0.72354233999999995</v>
      </c>
      <c r="N26" s="16">
        <f t="shared" si="24"/>
        <v>0.72354233999999995</v>
      </c>
      <c r="O26" s="16">
        <f t="shared" si="24"/>
        <v>0.72354233999999995</v>
      </c>
      <c r="P26" s="16">
        <f t="shared" si="24"/>
        <v>0.72354233999999995</v>
      </c>
      <c r="Q26" s="16">
        <f t="shared" si="24"/>
        <v>0.72354233999999995</v>
      </c>
      <c r="R26" s="16">
        <f t="shared" si="24"/>
        <v>0.72354233999999995</v>
      </c>
      <c r="S26" s="16">
        <f t="shared" si="24"/>
        <v>0.72354233999999995</v>
      </c>
      <c r="T26" s="16">
        <f t="shared" si="24"/>
        <v>0.72354233999999995</v>
      </c>
      <c r="U26" s="16">
        <f t="shared" si="24"/>
        <v>0.72354233999999995</v>
      </c>
      <c r="V26" s="16">
        <f t="shared" si="24"/>
        <v>0.72354233999999995</v>
      </c>
      <c r="W26" s="16">
        <f t="shared" si="24"/>
        <v>0.72354233999999995</v>
      </c>
      <c r="X26" s="16">
        <f t="shared" si="24"/>
        <v>0.72354233999999995</v>
      </c>
      <c r="Y26" s="16">
        <f t="shared" si="24"/>
        <v>0.72354233999999995</v>
      </c>
      <c r="Z26" s="16">
        <f t="shared" si="24"/>
        <v>0.72354233999999995</v>
      </c>
      <c r="AA26" s="16">
        <f t="shared" si="24"/>
        <v>0.72354233999999995</v>
      </c>
      <c r="AB26" s="16">
        <f t="shared" si="24"/>
        <v>0.72354233999999995</v>
      </c>
      <c r="AC26" s="16">
        <f t="shared" si="24"/>
        <v>0.72354233999999995</v>
      </c>
      <c r="AD26" s="16">
        <f t="shared" si="24"/>
        <v>0.72354233999999995</v>
      </c>
      <c r="AE26" s="16">
        <f t="shared" si="24"/>
        <v>0.72354233999999995</v>
      </c>
      <c r="AF26" s="16">
        <f t="shared" si="24"/>
        <v>0.72354233999999995</v>
      </c>
      <c r="AG26" s="16">
        <f t="shared" si="24"/>
        <v>0.72354233999999995</v>
      </c>
      <c r="AH26" s="16">
        <f t="shared" si="24"/>
        <v>0.72354233999999995</v>
      </c>
      <c r="AI26" s="16">
        <f t="shared" si="24"/>
        <v>0.72354233999999995</v>
      </c>
      <c r="AJ26" s="16">
        <f t="shared" si="24"/>
        <v>0.72354233999999995</v>
      </c>
      <c r="AK26" s="16">
        <f t="shared" si="24"/>
        <v>0.72354233999999995</v>
      </c>
      <c r="AL26" s="16">
        <f t="shared" si="24"/>
        <v>0.72354233999999995</v>
      </c>
      <c r="AM26" s="16">
        <f t="shared" si="24"/>
        <v>0.72354233999999995</v>
      </c>
      <c r="AN26" s="16">
        <f t="shared" si="24"/>
        <v>0.72354233999999995</v>
      </c>
      <c r="AO26" s="16">
        <f t="shared" si="24"/>
        <v>0.72354233999999995</v>
      </c>
      <c r="AP26" s="16">
        <f t="shared" si="24"/>
        <v>0.72354233999999995</v>
      </c>
      <c r="AQ26" s="16">
        <f t="shared" si="24"/>
        <v>0.72354233999999995</v>
      </c>
      <c r="AR26" s="16">
        <f t="shared" si="24"/>
        <v>0.72354233999999995</v>
      </c>
      <c r="AS26" s="16">
        <f t="shared" si="24"/>
        <v>0.72354233999999995</v>
      </c>
      <c r="AT26" s="16">
        <f t="shared" si="24"/>
        <v>0.72354233999999995</v>
      </c>
      <c r="AU26" s="16">
        <f t="shared" si="24"/>
        <v>0.72354233999999995</v>
      </c>
      <c r="AV26" s="16">
        <f t="shared" si="24"/>
        <v>0.72354233999999995</v>
      </c>
      <c r="AW26" s="16">
        <f t="shared" si="24"/>
        <v>0.72354233999999995</v>
      </c>
      <c r="AX26" s="16">
        <f t="shared" si="24"/>
        <v>0.72354233999999995</v>
      </c>
      <c r="AY26" s="16">
        <f t="shared" si="24"/>
        <v>0.72354233999999995</v>
      </c>
      <c r="AZ26" s="16">
        <f t="shared" si="24"/>
        <v>0.72354233999999995</v>
      </c>
    </row>
    <row r="27" spans="1:52">
      <c r="A27" s="19">
        <v>37</v>
      </c>
      <c r="B27" s="20">
        <v>0.73020991000000002</v>
      </c>
      <c r="C27" s="16">
        <f t="shared" si="2"/>
        <v>0.73020991000000002</v>
      </c>
      <c r="D27" s="16">
        <f t="shared" si="3"/>
        <v>0.73020991000000002</v>
      </c>
      <c r="E27" s="16">
        <f t="shared" ref="E27:AZ27" si="25">+D27</f>
        <v>0.73020991000000002</v>
      </c>
      <c r="F27" s="16">
        <f t="shared" si="25"/>
        <v>0.73020991000000002</v>
      </c>
      <c r="G27" s="16">
        <f t="shared" si="25"/>
        <v>0.73020991000000002</v>
      </c>
      <c r="H27" s="16">
        <f t="shared" si="25"/>
        <v>0.73020991000000002</v>
      </c>
      <c r="I27" s="16">
        <f t="shared" si="25"/>
        <v>0.73020991000000002</v>
      </c>
      <c r="J27" s="16">
        <f t="shared" si="25"/>
        <v>0.73020991000000002</v>
      </c>
      <c r="K27" s="16">
        <f t="shared" si="25"/>
        <v>0.73020991000000002</v>
      </c>
      <c r="L27" s="16">
        <f t="shared" si="25"/>
        <v>0.73020991000000002</v>
      </c>
      <c r="M27" s="16">
        <f t="shared" si="25"/>
        <v>0.73020991000000002</v>
      </c>
      <c r="N27" s="16">
        <f t="shared" si="25"/>
        <v>0.73020991000000002</v>
      </c>
      <c r="O27" s="16">
        <f t="shared" si="25"/>
        <v>0.73020991000000002</v>
      </c>
      <c r="P27" s="16">
        <f t="shared" si="25"/>
        <v>0.73020991000000002</v>
      </c>
      <c r="Q27" s="16">
        <f t="shared" si="25"/>
        <v>0.73020991000000002</v>
      </c>
      <c r="R27" s="16">
        <f t="shared" si="25"/>
        <v>0.73020991000000002</v>
      </c>
      <c r="S27" s="16">
        <f t="shared" si="25"/>
        <v>0.73020991000000002</v>
      </c>
      <c r="T27" s="16">
        <f t="shared" si="25"/>
        <v>0.73020991000000002</v>
      </c>
      <c r="U27" s="16">
        <f t="shared" si="25"/>
        <v>0.73020991000000002</v>
      </c>
      <c r="V27" s="16">
        <f t="shared" si="25"/>
        <v>0.73020991000000002</v>
      </c>
      <c r="W27" s="16">
        <f t="shared" si="25"/>
        <v>0.73020991000000002</v>
      </c>
      <c r="X27" s="16">
        <f t="shared" si="25"/>
        <v>0.73020991000000002</v>
      </c>
      <c r="Y27" s="16">
        <f t="shared" si="25"/>
        <v>0.73020991000000002</v>
      </c>
      <c r="Z27" s="16">
        <f t="shared" si="25"/>
        <v>0.73020991000000002</v>
      </c>
      <c r="AA27" s="16">
        <f t="shared" si="25"/>
        <v>0.73020991000000002</v>
      </c>
      <c r="AB27" s="16">
        <f t="shared" si="25"/>
        <v>0.73020991000000002</v>
      </c>
      <c r="AC27" s="16">
        <f t="shared" si="25"/>
        <v>0.73020991000000002</v>
      </c>
      <c r="AD27" s="16">
        <f t="shared" si="25"/>
        <v>0.73020991000000002</v>
      </c>
      <c r="AE27" s="16">
        <f t="shared" si="25"/>
        <v>0.73020991000000002</v>
      </c>
      <c r="AF27" s="16">
        <f t="shared" si="25"/>
        <v>0.73020991000000002</v>
      </c>
      <c r="AG27" s="16">
        <f t="shared" si="25"/>
        <v>0.73020991000000002</v>
      </c>
      <c r="AH27" s="16">
        <f t="shared" si="25"/>
        <v>0.73020991000000002</v>
      </c>
      <c r="AI27" s="16">
        <f t="shared" si="25"/>
        <v>0.73020991000000002</v>
      </c>
      <c r="AJ27" s="16">
        <f t="shared" si="25"/>
        <v>0.73020991000000002</v>
      </c>
      <c r="AK27" s="16">
        <f t="shared" si="25"/>
        <v>0.73020991000000002</v>
      </c>
      <c r="AL27" s="16">
        <f t="shared" si="25"/>
        <v>0.73020991000000002</v>
      </c>
      <c r="AM27" s="16">
        <f t="shared" si="25"/>
        <v>0.73020991000000002</v>
      </c>
      <c r="AN27" s="16">
        <f t="shared" si="25"/>
        <v>0.73020991000000002</v>
      </c>
      <c r="AO27" s="16">
        <f t="shared" si="25"/>
        <v>0.73020991000000002</v>
      </c>
      <c r="AP27" s="16">
        <f t="shared" si="25"/>
        <v>0.73020991000000002</v>
      </c>
      <c r="AQ27" s="16">
        <f t="shared" si="25"/>
        <v>0.73020991000000002</v>
      </c>
      <c r="AR27" s="16">
        <f t="shared" si="25"/>
        <v>0.73020991000000002</v>
      </c>
      <c r="AS27" s="16">
        <f t="shared" si="25"/>
        <v>0.73020991000000002</v>
      </c>
      <c r="AT27" s="16">
        <f t="shared" si="25"/>
        <v>0.73020991000000002</v>
      </c>
      <c r="AU27" s="16">
        <f t="shared" si="25"/>
        <v>0.73020991000000002</v>
      </c>
      <c r="AV27" s="16">
        <f t="shared" si="25"/>
        <v>0.73020991000000002</v>
      </c>
      <c r="AW27" s="16">
        <f t="shared" si="25"/>
        <v>0.73020991000000002</v>
      </c>
      <c r="AX27" s="16">
        <f t="shared" si="25"/>
        <v>0.73020991000000002</v>
      </c>
      <c r="AY27" s="16">
        <f t="shared" si="25"/>
        <v>0.73020991000000002</v>
      </c>
      <c r="AZ27" s="16">
        <f t="shared" si="25"/>
        <v>0.73020991000000002</v>
      </c>
    </row>
    <row r="28" spans="1:52">
      <c r="A28" s="19">
        <v>38</v>
      </c>
      <c r="B28" s="20">
        <v>0.73390133999999996</v>
      </c>
      <c r="C28" s="16">
        <f t="shared" si="2"/>
        <v>0.73390133999999996</v>
      </c>
      <c r="D28" s="16">
        <f t="shared" si="3"/>
        <v>0.73390133999999996</v>
      </c>
      <c r="E28" s="16">
        <f t="shared" ref="E28:AZ28" si="26">+D28</f>
        <v>0.73390133999999996</v>
      </c>
      <c r="F28" s="16">
        <f t="shared" si="26"/>
        <v>0.73390133999999996</v>
      </c>
      <c r="G28" s="16">
        <f t="shared" si="26"/>
        <v>0.73390133999999996</v>
      </c>
      <c r="H28" s="16">
        <f t="shared" si="26"/>
        <v>0.73390133999999996</v>
      </c>
      <c r="I28" s="16">
        <f t="shared" si="26"/>
        <v>0.73390133999999996</v>
      </c>
      <c r="J28" s="16">
        <f t="shared" si="26"/>
        <v>0.73390133999999996</v>
      </c>
      <c r="K28" s="16">
        <f t="shared" si="26"/>
        <v>0.73390133999999996</v>
      </c>
      <c r="L28" s="16">
        <f t="shared" si="26"/>
        <v>0.73390133999999996</v>
      </c>
      <c r="M28" s="16">
        <f t="shared" si="26"/>
        <v>0.73390133999999996</v>
      </c>
      <c r="N28" s="16">
        <f t="shared" si="26"/>
        <v>0.73390133999999996</v>
      </c>
      <c r="O28" s="16">
        <f t="shared" si="26"/>
        <v>0.73390133999999996</v>
      </c>
      <c r="P28" s="16">
        <f t="shared" si="26"/>
        <v>0.73390133999999996</v>
      </c>
      <c r="Q28" s="16">
        <f t="shared" si="26"/>
        <v>0.73390133999999996</v>
      </c>
      <c r="R28" s="16">
        <f t="shared" si="26"/>
        <v>0.73390133999999996</v>
      </c>
      <c r="S28" s="16">
        <f t="shared" si="26"/>
        <v>0.73390133999999996</v>
      </c>
      <c r="T28" s="16">
        <f t="shared" si="26"/>
        <v>0.73390133999999996</v>
      </c>
      <c r="U28" s="16">
        <f t="shared" si="26"/>
        <v>0.73390133999999996</v>
      </c>
      <c r="V28" s="16">
        <f t="shared" si="26"/>
        <v>0.73390133999999996</v>
      </c>
      <c r="W28" s="16">
        <f t="shared" si="26"/>
        <v>0.73390133999999996</v>
      </c>
      <c r="X28" s="16">
        <f t="shared" si="26"/>
        <v>0.73390133999999996</v>
      </c>
      <c r="Y28" s="16">
        <f t="shared" si="26"/>
        <v>0.73390133999999996</v>
      </c>
      <c r="Z28" s="16">
        <f t="shared" si="26"/>
        <v>0.73390133999999996</v>
      </c>
      <c r="AA28" s="16">
        <f t="shared" si="26"/>
        <v>0.73390133999999996</v>
      </c>
      <c r="AB28" s="16">
        <f t="shared" si="26"/>
        <v>0.73390133999999996</v>
      </c>
      <c r="AC28" s="16">
        <f t="shared" si="26"/>
        <v>0.73390133999999996</v>
      </c>
      <c r="AD28" s="16">
        <f t="shared" si="26"/>
        <v>0.73390133999999996</v>
      </c>
      <c r="AE28" s="16">
        <f t="shared" si="26"/>
        <v>0.73390133999999996</v>
      </c>
      <c r="AF28" s="16">
        <f t="shared" si="26"/>
        <v>0.73390133999999996</v>
      </c>
      <c r="AG28" s="16">
        <f t="shared" si="26"/>
        <v>0.73390133999999996</v>
      </c>
      <c r="AH28" s="16">
        <f t="shared" si="26"/>
        <v>0.73390133999999996</v>
      </c>
      <c r="AI28" s="16">
        <f t="shared" si="26"/>
        <v>0.73390133999999996</v>
      </c>
      <c r="AJ28" s="16">
        <f t="shared" si="26"/>
        <v>0.73390133999999996</v>
      </c>
      <c r="AK28" s="16">
        <f t="shared" si="26"/>
        <v>0.73390133999999996</v>
      </c>
      <c r="AL28" s="16">
        <f t="shared" si="26"/>
        <v>0.73390133999999996</v>
      </c>
      <c r="AM28" s="16">
        <f t="shared" si="26"/>
        <v>0.73390133999999996</v>
      </c>
      <c r="AN28" s="16">
        <f t="shared" si="26"/>
        <v>0.73390133999999996</v>
      </c>
      <c r="AO28" s="16">
        <f t="shared" si="26"/>
        <v>0.73390133999999996</v>
      </c>
      <c r="AP28" s="16">
        <f t="shared" si="26"/>
        <v>0.73390133999999996</v>
      </c>
      <c r="AQ28" s="16">
        <f t="shared" si="26"/>
        <v>0.73390133999999996</v>
      </c>
      <c r="AR28" s="16">
        <f t="shared" si="26"/>
        <v>0.73390133999999996</v>
      </c>
      <c r="AS28" s="16">
        <f t="shared" si="26"/>
        <v>0.73390133999999996</v>
      </c>
      <c r="AT28" s="16">
        <f t="shared" si="26"/>
        <v>0.73390133999999996</v>
      </c>
      <c r="AU28" s="16">
        <f t="shared" si="26"/>
        <v>0.73390133999999996</v>
      </c>
      <c r="AV28" s="16">
        <f t="shared" si="26"/>
        <v>0.73390133999999996</v>
      </c>
      <c r="AW28" s="16">
        <f t="shared" si="26"/>
        <v>0.73390133999999996</v>
      </c>
      <c r="AX28" s="16">
        <f t="shared" si="26"/>
        <v>0.73390133999999996</v>
      </c>
      <c r="AY28" s="16">
        <f t="shared" si="26"/>
        <v>0.73390133999999996</v>
      </c>
      <c r="AZ28" s="16">
        <f t="shared" si="26"/>
        <v>0.73390133999999996</v>
      </c>
    </row>
    <row r="29" spans="1:52">
      <c r="A29" s="19">
        <v>39</v>
      </c>
      <c r="B29" s="20">
        <v>0.73776651000000004</v>
      </c>
      <c r="C29" s="16">
        <f t="shared" si="2"/>
        <v>0.73776651000000004</v>
      </c>
      <c r="D29" s="16">
        <f t="shared" si="3"/>
        <v>0.73776651000000004</v>
      </c>
      <c r="E29" s="16">
        <f t="shared" ref="E29:AZ29" si="27">+D29</f>
        <v>0.73776651000000004</v>
      </c>
      <c r="F29" s="16">
        <f t="shared" si="27"/>
        <v>0.73776651000000004</v>
      </c>
      <c r="G29" s="16">
        <f t="shared" si="27"/>
        <v>0.73776651000000004</v>
      </c>
      <c r="H29" s="16">
        <f t="shared" si="27"/>
        <v>0.73776651000000004</v>
      </c>
      <c r="I29" s="16">
        <f t="shared" si="27"/>
        <v>0.73776651000000004</v>
      </c>
      <c r="J29" s="16">
        <f t="shared" si="27"/>
        <v>0.73776651000000004</v>
      </c>
      <c r="K29" s="16">
        <f t="shared" si="27"/>
        <v>0.73776651000000004</v>
      </c>
      <c r="L29" s="16">
        <f t="shared" si="27"/>
        <v>0.73776651000000004</v>
      </c>
      <c r="M29" s="16">
        <f t="shared" si="27"/>
        <v>0.73776651000000004</v>
      </c>
      <c r="N29" s="16">
        <f t="shared" si="27"/>
        <v>0.73776651000000004</v>
      </c>
      <c r="O29" s="16">
        <f t="shared" si="27"/>
        <v>0.73776651000000004</v>
      </c>
      <c r="P29" s="16">
        <f t="shared" si="27"/>
        <v>0.73776651000000004</v>
      </c>
      <c r="Q29" s="16">
        <f t="shared" si="27"/>
        <v>0.73776651000000004</v>
      </c>
      <c r="R29" s="16">
        <f t="shared" si="27"/>
        <v>0.73776651000000004</v>
      </c>
      <c r="S29" s="16">
        <f t="shared" si="27"/>
        <v>0.73776651000000004</v>
      </c>
      <c r="T29" s="16">
        <f t="shared" si="27"/>
        <v>0.73776651000000004</v>
      </c>
      <c r="U29" s="16">
        <f t="shared" si="27"/>
        <v>0.73776651000000004</v>
      </c>
      <c r="V29" s="16">
        <f t="shared" si="27"/>
        <v>0.73776651000000004</v>
      </c>
      <c r="W29" s="16">
        <f t="shared" si="27"/>
        <v>0.73776651000000004</v>
      </c>
      <c r="X29" s="16">
        <f t="shared" si="27"/>
        <v>0.73776651000000004</v>
      </c>
      <c r="Y29" s="16">
        <f t="shared" si="27"/>
        <v>0.73776651000000004</v>
      </c>
      <c r="Z29" s="16">
        <f t="shared" si="27"/>
        <v>0.73776651000000004</v>
      </c>
      <c r="AA29" s="16">
        <f t="shared" si="27"/>
        <v>0.73776651000000004</v>
      </c>
      <c r="AB29" s="16">
        <f t="shared" si="27"/>
        <v>0.73776651000000004</v>
      </c>
      <c r="AC29" s="16">
        <f t="shared" si="27"/>
        <v>0.73776651000000004</v>
      </c>
      <c r="AD29" s="16">
        <f t="shared" si="27"/>
        <v>0.73776651000000004</v>
      </c>
      <c r="AE29" s="16">
        <f t="shared" si="27"/>
        <v>0.73776651000000004</v>
      </c>
      <c r="AF29" s="16">
        <f t="shared" si="27"/>
        <v>0.73776651000000004</v>
      </c>
      <c r="AG29" s="16">
        <f t="shared" si="27"/>
        <v>0.73776651000000004</v>
      </c>
      <c r="AH29" s="16">
        <f t="shared" si="27"/>
        <v>0.73776651000000004</v>
      </c>
      <c r="AI29" s="16">
        <f t="shared" si="27"/>
        <v>0.73776651000000004</v>
      </c>
      <c r="AJ29" s="16">
        <f t="shared" si="27"/>
        <v>0.73776651000000004</v>
      </c>
      <c r="AK29" s="16">
        <f t="shared" si="27"/>
        <v>0.73776651000000004</v>
      </c>
      <c r="AL29" s="16">
        <f t="shared" si="27"/>
        <v>0.73776651000000004</v>
      </c>
      <c r="AM29" s="16">
        <f t="shared" si="27"/>
        <v>0.73776651000000004</v>
      </c>
      <c r="AN29" s="16">
        <f t="shared" si="27"/>
        <v>0.73776651000000004</v>
      </c>
      <c r="AO29" s="16">
        <f t="shared" si="27"/>
        <v>0.73776651000000004</v>
      </c>
      <c r="AP29" s="16">
        <f t="shared" si="27"/>
        <v>0.73776651000000004</v>
      </c>
      <c r="AQ29" s="16">
        <f t="shared" si="27"/>
        <v>0.73776651000000004</v>
      </c>
      <c r="AR29" s="16">
        <f t="shared" si="27"/>
        <v>0.73776651000000004</v>
      </c>
      <c r="AS29" s="16">
        <f t="shared" si="27"/>
        <v>0.73776651000000004</v>
      </c>
      <c r="AT29" s="16">
        <f t="shared" si="27"/>
        <v>0.73776651000000004</v>
      </c>
      <c r="AU29" s="16">
        <f t="shared" si="27"/>
        <v>0.73776651000000004</v>
      </c>
      <c r="AV29" s="16">
        <f t="shared" si="27"/>
        <v>0.73776651000000004</v>
      </c>
      <c r="AW29" s="16">
        <f t="shared" si="27"/>
        <v>0.73776651000000004</v>
      </c>
      <c r="AX29" s="16">
        <f t="shared" si="27"/>
        <v>0.73776651000000004</v>
      </c>
      <c r="AY29" s="16">
        <f t="shared" si="27"/>
        <v>0.73776651000000004</v>
      </c>
      <c r="AZ29" s="16">
        <f t="shared" si="27"/>
        <v>0.73776651000000004</v>
      </c>
    </row>
    <row r="30" spans="1:52">
      <c r="A30" s="19">
        <v>40</v>
      </c>
      <c r="B30" s="20">
        <v>0.74143358999999998</v>
      </c>
      <c r="C30" s="16">
        <f t="shared" si="2"/>
        <v>0.74143358999999998</v>
      </c>
      <c r="D30" s="16">
        <f t="shared" si="3"/>
        <v>0.74143358999999998</v>
      </c>
      <c r="E30" s="16">
        <f t="shared" ref="E30:AZ30" si="28">+D30</f>
        <v>0.74143358999999998</v>
      </c>
      <c r="F30" s="16">
        <f t="shared" si="28"/>
        <v>0.74143358999999998</v>
      </c>
      <c r="G30" s="16">
        <f t="shared" si="28"/>
        <v>0.74143358999999998</v>
      </c>
      <c r="H30" s="16">
        <f t="shared" si="28"/>
        <v>0.74143358999999998</v>
      </c>
      <c r="I30" s="16">
        <f t="shared" si="28"/>
        <v>0.74143358999999998</v>
      </c>
      <c r="J30" s="16">
        <f t="shared" si="28"/>
        <v>0.74143358999999998</v>
      </c>
      <c r="K30" s="16">
        <f t="shared" si="28"/>
        <v>0.74143358999999998</v>
      </c>
      <c r="L30" s="16">
        <f t="shared" si="28"/>
        <v>0.74143358999999998</v>
      </c>
      <c r="M30" s="16">
        <f t="shared" si="28"/>
        <v>0.74143358999999998</v>
      </c>
      <c r="N30" s="16">
        <f t="shared" si="28"/>
        <v>0.74143358999999998</v>
      </c>
      <c r="O30" s="16">
        <f t="shared" si="28"/>
        <v>0.74143358999999998</v>
      </c>
      <c r="P30" s="16">
        <f t="shared" si="28"/>
        <v>0.74143358999999998</v>
      </c>
      <c r="Q30" s="16">
        <f t="shared" si="28"/>
        <v>0.74143358999999998</v>
      </c>
      <c r="R30" s="16">
        <f t="shared" si="28"/>
        <v>0.74143358999999998</v>
      </c>
      <c r="S30" s="16">
        <f t="shared" si="28"/>
        <v>0.74143358999999998</v>
      </c>
      <c r="T30" s="16">
        <f t="shared" si="28"/>
        <v>0.74143358999999998</v>
      </c>
      <c r="U30" s="16">
        <f t="shared" si="28"/>
        <v>0.74143358999999998</v>
      </c>
      <c r="V30" s="16">
        <f t="shared" si="28"/>
        <v>0.74143358999999998</v>
      </c>
      <c r="W30" s="16">
        <f t="shared" si="28"/>
        <v>0.74143358999999998</v>
      </c>
      <c r="X30" s="16">
        <f t="shared" si="28"/>
        <v>0.74143358999999998</v>
      </c>
      <c r="Y30" s="16">
        <f t="shared" si="28"/>
        <v>0.74143358999999998</v>
      </c>
      <c r="Z30" s="16">
        <f t="shared" si="28"/>
        <v>0.74143358999999998</v>
      </c>
      <c r="AA30" s="16">
        <f t="shared" si="28"/>
        <v>0.74143358999999998</v>
      </c>
      <c r="AB30" s="16">
        <f t="shared" si="28"/>
        <v>0.74143358999999998</v>
      </c>
      <c r="AC30" s="16">
        <f t="shared" si="28"/>
        <v>0.74143358999999998</v>
      </c>
      <c r="AD30" s="16">
        <f t="shared" si="28"/>
        <v>0.74143358999999998</v>
      </c>
      <c r="AE30" s="16">
        <f t="shared" si="28"/>
        <v>0.74143358999999998</v>
      </c>
      <c r="AF30" s="16">
        <f t="shared" si="28"/>
        <v>0.74143358999999998</v>
      </c>
      <c r="AG30" s="16">
        <f t="shared" si="28"/>
        <v>0.74143358999999998</v>
      </c>
      <c r="AH30" s="16">
        <f t="shared" si="28"/>
        <v>0.74143358999999998</v>
      </c>
      <c r="AI30" s="16">
        <f t="shared" si="28"/>
        <v>0.74143358999999998</v>
      </c>
      <c r="AJ30" s="16">
        <f t="shared" si="28"/>
        <v>0.74143358999999998</v>
      </c>
      <c r="AK30" s="16">
        <f t="shared" si="28"/>
        <v>0.74143358999999998</v>
      </c>
      <c r="AL30" s="16">
        <f t="shared" si="28"/>
        <v>0.74143358999999998</v>
      </c>
      <c r="AM30" s="16">
        <f t="shared" si="28"/>
        <v>0.74143358999999998</v>
      </c>
      <c r="AN30" s="16">
        <f t="shared" si="28"/>
        <v>0.74143358999999998</v>
      </c>
      <c r="AO30" s="16">
        <f t="shared" si="28"/>
        <v>0.74143358999999998</v>
      </c>
      <c r="AP30" s="16">
        <f t="shared" si="28"/>
        <v>0.74143358999999998</v>
      </c>
      <c r="AQ30" s="16">
        <f t="shared" si="28"/>
        <v>0.74143358999999998</v>
      </c>
      <c r="AR30" s="16">
        <f t="shared" si="28"/>
        <v>0.74143358999999998</v>
      </c>
      <c r="AS30" s="16">
        <f t="shared" si="28"/>
        <v>0.74143358999999998</v>
      </c>
      <c r="AT30" s="16">
        <f t="shared" si="28"/>
        <v>0.74143358999999998</v>
      </c>
      <c r="AU30" s="16">
        <f t="shared" si="28"/>
        <v>0.74143358999999998</v>
      </c>
      <c r="AV30" s="16">
        <f t="shared" si="28"/>
        <v>0.74143358999999998</v>
      </c>
      <c r="AW30" s="16">
        <f t="shared" si="28"/>
        <v>0.74143358999999998</v>
      </c>
      <c r="AX30" s="16">
        <f t="shared" si="28"/>
        <v>0.74143358999999998</v>
      </c>
      <c r="AY30" s="16">
        <f t="shared" si="28"/>
        <v>0.74143358999999998</v>
      </c>
      <c r="AZ30" s="16">
        <f t="shared" si="28"/>
        <v>0.74143358999999998</v>
      </c>
    </row>
    <row r="31" spans="1:52">
      <c r="A31" s="19">
        <v>41</v>
      </c>
      <c r="B31" s="20">
        <v>0.74291116999999995</v>
      </c>
      <c r="C31" s="16">
        <f t="shared" si="2"/>
        <v>0.74291116999999995</v>
      </c>
      <c r="D31" s="16">
        <f t="shared" si="3"/>
        <v>0.74291116999999995</v>
      </c>
      <c r="E31" s="16">
        <f t="shared" ref="E31:AZ31" si="29">+D31</f>
        <v>0.74291116999999995</v>
      </c>
      <c r="F31" s="16">
        <f t="shared" si="29"/>
        <v>0.74291116999999995</v>
      </c>
      <c r="G31" s="16">
        <f t="shared" si="29"/>
        <v>0.74291116999999995</v>
      </c>
      <c r="H31" s="16">
        <f t="shared" si="29"/>
        <v>0.74291116999999995</v>
      </c>
      <c r="I31" s="16">
        <f t="shared" si="29"/>
        <v>0.74291116999999995</v>
      </c>
      <c r="J31" s="16">
        <f t="shared" si="29"/>
        <v>0.74291116999999995</v>
      </c>
      <c r="K31" s="16">
        <f t="shared" si="29"/>
        <v>0.74291116999999995</v>
      </c>
      <c r="L31" s="16">
        <f t="shared" si="29"/>
        <v>0.74291116999999995</v>
      </c>
      <c r="M31" s="16">
        <f t="shared" si="29"/>
        <v>0.74291116999999995</v>
      </c>
      <c r="N31" s="16">
        <f t="shared" si="29"/>
        <v>0.74291116999999995</v>
      </c>
      <c r="O31" s="16">
        <f t="shared" si="29"/>
        <v>0.74291116999999995</v>
      </c>
      <c r="P31" s="16">
        <f t="shared" si="29"/>
        <v>0.74291116999999995</v>
      </c>
      <c r="Q31" s="16">
        <f t="shared" si="29"/>
        <v>0.74291116999999995</v>
      </c>
      <c r="R31" s="16">
        <f t="shared" si="29"/>
        <v>0.74291116999999995</v>
      </c>
      <c r="S31" s="16">
        <f t="shared" si="29"/>
        <v>0.74291116999999995</v>
      </c>
      <c r="T31" s="16">
        <f t="shared" si="29"/>
        <v>0.74291116999999995</v>
      </c>
      <c r="U31" s="16">
        <f t="shared" si="29"/>
        <v>0.74291116999999995</v>
      </c>
      <c r="V31" s="16">
        <f t="shared" si="29"/>
        <v>0.74291116999999995</v>
      </c>
      <c r="W31" s="16">
        <f t="shared" si="29"/>
        <v>0.74291116999999995</v>
      </c>
      <c r="X31" s="16">
        <f t="shared" si="29"/>
        <v>0.74291116999999995</v>
      </c>
      <c r="Y31" s="16">
        <f t="shared" si="29"/>
        <v>0.74291116999999995</v>
      </c>
      <c r="Z31" s="16">
        <f t="shared" si="29"/>
        <v>0.74291116999999995</v>
      </c>
      <c r="AA31" s="16">
        <f t="shared" si="29"/>
        <v>0.74291116999999995</v>
      </c>
      <c r="AB31" s="16">
        <f t="shared" si="29"/>
        <v>0.74291116999999995</v>
      </c>
      <c r="AC31" s="16">
        <f t="shared" si="29"/>
        <v>0.74291116999999995</v>
      </c>
      <c r="AD31" s="16">
        <f t="shared" si="29"/>
        <v>0.74291116999999995</v>
      </c>
      <c r="AE31" s="16">
        <f t="shared" si="29"/>
        <v>0.74291116999999995</v>
      </c>
      <c r="AF31" s="16">
        <f t="shared" si="29"/>
        <v>0.74291116999999995</v>
      </c>
      <c r="AG31" s="16">
        <f t="shared" si="29"/>
        <v>0.74291116999999995</v>
      </c>
      <c r="AH31" s="16">
        <f t="shared" si="29"/>
        <v>0.74291116999999995</v>
      </c>
      <c r="AI31" s="16">
        <f t="shared" si="29"/>
        <v>0.74291116999999995</v>
      </c>
      <c r="AJ31" s="16">
        <f t="shared" si="29"/>
        <v>0.74291116999999995</v>
      </c>
      <c r="AK31" s="16">
        <f t="shared" si="29"/>
        <v>0.74291116999999995</v>
      </c>
      <c r="AL31" s="16">
        <f t="shared" si="29"/>
        <v>0.74291116999999995</v>
      </c>
      <c r="AM31" s="16">
        <f t="shared" si="29"/>
        <v>0.74291116999999995</v>
      </c>
      <c r="AN31" s="16">
        <f t="shared" si="29"/>
        <v>0.74291116999999995</v>
      </c>
      <c r="AO31" s="16">
        <f t="shared" si="29"/>
        <v>0.74291116999999995</v>
      </c>
      <c r="AP31" s="16">
        <f t="shared" si="29"/>
        <v>0.74291116999999995</v>
      </c>
      <c r="AQ31" s="16">
        <f t="shared" si="29"/>
        <v>0.74291116999999995</v>
      </c>
      <c r="AR31" s="16">
        <f t="shared" si="29"/>
        <v>0.74291116999999995</v>
      </c>
      <c r="AS31" s="16">
        <f t="shared" si="29"/>
        <v>0.74291116999999995</v>
      </c>
      <c r="AT31" s="16">
        <f t="shared" si="29"/>
        <v>0.74291116999999995</v>
      </c>
      <c r="AU31" s="16">
        <f t="shared" si="29"/>
        <v>0.74291116999999995</v>
      </c>
      <c r="AV31" s="16">
        <f t="shared" si="29"/>
        <v>0.74291116999999995</v>
      </c>
      <c r="AW31" s="16">
        <f t="shared" si="29"/>
        <v>0.74291116999999995</v>
      </c>
      <c r="AX31" s="16">
        <f t="shared" si="29"/>
        <v>0.74291116999999995</v>
      </c>
      <c r="AY31" s="16">
        <f t="shared" si="29"/>
        <v>0.74291116999999995</v>
      </c>
      <c r="AZ31" s="16">
        <f t="shared" si="29"/>
        <v>0.74291116999999995</v>
      </c>
    </row>
    <row r="32" spans="1:52">
      <c r="A32" s="19">
        <v>42</v>
      </c>
      <c r="B32" s="20">
        <v>0.74091571000000001</v>
      </c>
      <c r="C32" s="16">
        <f t="shared" si="2"/>
        <v>0.74091571000000001</v>
      </c>
      <c r="D32" s="16">
        <f t="shared" si="3"/>
        <v>0.74091571000000001</v>
      </c>
      <c r="E32" s="16">
        <f t="shared" ref="E32:AZ32" si="30">+D32</f>
        <v>0.74091571000000001</v>
      </c>
      <c r="F32" s="16">
        <f t="shared" si="30"/>
        <v>0.74091571000000001</v>
      </c>
      <c r="G32" s="16">
        <f t="shared" si="30"/>
        <v>0.74091571000000001</v>
      </c>
      <c r="H32" s="16">
        <f t="shared" si="30"/>
        <v>0.74091571000000001</v>
      </c>
      <c r="I32" s="16">
        <f t="shared" si="30"/>
        <v>0.74091571000000001</v>
      </c>
      <c r="J32" s="16">
        <f t="shared" si="30"/>
        <v>0.74091571000000001</v>
      </c>
      <c r="K32" s="16">
        <f t="shared" si="30"/>
        <v>0.74091571000000001</v>
      </c>
      <c r="L32" s="16">
        <f t="shared" si="30"/>
        <v>0.74091571000000001</v>
      </c>
      <c r="M32" s="16">
        <f t="shared" si="30"/>
        <v>0.74091571000000001</v>
      </c>
      <c r="N32" s="16">
        <f t="shared" si="30"/>
        <v>0.74091571000000001</v>
      </c>
      <c r="O32" s="16">
        <f t="shared" si="30"/>
        <v>0.74091571000000001</v>
      </c>
      <c r="P32" s="16">
        <f t="shared" si="30"/>
        <v>0.74091571000000001</v>
      </c>
      <c r="Q32" s="16">
        <f t="shared" si="30"/>
        <v>0.74091571000000001</v>
      </c>
      <c r="R32" s="16">
        <f t="shared" si="30"/>
        <v>0.74091571000000001</v>
      </c>
      <c r="S32" s="16">
        <f t="shared" si="30"/>
        <v>0.74091571000000001</v>
      </c>
      <c r="T32" s="16">
        <f t="shared" si="30"/>
        <v>0.74091571000000001</v>
      </c>
      <c r="U32" s="16">
        <f t="shared" si="30"/>
        <v>0.74091571000000001</v>
      </c>
      <c r="V32" s="16">
        <f t="shared" si="30"/>
        <v>0.74091571000000001</v>
      </c>
      <c r="W32" s="16">
        <f t="shared" si="30"/>
        <v>0.74091571000000001</v>
      </c>
      <c r="X32" s="16">
        <f t="shared" si="30"/>
        <v>0.74091571000000001</v>
      </c>
      <c r="Y32" s="16">
        <f t="shared" si="30"/>
        <v>0.74091571000000001</v>
      </c>
      <c r="Z32" s="16">
        <f t="shared" si="30"/>
        <v>0.74091571000000001</v>
      </c>
      <c r="AA32" s="16">
        <f t="shared" si="30"/>
        <v>0.74091571000000001</v>
      </c>
      <c r="AB32" s="16">
        <f t="shared" si="30"/>
        <v>0.74091571000000001</v>
      </c>
      <c r="AC32" s="16">
        <f t="shared" si="30"/>
        <v>0.74091571000000001</v>
      </c>
      <c r="AD32" s="16">
        <f t="shared" si="30"/>
        <v>0.74091571000000001</v>
      </c>
      <c r="AE32" s="16">
        <f t="shared" si="30"/>
        <v>0.74091571000000001</v>
      </c>
      <c r="AF32" s="16">
        <f t="shared" si="30"/>
        <v>0.74091571000000001</v>
      </c>
      <c r="AG32" s="16">
        <f t="shared" si="30"/>
        <v>0.74091571000000001</v>
      </c>
      <c r="AH32" s="16">
        <f t="shared" si="30"/>
        <v>0.74091571000000001</v>
      </c>
      <c r="AI32" s="16">
        <f t="shared" si="30"/>
        <v>0.74091571000000001</v>
      </c>
      <c r="AJ32" s="16">
        <f t="shared" si="30"/>
        <v>0.74091571000000001</v>
      </c>
      <c r="AK32" s="16">
        <f t="shared" si="30"/>
        <v>0.74091571000000001</v>
      </c>
      <c r="AL32" s="16">
        <f t="shared" si="30"/>
        <v>0.74091571000000001</v>
      </c>
      <c r="AM32" s="16">
        <f t="shared" si="30"/>
        <v>0.74091571000000001</v>
      </c>
      <c r="AN32" s="16">
        <f t="shared" si="30"/>
        <v>0.74091571000000001</v>
      </c>
      <c r="AO32" s="16">
        <f t="shared" si="30"/>
        <v>0.74091571000000001</v>
      </c>
      <c r="AP32" s="16">
        <f t="shared" si="30"/>
        <v>0.74091571000000001</v>
      </c>
      <c r="AQ32" s="16">
        <f t="shared" si="30"/>
        <v>0.74091571000000001</v>
      </c>
      <c r="AR32" s="16">
        <f t="shared" si="30"/>
        <v>0.74091571000000001</v>
      </c>
      <c r="AS32" s="16">
        <f t="shared" si="30"/>
        <v>0.74091571000000001</v>
      </c>
      <c r="AT32" s="16">
        <f t="shared" si="30"/>
        <v>0.74091571000000001</v>
      </c>
      <c r="AU32" s="16">
        <f t="shared" si="30"/>
        <v>0.74091571000000001</v>
      </c>
      <c r="AV32" s="16">
        <f t="shared" si="30"/>
        <v>0.74091571000000001</v>
      </c>
      <c r="AW32" s="16">
        <f t="shared" si="30"/>
        <v>0.74091571000000001</v>
      </c>
      <c r="AX32" s="16">
        <f t="shared" si="30"/>
        <v>0.74091571000000001</v>
      </c>
      <c r="AY32" s="16">
        <f t="shared" si="30"/>
        <v>0.74091571000000001</v>
      </c>
      <c r="AZ32" s="16">
        <f t="shared" si="30"/>
        <v>0.74091571000000001</v>
      </c>
    </row>
    <row r="33" spans="1:52">
      <c r="A33" s="19">
        <v>43</v>
      </c>
      <c r="B33" s="20">
        <v>0.73097053000000001</v>
      </c>
      <c r="C33" s="16">
        <f t="shared" si="2"/>
        <v>0.73097053000000001</v>
      </c>
      <c r="D33" s="16">
        <f t="shared" si="3"/>
        <v>0.73097053000000001</v>
      </c>
      <c r="E33" s="16">
        <f t="shared" ref="E33:AZ33" si="31">+D33</f>
        <v>0.73097053000000001</v>
      </c>
      <c r="F33" s="16">
        <f t="shared" si="31"/>
        <v>0.73097053000000001</v>
      </c>
      <c r="G33" s="16">
        <f t="shared" si="31"/>
        <v>0.73097053000000001</v>
      </c>
      <c r="H33" s="16">
        <f t="shared" si="31"/>
        <v>0.73097053000000001</v>
      </c>
      <c r="I33" s="16">
        <f t="shared" si="31"/>
        <v>0.73097053000000001</v>
      </c>
      <c r="J33" s="16">
        <f t="shared" si="31"/>
        <v>0.73097053000000001</v>
      </c>
      <c r="K33" s="16">
        <f t="shared" si="31"/>
        <v>0.73097053000000001</v>
      </c>
      <c r="L33" s="16">
        <f t="shared" si="31"/>
        <v>0.73097053000000001</v>
      </c>
      <c r="M33" s="16">
        <f t="shared" si="31"/>
        <v>0.73097053000000001</v>
      </c>
      <c r="N33" s="16">
        <f t="shared" si="31"/>
        <v>0.73097053000000001</v>
      </c>
      <c r="O33" s="16">
        <f t="shared" si="31"/>
        <v>0.73097053000000001</v>
      </c>
      <c r="P33" s="16">
        <f t="shared" si="31"/>
        <v>0.73097053000000001</v>
      </c>
      <c r="Q33" s="16">
        <f t="shared" si="31"/>
        <v>0.73097053000000001</v>
      </c>
      <c r="R33" s="16">
        <f t="shared" si="31"/>
        <v>0.73097053000000001</v>
      </c>
      <c r="S33" s="16">
        <f t="shared" si="31"/>
        <v>0.73097053000000001</v>
      </c>
      <c r="T33" s="16">
        <f t="shared" si="31"/>
        <v>0.73097053000000001</v>
      </c>
      <c r="U33" s="16">
        <f t="shared" si="31"/>
        <v>0.73097053000000001</v>
      </c>
      <c r="V33" s="16">
        <f t="shared" si="31"/>
        <v>0.73097053000000001</v>
      </c>
      <c r="W33" s="16">
        <f t="shared" si="31"/>
        <v>0.73097053000000001</v>
      </c>
      <c r="X33" s="16">
        <f t="shared" si="31"/>
        <v>0.73097053000000001</v>
      </c>
      <c r="Y33" s="16">
        <f t="shared" si="31"/>
        <v>0.73097053000000001</v>
      </c>
      <c r="Z33" s="16">
        <f t="shared" si="31"/>
        <v>0.73097053000000001</v>
      </c>
      <c r="AA33" s="16">
        <f t="shared" si="31"/>
        <v>0.73097053000000001</v>
      </c>
      <c r="AB33" s="16">
        <f t="shared" si="31"/>
        <v>0.73097053000000001</v>
      </c>
      <c r="AC33" s="16">
        <f t="shared" si="31"/>
        <v>0.73097053000000001</v>
      </c>
      <c r="AD33" s="16">
        <f t="shared" si="31"/>
        <v>0.73097053000000001</v>
      </c>
      <c r="AE33" s="16">
        <f t="shared" si="31"/>
        <v>0.73097053000000001</v>
      </c>
      <c r="AF33" s="16">
        <f t="shared" si="31"/>
        <v>0.73097053000000001</v>
      </c>
      <c r="AG33" s="16">
        <f t="shared" si="31"/>
        <v>0.73097053000000001</v>
      </c>
      <c r="AH33" s="16">
        <f t="shared" si="31"/>
        <v>0.73097053000000001</v>
      </c>
      <c r="AI33" s="16">
        <f t="shared" si="31"/>
        <v>0.73097053000000001</v>
      </c>
      <c r="AJ33" s="16">
        <f t="shared" si="31"/>
        <v>0.73097053000000001</v>
      </c>
      <c r="AK33" s="16">
        <f t="shared" si="31"/>
        <v>0.73097053000000001</v>
      </c>
      <c r="AL33" s="16">
        <f t="shared" si="31"/>
        <v>0.73097053000000001</v>
      </c>
      <c r="AM33" s="16">
        <f t="shared" si="31"/>
        <v>0.73097053000000001</v>
      </c>
      <c r="AN33" s="16">
        <f t="shared" si="31"/>
        <v>0.73097053000000001</v>
      </c>
      <c r="AO33" s="16">
        <f t="shared" si="31"/>
        <v>0.73097053000000001</v>
      </c>
      <c r="AP33" s="16">
        <f t="shared" si="31"/>
        <v>0.73097053000000001</v>
      </c>
      <c r="AQ33" s="16">
        <f t="shared" si="31"/>
        <v>0.73097053000000001</v>
      </c>
      <c r="AR33" s="16">
        <f t="shared" si="31"/>
        <v>0.73097053000000001</v>
      </c>
      <c r="AS33" s="16">
        <f t="shared" si="31"/>
        <v>0.73097053000000001</v>
      </c>
      <c r="AT33" s="16">
        <f t="shared" si="31"/>
        <v>0.73097053000000001</v>
      </c>
      <c r="AU33" s="16">
        <f t="shared" si="31"/>
        <v>0.73097053000000001</v>
      </c>
      <c r="AV33" s="16">
        <f t="shared" si="31"/>
        <v>0.73097053000000001</v>
      </c>
      <c r="AW33" s="16">
        <f t="shared" si="31"/>
        <v>0.73097053000000001</v>
      </c>
      <c r="AX33" s="16">
        <f t="shared" si="31"/>
        <v>0.73097053000000001</v>
      </c>
      <c r="AY33" s="16">
        <f t="shared" si="31"/>
        <v>0.73097053000000001</v>
      </c>
      <c r="AZ33" s="16">
        <f t="shared" si="31"/>
        <v>0.73097053000000001</v>
      </c>
    </row>
    <row r="34" spans="1:52">
      <c r="A34" s="19">
        <v>44</v>
      </c>
      <c r="B34" s="20">
        <v>0.71600562000000001</v>
      </c>
      <c r="C34" s="16">
        <f t="shared" si="2"/>
        <v>0.71600562000000001</v>
      </c>
      <c r="D34" s="16">
        <f t="shared" si="3"/>
        <v>0.71600562000000001</v>
      </c>
      <c r="E34" s="16">
        <f t="shared" ref="E34:AZ34" si="32">+D34</f>
        <v>0.71600562000000001</v>
      </c>
      <c r="F34" s="16">
        <f t="shared" si="32"/>
        <v>0.71600562000000001</v>
      </c>
      <c r="G34" s="16">
        <f t="shared" si="32"/>
        <v>0.71600562000000001</v>
      </c>
      <c r="H34" s="16">
        <f t="shared" si="32"/>
        <v>0.71600562000000001</v>
      </c>
      <c r="I34" s="16">
        <f t="shared" si="32"/>
        <v>0.71600562000000001</v>
      </c>
      <c r="J34" s="16">
        <f t="shared" si="32"/>
        <v>0.71600562000000001</v>
      </c>
      <c r="K34" s="16">
        <f t="shared" si="32"/>
        <v>0.71600562000000001</v>
      </c>
      <c r="L34" s="16">
        <f t="shared" si="32"/>
        <v>0.71600562000000001</v>
      </c>
      <c r="M34" s="16">
        <f t="shared" si="32"/>
        <v>0.71600562000000001</v>
      </c>
      <c r="N34" s="16">
        <f t="shared" si="32"/>
        <v>0.71600562000000001</v>
      </c>
      <c r="O34" s="16">
        <f t="shared" si="32"/>
        <v>0.71600562000000001</v>
      </c>
      <c r="P34" s="16">
        <f t="shared" si="32"/>
        <v>0.71600562000000001</v>
      </c>
      <c r="Q34" s="16">
        <f t="shared" si="32"/>
        <v>0.71600562000000001</v>
      </c>
      <c r="R34" s="16">
        <f t="shared" si="32"/>
        <v>0.71600562000000001</v>
      </c>
      <c r="S34" s="16">
        <f t="shared" si="32"/>
        <v>0.71600562000000001</v>
      </c>
      <c r="T34" s="16">
        <f t="shared" si="32"/>
        <v>0.71600562000000001</v>
      </c>
      <c r="U34" s="16">
        <f t="shared" si="32"/>
        <v>0.71600562000000001</v>
      </c>
      <c r="V34" s="16">
        <f t="shared" si="32"/>
        <v>0.71600562000000001</v>
      </c>
      <c r="W34" s="16">
        <f t="shared" si="32"/>
        <v>0.71600562000000001</v>
      </c>
      <c r="X34" s="16">
        <f t="shared" si="32"/>
        <v>0.71600562000000001</v>
      </c>
      <c r="Y34" s="16">
        <f t="shared" si="32"/>
        <v>0.71600562000000001</v>
      </c>
      <c r="Z34" s="16">
        <f t="shared" si="32"/>
        <v>0.71600562000000001</v>
      </c>
      <c r="AA34" s="16">
        <f t="shared" si="32"/>
        <v>0.71600562000000001</v>
      </c>
      <c r="AB34" s="16">
        <f t="shared" si="32"/>
        <v>0.71600562000000001</v>
      </c>
      <c r="AC34" s="16">
        <f t="shared" si="32"/>
        <v>0.71600562000000001</v>
      </c>
      <c r="AD34" s="16">
        <f t="shared" si="32"/>
        <v>0.71600562000000001</v>
      </c>
      <c r="AE34" s="16">
        <f t="shared" si="32"/>
        <v>0.71600562000000001</v>
      </c>
      <c r="AF34" s="16">
        <f t="shared" si="32"/>
        <v>0.71600562000000001</v>
      </c>
      <c r="AG34" s="16">
        <f t="shared" si="32"/>
        <v>0.71600562000000001</v>
      </c>
      <c r="AH34" s="16">
        <f t="shared" si="32"/>
        <v>0.71600562000000001</v>
      </c>
      <c r="AI34" s="16">
        <f t="shared" si="32"/>
        <v>0.71600562000000001</v>
      </c>
      <c r="AJ34" s="16">
        <f t="shared" si="32"/>
        <v>0.71600562000000001</v>
      </c>
      <c r="AK34" s="16">
        <f t="shared" si="32"/>
        <v>0.71600562000000001</v>
      </c>
      <c r="AL34" s="16">
        <f t="shared" si="32"/>
        <v>0.71600562000000001</v>
      </c>
      <c r="AM34" s="16">
        <f t="shared" si="32"/>
        <v>0.71600562000000001</v>
      </c>
      <c r="AN34" s="16">
        <f t="shared" si="32"/>
        <v>0.71600562000000001</v>
      </c>
      <c r="AO34" s="16">
        <f t="shared" si="32"/>
        <v>0.71600562000000001</v>
      </c>
      <c r="AP34" s="16">
        <f t="shared" si="32"/>
        <v>0.71600562000000001</v>
      </c>
      <c r="AQ34" s="16">
        <f t="shared" si="32"/>
        <v>0.71600562000000001</v>
      </c>
      <c r="AR34" s="16">
        <f t="shared" si="32"/>
        <v>0.71600562000000001</v>
      </c>
      <c r="AS34" s="16">
        <f t="shared" si="32"/>
        <v>0.71600562000000001</v>
      </c>
      <c r="AT34" s="16">
        <f t="shared" si="32"/>
        <v>0.71600562000000001</v>
      </c>
      <c r="AU34" s="16">
        <f t="shared" si="32"/>
        <v>0.71600562000000001</v>
      </c>
      <c r="AV34" s="16">
        <f t="shared" si="32"/>
        <v>0.71600562000000001</v>
      </c>
      <c r="AW34" s="16">
        <f t="shared" si="32"/>
        <v>0.71600562000000001</v>
      </c>
      <c r="AX34" s="16">
        <f t="shared" si="32"/>
        <v>0.71600562000000001</v>
      </c>
      <c r="AY34" s="16">
        <f t="shared" si="32"/>
        <v>0.71600562000000001</v>
      </c>
      <c r="AZ34" s="16">
        <f t="shared" si="32"/>
        <v>0.71600562000000001</v>
      </c>
    </row>
    <row r="35" spans="1:52">
      <c r="A35" s="19">
        <v>45</v>
      </c>
      <c r="B35" s="20">
        <v>0.70154715999999995</v>
      </c>
      <c r="C35" s="16">
        <f t="shared" si="2"/>
        <v>0.70154715999999995</v>
      </c>
      <c r="D35" s="16">
        <f t="shared" si="3"/>
        <v>0.70154715999999995</v>
      </c>
      <c r="E35" s="16">
        <f t="shared" ref="E35:AZ35" si="33">+D35</f>
        <v>0.70154715999999995</v>
      </c>
      <c r="F35" s="16">
        <f t="shared" si="33"/>
        <v>0.70154715999999995</v>
      </c>
      <c r="G35" s="16">
        <f t="shared" si="33"/>
        <v>0.70154715999999995</v>
      </c>
      <c r="H35" s="16">
        <f t="shared" si="33"/>
        <v>0.70154715999999995</v>
      </c>
      <c r="I35" s="16">
        <f t="shared" si="33"/>
        <v>0.70154715999999995</v>
      </c>
      <c r="J35" s="16">
        <f t="shared" si="33"/>
        <v>0.70154715999999995</v>
      </c>
      <c r="K35" s="16">
        <f t="shared" si="33"/>
        <v>0.70154715999999995</v>
      </c>
      <c r="L35" s="16">
        <f t="shared" si="33"/>
        <v>0.70154715999999995</v>
      </c>
      <c r="M35" s="16">
        <f t="shared" si="33"/>
        <v>0.70154715999999995</v>
      </c>
      <c r="N35" s="16">
        <f t="shared" si="33"/>
        <v>0.70154715999999995</v>
      </c>
      <c r="O35" s="16">
        <f t="shared" si="33"/>
        <v>0.70154715999999995</v>
      </c>
      <c r="P35" s="16">
        <f t="shared" si="33"/>
        <v>0.70154715999999995</v>
      </c>
      <c r="Q35" s="16">
        <f t="shared" si="33"/>
        <v>0.70154715999999995</v>
      </c>
      <c r="R35" s="16">
        <f t="shared" si="33"/>
        <v>0.70154715999999995</v>
      </c>
      <c r="S35" s="16">
        <f t="shared" si="33"/>
        <v>0.70154715999999995</v>
      </c>
      <c r="T35" s="16">
        <f t="shared" si="33"/>
        <v>0.70154715999999995</v>
      </c>
      <c r="U35" s="16">
        <f t="shared" si="33"/>
        <v>0.70154715999999995</v>
      </c>
      <c r="V35" s="16">
        <f t="shared" si="33"/>
        <v>0.70154715999999995</v>
      </c>
      <c r="W35" s="16">
        <f t="shared" si="33"/>
        <v>0.70154715999999995</v>
      </c>
      <c r="X35" s="16">
        <f t="shared" si="33"/>
        <v>0.70154715999999995</v>
      </c>
      <c r="Y35" s="16">
        <f t="shared" si="33"/>
        <v>0.70154715999999995</v>
      </c>
      <c r="Z35" s="16">
        <f t="shared" si="33"/>
        <v>0.70154715999999995</v>
      </c>
      <c r="AA35" s="16">
        <f t="shared" si="33"/>
        <v>0.70154715999999995</v>
      </c>
      <c r="AB35" s="16">
        <f t="shared" si="33"/>
        <v>0.70154715999999995</v>
      </c>
      <c r="AC35" s="16">
        <f t="shared" si="33"/>
        <v>0.70154715999999995</v>
      </c>
      <c r="AD35" s="16">
        <f t="shared" si="33"/>
        <v>0.70154715999999995</v>
      </c>
      <c r="AE35" s="16">
        <f t="shared" si="33"/>
        <v>0.70154715999999995</v>
      </c>
      <c r="AF35" s="16">
        <f t="shared" si="33"/>
        <v>0.70154715999999995</v>
      </c>
      <c r="AG35" s="16">
        <f t="shared" si="33"/>
        <v>0.70154715999999995</v>
      </c>
      <c r="AH35" s="16">
        <f t="shared" si="33"/>
        <v>0.70154715999999995</v>
      </c>
      <c r="AI35" s="16">
        <f t="shared" si="33"/>
        <v>0.70154715999999995</v>
      </c>
      <c r="AJ35" s="16">
        <f t="shared" si="33"/>
        <v>0.70154715999999995</v>
      </c>
      <c r="AK35" s="16">
        <f t="shared" si="33"/>
        <v>0.70154715999999995</v>
      </c>
      <c r="AL35" s="16">
        <f t="shared" si="33"/>
        <v>0.70154715999999995</v>
      </c>
      <c r="AM35" s="16">
        <f t="shared" si="33"/>
        <v>0.70154715999999995</v>
      </c>
      <c r="AN35" s="16">
        <f t="shared" si="33"/>
        <v>0.70154715999999995</v>
      </c>
      <c r="AO35" s="16">
        <f t="shared" si="33"/>
        <v>0.70154715999999995</v>
      </c>
      <c r="AP35" s="16">
        <f t="shared" si="33"/>
        <v>0.70154715999999995</v>
      </c>
      <c r="AQ35" s="16">
        <f t="shared" si="33"/>
        <v>0.70154715999999995</v>
      </c>
      <c r="AR35" s="16">
        <f t="shared" si="33"/>
        <v>0.70154715999999995</v>
      </c>
      <c r="AS35" s="16">
        <f t="shared" si="33"/>
        <v>0.70154715999999995</v>
      </c>
      <c r="AT35" s="16">
        <f t="shared" si="33"/>
        <v>0.70154715999999995</v>
      </c>
      <c r="AU35" s="16">
        <f t="shared" si="33"/>
        <v>0.70154715999999995</v>
      </c>
      <c r="AV35" s="16">
        <f t="shared" si="33"/>
        <v>0.70154715999999995</v>
      </c>
      <c r="AW35" s="16">
        <f t="shared" si="33"/>
        <v>0.70154715999999995</v>
      </c>
      <c r="AX35" s="16">
        <f t="shared" si="33"/>
        <v>0.70154715999999995</v>
      </c>
      <c r="AY35" s="16">
        <f t="shared" si="33"/>
        <v>0.70154715999999995</v>
      </c>
      <c r="AZ35" s="16">
        <f t="shared" si="33"/>
        <v>0.70154715999999995</v>
      </c>
    </row>
    <row r="36" spans="1:52">
      <c r="A36" s="19">
        <v>46</v>
      </c>
      <c r="B36" s="20">
        <v>0.68679093999999996</v>
      </c>
      <c r="C36" s="16">
        <f t="shared" si="2"/>
        <v>0.68679093999999996</v>
      </c>
      <c r="D36" s="16">
        <f t="shared" si="3"/>
        <v>0.68679093999999996</v>
      </c>
      <c r="E36" s="16">
        <f t="shared" ref="E36:AZ36" si="34">+D36</f>
        <v>0.68679093999999996</v>
      </c>
      <c r="F36" s="16">
        <f t="shared" si="34"/>
        <v>0.68679093999999996</v>
      </c>
      <c r="G36" s="16">
        <f t="shared" si="34"/>
        <v>0.68679093999999996</v>
      </c>
      <c r="H36" s="16">
        <f t="shared" si="34"/>
        <v>0.68679093999999996</v>
      </c>
      <c r="I36" s="16">
        <f t="shared" si="34"/>
        <v>0.68679093999999996</v>
      </c>
      <c r="J36" s="16">
        <f t="shared" si="34"/>
        <v>0.68679093999999996</v>
      </c>
      <c r="K36" s="16">
        <f t="shared" si="34"/>
        <v>0.68679093999999996</v>
      </c>
      <c r="L36" s="16">
        <f t="shared" si="34"/>
        <v>0.68679093999999996</v>
      </c>
      <c r="M36" s="16">
        <f t="shared" si="34"/>
        <v>0.68679093999999996</v>
      </c>
      <c r="N36" s="16">
        <f t="shared" si="34"/>
        <v>0.68679093999999996</v>
      </c>
      <c r="O36" s="16">
        <f t="shared" si="34"/>
        <v>0.68679093999999996</v>
      </c>
      <c r="P36" s="16">
        <f t="shared" si="34"/>
        <v>0.68679093999999996</v>
      </c>
      <c r="Q36" s="16">
        <f t="shared" si="34"/>
        <v>0.68679093999999996</v>
      </c>
      <c r="R36" s="16">
        <f t="shared" si="34"/>
        <v>0.68679093999999996</v>
      </c>
      <c r="S36" s="16">
        <f t="shared" si="34"/>
        <v>0.68679093999999996</v>
      </c>
      <c r="T36" s="16">
        <f t="shared" si="34"/>
        <v>0.68679093999999996</v>
      </c>
      <c r="U36" s="16">
        <f t="shared" si="34"/>
        <v>0.68679093999999996</v>
      </c>
      <c r="V36" s="16">
        <f t="shared" si="34"/>
        <v>0.68679093999999996</v>
      </c>
      <c r="W36" s="16">
        <f t="shared" si="34"/>
        <v>0.68679093999999996</v>
      </c>
      <c r="X36" s="16">
        <f t="shared" si="34"/>
        <v>0.68679093999999996</v>
      </c>
      <c r="Y36" s="16">
        <f t="shared" si="34"/>
        <v>0.68679093999999996</v>
      </c>
      <c r="Z36" s="16">
        <f t="shared" si="34"/>
        <v>0.68679093999999996</v>
      </c>
      <c r="AA36" s="16">
        <f t="shared" si="34"/>
        <v>0.68679093999999996</v>
      </c>
      <c r="AB36" s="16">
        <f t="shared" si="34"/>
        <v>0.68679093999999996</v>
      </c>
      <c r="AC36" s="16">
        <f t="shared" si="34"/>
        <v>0.68679093999999996</v>
      </c>
      <c r="AD36" s="16">
        <f t="shared" si="34"/>
        <v>0.68679093999999996</v>
      </c>
      <c r="AE36" s="16">
        <f t="shared" si="34"/>
        <v>0.68679093999999996</v>
      </c>
      <c r="AF36" s="16">
        <f t="shared" si="34"/>
        <v>0.68679093999999996</v>
      </c>
      <c r="AG36" s="16">
        <f t="shared" si="34"/>
        <v>0.68679093999999996</v>
      </c>
      <c r="AH36" s="16">
        <f t="shared" si="34"/>
        <v>0.68679093999999996</v>
      </c>
      <c r="AI36" s="16">
        <f t="shared" si="34"/>
        <v>0.68679093999999996</v>
      </c>
      <c r="AJ36" s="16">
        <f t="shared" si="34"/>
        <v>0.68679093999999996</v>
      </c>
      <c r="AK36" s="16">
        <f t="shared" si="34"/>
        <v>0.68679093999999996</v>
      </c>
      <c r="AL36" s="16">
        <f t="shared" si="34"/>
        <v>0.68679093999999996</v>
      </c>
      <c r="AM36" s="16">
        <f t="shared" si="34"/>
        <v>0.68679093999999996</v>
      </c>
      <c r="AN36" s="16">
        <f t="shared" si="34"/>
        <v>0.68679093999999996</v>
      </c>
      <c r="AO36" s="16">
        <f t="shared" si="34"/>
        <v>0.68679093999999996</v>
      </c>
      <c r="AP36" s="16">
        <f t="shared" si="34"/>
        <v>0.68679093999999996</v>
      </c>
      <c r="AQ36" s="16">
        <f t="shared" si="34"/>
        <v>0.68679093999999996</v>
      </c>
      <c r="AR36" s="16">
        <f t="shared" si="34"/>
        <v>0.68679093999999996</v>
      </c>
      <c r="AS36" s="16">
        <f t="shared" si="34"/>
        <v>0.68679093999999996</v>
      </c>
      <c r="AT36" s="16">
        <f t="shared" si="34"/>
        <v>0.68679093999999996</v>
      </c>
      <c r="AU36" s="16">
        <f t="shared" si="34"/>
        <v>0.68679093999999996</v>
      </c>
      <c r="AV36" s="16">
        <f t="shared" si="34"/>
        <v>0.68679093999999996</v>
      </c>
      <c r="AW36" s="16">
        <f t="shared" si="34"/>
        <v>0.68679093999999996</v>
      </c>
      <c r="AX36" s="16">
        <f t="shared" si="34"/>
        <v>0.68679093999999996</v>
      </c>
      <c r="AY36" s="16">
        <f t="shared" si="34"/>
        <v>0.68679093999999996</v>
      </c>
      <c r="AZ36" s="16">
        <f t="shared" si="34"/>
        <v>0.68679093999999996</v>
      </c>
    </row>
    <row r="37" spans="1:52">
      <c r="A37" s="19">
        <v>47</v>
      </c>
      <c r="B37" s="20">
        <v>0.67407746000000002</v>
      </c>
      <c r="C37" s="16">
        <f t="shared" si="2"/>
        <v>0.67407746000000002</v>
      </c>
      <c r="D37" s="16">
        <f t="shared" si="3"/>
        <v>0.67407746000000002</v>
      </c>
      <c r="E37" s="16">
        <f t="shared" ref="E37:AZ37" si="35">+D37</f>
        <v>0.67407746000000002</v>
      </c>
      <c r="F37" s="16">
        <f t="shared" si="35"/>
        <v>0.67407746000000002</v>
      </c>
      <c r="G37" s="16">
        <f t="shared" si="35"/>
        <v>0.67407746000000002</v>
      </c>
      <c r="H37" s="16">
        <f t="shared" si="35"/>
        <v>0.67407746000000002</v>
      </c>
      <c r="I37" s="16">
        <f t="shared" si="35"/>
        <v>0.67407746000000002</v>
      </c>
      <c r="J37" s="16">
        <f t="shared" si="35"/>
        <v>0.67407746000000002</v>
      </c>
      <c r="K37" s="16">
        <f t="shared" si="35"/>
        <v>0.67407746000000002</v>
      </c>
      <c r="L37" s="16">
        <f t="shared" si="35"/>
        <v>0.67407746000000002</v>
      </c>
      <c r="M37" s="16">
        <f t="shared" si="35"/>
        <v>0.67407746000000002</v>
      </c>
      <c r="N37" s="16">
        <f t="shared" si="35"/>
        <v>0.67407746000000002</v>
      </c>
      <c r="O37" s="16">
        <f t="shared" si="35"/>
        <v>0.67407746000000002</v>
      </c>
      <c r="P37" s="16">
        <f t="shared" si="35"/>
        <v>0.67407746000000002</v>
      </c>
      <c r="Q37" s="16">
        <f t="shared" si="35"/>
        <v>0.67407746000000002</v>
      </c>
      <c r="R37" s="16">
        <f t="shared" si="35"/>
        <v>0.67407746000000002</v>
      </c>
      <c r="S37" s="16">
        <f t="shared" si="35"/>
        <v>0.67407746000000002</v>
      </c>
      <c r="T37" s="16">
        <f t="shared" si="35"/>
        <v>0.67407746000000002</v>
      </c>
      <c r="U37" s="16">
        <f t="shared" si="35"/>
        <v>0.67407746000000002</v>
      </c>
      <c r="V37" s="16">
        <f t="shared" si="35"/>
        <v>0.67407746000000002</v>
      </c>
      <c r="W37" s="16">
        <f t="shared" si="35"/>
        <v>0.67407746000000002</v>
      </c>
      <c r="X37" s="16">
        <f t="shared" si="35"/>
        <v>0.67407746000000002</v>
      </c>
      <c r="Y37" s="16">
        <f t="shared" si="35"/>
        <v>0.67407746000000002</v>
      </c>
      <c r="Z37" s="16">
        <f t="shared" si="35"/>
        <v>0.67407746000000002</v>
      </c>
      <c r="AA37" s="16">
        <f t="shared" si="35"/>
        <v>0.67407746000000002</v>
      </c>
      <c r="AB37" s="16">
        <f t="shared" si="35"/>
        <v>0.67407746000000002</v>
      </c>
      <c r="AC37" s="16">
        <f t="shared" si="35"/>
        <v>0.67407746000000002</v>
      </c>
      <c r="AD37" s="16">
        <f t="shared" si="35"/>
        <v>0.67407746000000002</v>
      </c>
      <c r="AE37" s="16">
        <f t="shared" si="35"/>
        <v>0.67407746000000002</v>
      </c>
      <c r="AF37" s="16">
        <f t="shared" si="35"/>
        <v>0.67407746000000002</v>
      </c>
      <c r="AG37" s="16">
        <f t="shared" si="35"/>
        <v>0.67407746000000002</v>
      </c>
      <c r="AH37" s="16">
        <f t="shared" si="35"/>
        <v>0.67407746000000002</v>
      </c>
      <c r="AI37" s="16">
        <f t="shared" si="35"/>
        <v>0.67407746000000002</v>
      </c>
      <c r="AJ37" s="16">
        <f t="shared" si="35"/>
        <v>0.67407746000000002</v>
      </c>
      <c r="AK37" s="16">
        <f t="shared" si="35"/>
        <v>0.67407746000000002</v>
      </c>
      <c r="AL37" s="16">
        <f t="shared" si="35"/>
        <v>0.67407746000000002</v>
      </c>
      <c r="AM37" s="16">
        <f t="shared" si="35"/>
        <v>0.67407746000000002</v>
      </c>
      <c r="AN37" s="16">
        <f t="shared" si="35"/>
        <v>0.67407746000000002</v>
      </c>
      <c r="AO37" s="16">
        <f t="shared" si="35"/>
        <v>0.67407746000000002</v>
      </c>
      <c r="AP37" s="16">
        <f t="shared" si="35"/>
        <v>0.67407746000000002</v>
      </c>
      <c r="AQ37" s="16">
        <f t="shared" si="35"/>
        <v>0.67407746000000002</v>
      </c>
      <c r="AR37" s="16">
        <f t="shared" si="35"/>
        <v>0.67407746000000002</v>
      </c>
      <c r="AS37" s="16">
        <f t="shared" si="35"/>
        <v>0.67407746000000002</v>
      </c>
      <c r="AT37" s="16">
        <f t="shared" si="35"/>
        <v>0.67407746000000002</v>
      </c>
      <c r="AU37" s="16">
        <f t="shared" si="35"/>
        <v>0.67407746000000002</v>
      </c>
      <c r="AV37" s="16">
        <f t="shared" si="35"/>
        <v>0.67407746000000002</v>
      </c>
      <c r="AW37" s="16">
        <f t="shared" si="35"/>
        <v>0.67407746000000002</v>
      </c>
      <c r="AX37" s="16">
        <f t="shared" si="35"/>
        <v>0.67407746000000002</v>
      </c>
      <c r="AY37" s="16">
        <f t="shared" si="35"/>
        <v>0.67407746000000002</v>
      </c>
      <c r="AZ37" s="16">
        <f t="shared" si="35"/>
        <v>0.67407746000000002</v>
      </c>
    </row>
    <row r="38" spans="1:52">
      <c r="A38" s="19">
        <v>48</v>
      </c>
      <c r="B38" s="20">
        <v>0.66480753999999997</v>
      </c>
      <c r="C38" s="16">
        <f t="shared" si="2"/>
        <v>0.66480753999999997</v>
      </c>
      <c r="D38" s="16">
        <f t="shared" si="3"/>
        <v>0.66480753999999997</v>
      </c>
      <c r="E38" s="16">
        <f t="shared" ref="E38:AZ38" si="36">+D38</f>
        <v>0.66480753999999997</v>
      </c>
      <c r="F38" s="16">
        <f t="shared" si="36"/>
        <v>0.66480753999999997</v>
      </c>
      <c r="G38" s="16">
        <f t="shared" si="36"/>
        <v>0.66480753999999997</v>
      </c>
      <c r="H38" s="16">
        <f t="shared" si="36"/>
        <v>0.66480753999999997</v>
      </c>
      <c r="I38" s="16">
        <f t="shared" si="36"/>
        <v>0.66480753999999997</v>
      </c>
      <c r="J38" s="16">
        <f t="shared" si="36"/>
        <v>0.66480753999999997</v>
      </c>
      <c r="K38" s="16">
        <f t="shared" si="36"/>
        <v>0.66480753999999997</v>
      </c>
      <c r="L38" s="16">
        <f t="shared" si="36"/>
        <v>0.66480753999999997</v>
      </c>
      <c r="M38" s="16">
        <f t="shared" si="36"/>
        <v>0.66480753999999997</v>
      </c>
      <c r="N38" s="16">
        <f t="shared" si="36"/>
        <v>0.66480753999999997</v>
      </c>
      <c r="O38" s="16">
        <f t="shared" si="36"/>
        <v>0.66480753999999997</v>
      </c>
      <c r="P38" s="16">
        <f t="shared" si="36"/>
        <v>0.66480753999999997</v>
      </c>
      <c r="Q38" s="16">
        <f t="shared" si="36"/>
        <v>0.66480753999999997</v>
      </c>
      <c r="R38" s="16">
        <f t="shared" si="36"/>
        <v>0.66480753999999997</v>
      </c>
      <c r="S38" s="16">
        <f t="shared" si="36"/>
        <v>0.66480753999999997</v>
      </c>
      <c r="T38" s="16">
        <f t="shared" si="36"/>
        <v>0.66480753999999997</v>
      </c>
      <c r="U38" s="16">
        <f t="shared" si="36"/>
        <v>0.66480753999999997</v>
      </c>
      <c r="V38" s="16">
        <f t="shared" si="36"/>
        <v>0.66480753999999997</v>
      </c>
      <c r="W38" s="16">
        <f t="shared" si="36"/>
        <v>0.66480753999999997</v>
      </c>
      <c r="X38" s="16">
        <f t="shared" si="36"/>
        <v>0.66480753999999997</v>
      </c>
      <c r="Y38" s="16">
        <f t="shared" si="36"/>
        <v>0.66480753999999997</v>
      </c>
      <c r="Z38" s="16">
        <f t="shared" si="36"/>
        <v>0.66480753999999997</v>
      </c>
      <c r="AA38" s="16">
        <f t="shared" si="36"/>
        <v>0.66480753999999997</v>
      </c>
      <c r="AB38" s="16">
        <f t="shared" si="36"/>
        <v>0.66480753999999997</v>
      </c>
      <c r="AC38" s="16">
        <f t="shared" si="36"/>
        <v>0.66480753999999997</v>
      </c>
      <c r="AD38" s="16">
        <f t="shared" si="36"/>
        <v>0.66480753999999997</v>
      </c>
      <c r="AE38" s="16">
        <f t="shared" si="36"/>
        <v>0.66480753999999997</v>
      </c>
      <c r="AF38" s="16">
        <f t="shared" si="36"/>
        <v>0.66480753999999997</v>
      </c>
      <c r="AG38" s="16">
        <f t="shared" si="36"/>
        <v>0.66480753999999997</v>
      </c>
      <c r="AH38" s="16">
        <f t="shared" si="36"/>
        <v>0.66480753999999997</v>
      </c>
      <c r="AI38" s="16">
        <f t="shared" si="36"/>
        <v>0.66480753999999997</v>
      </c>
      <c r="AJ38" s="16">
        <f t="shared" si="36"/>
        <v>0.66480753999999997</v>
      </c>
      <c r="AK38" s="16">
        <f t="shared" si="36"/>
        <v>0.66480753999999997</v>
      </c>
      <c r="AL38" s="16">
        <f t="shared" si="36"/>
        <v>0.66480753999999997</v>
      </c>
      <c r="AM38" s="16">
        <f t="shared" si="36"/>
        <v>0.66480753999999997</v>
      </c>
      <c r="AN38" s="16">
        <f t="shared" si="36"/>
        <v>0.66480753999999997</v>
      </c>
      <c r="AO38" s="16">
        <f t="shared" si="36"/>
        <v>0.66480753999999997</v>
      </c>
      <c r="AP38" s="16">
        <f t="shared" si="36"/>
        <v>0.66480753999999997</v>
      </c>
      <c r="AQ38" s="16">
        <f t="shared" si="36"/>
        <v>0.66480753999999997</v>
      </c>
      <c r="AR38" s="16">
        <f t="shared" si="36"/>
        <v>0.66480753999999997</v>
      </c>
      <c r="AS38" s="16">
        <f t="shared" si="36"/>
        <v>0.66480753999999997</v>
      </c>
      <c r="AT38" s="16">
        <f t="shared" si="36"/>
        <v>0.66480753999999997</v>
      </c>
      <c r="AU38" s="16">
        <f t="shared" si="36"/>
        <v>0.66480753999999997</v>
      </c>
      <c r="AV38" s="16">
        <f t="shared" si="36"/>
        <v>0.66480753999999997</v>
      </c>
      <c r="AW38" s="16">
        <f t="shared" si="36"/>
        <v>0.66480753999999997</v>
      </c>
      <c r="AX38" s="16">
        <f t="shared" si="36"/>
        <v>0.66480753999999997</v>
      </c>
      <c r="AY38" s="16">
        <f t="shared" si="36"/>
        <v>0.66480753999999997</v>
      </c>
      <c r="AZ38" s="16">
        <f t="shared" si="36"/>
        <v>0.66480753999999997</v>
      </c>
    </row>
    <row r="39" spans="1:52">
      <c r="A39" s="19">
        <v>49</v>
      </c>
      <c r="B39" s="20">
        <v>0.65940374999999996</v>
      </c>
      <c r="C39" s="16">
        <f t="shared" si="2"/>
        <v>0.65940374999999996</v>
      </c>
      <c r="D39" s="16">
        <f t="shared" si="3"/>
        <v>0.65940374999999996</v>
      </c>
      <c r="E39" s="16">
        <f t="shared" ref="E39:AZ39" si="37">+D39</f>
        <v>0.65940374999999996</v>
      </c>
      <c r="F39" s="16">
        <f t="shared" si="37"/>
        <v>0.65940374999999996</v>
      </c>
      <c r="G39" s="16">
        <f t="shared" si="37"/>
        <v>0.65940374999999996</v>
      </c>
      <c r="H39" s="16">
        <f t="shared" si="37"/>
        <v>0.65940374999999996</v>
      </c>
      <c r="I39" s="16">
        <f t="shared" si="37"/>
        <v>0.65940374999999996</v>
      </c>
      <c r="J39" s="16">
        <f t="shared" si="37"/>
        <v>0.65940374999999996</v>
      </c>
      <c r="K39" s="16">
        <f t="shared" si="37"/>
        <v>0.65940374999999996</v>
      </c>
      <c r="L39" s="16">
        <f t="shared" si="37"/>
        <v>0.65940374999999996</v>
      </c>
      <c r="M39" s="16">
        <f t="shared" si="37"/>
        <v>0.65940374999999996</v>
      </c>
      <c r="N39" s="16">
        <f t="shared" si="37"/>
        <v>0.65940374999999996</v>
      </c>
      <c r="O39" s="16">
        <f t="shared" si="37"/>
        <v>0.65940374999999996</v>
      </c>
      <c r="P39" s="16">
        <f t="shared" si="37"/>
        <v>0.65940374999999996</v>
      </c>
      <c r="Q39" s="16">
        <f t="shared" si="37"/>
        <v>0.65940374999999996</v>
      </c>
      <c r="R39" s="16">
        <f t="shared" si="37"/>
        <v>0.65940374999999996</v>
      </c>
      <c r="S39" s="16">
        <f t="shared" si="37"/>
        <v>0.65940374999999996</v>
      </c>
      <c r="T39" s="16">
        <f t="shared" si="37"/>
        <v>0.65940374999999996</v>
      </c>
      <c r="U39" s="16">
        <f t="shared" si="37"/>
        <v>0.65940374999999996</v>
      </c>
      <c r="V39" s="16">
        <f t="shared" si="37"/>
        <v>0.65940374999999996</v>
      </c>
      <c r="W39" s="16">
        <f t="shared" si="37"/>
        <v>0.65940374999999996</v>
      </c>
      <c r="X39" s="16">
        <f t="shared" si="37"/>
        <v>0.65940374999999996</v>
      </c>
      <c r="Y39" s="16">
        <f t="shared" si="37"/>
        <v>0.65940374999999996</v>
      </c>
      <c r="Z39" s="16">
        <f t="shared" si="37"/>
        <v>0.65940374999999996</v>
      </c>
      <c r="AA39" s="16">
        <f t="shared" si="37"/>
        <v>0.65940374999999996</v>
      </c>
      <c r="AB39" s="16">
        <f t="shared" si="37"/>
        <v>0.65940374999999996</v>
      </c>
      <c r="AC39" s="16">
        <f t="shared" si="37"/>
        <v>0.65940374999999996</v>
      </c>
      <c r="AD39" s="16">
        <f t="shared" si="37"/>
        <v>0.65940374999999996</v>
      </c>
      <c r="AE39" s="16">
        <f t="shared" si="37"/>
        <v>0.65940374999999996</v>
      </c>
      <c r="AF39" s="16">
        <f t="shared" si="37"/>
        <v>0.65940374999999996</v>
      </c>
      <c r="AG39" s="16">
        <f t="shared" si="37"/>
        <v>0.65940374999999996</v>
      </c>
      <c r="AH39" s="16">
        <f t="shared" si="37"/>
        <v>0.65940374999999996</v>
      </c>
      <c r="AI39" s="16">
        <f t="shared" si="37"/>
        <v>0.65940374999999996</v>
      </c>
      <c r="AJ39" s="16">
        <f t="shared" si="37"/>
        <v>0.65940374999999996</v>
      </c>
      <c r="AK39" s="16">
        <f t="shared" si="37"/>
        <v>0.65940374999999996</v>
      </c>
      <c r="AL39" s="16">
        <f t="shared" si="37"/>
        <v>0.65940374999999996</v>
      </c>
      <c r="AM39" s="16">
        <f t="shared" si="37"/>
        <v>0.65940374999999996</v>
      </c>
      <c r="AN39" s="16">
        <f t="shared" si="37"/>
        <v>0.65940374999999996</v>
      </c>
      <c r="AO39" s="16">
        <f t="shared" si="37"/>
        <v>0.65940374999999996</v>
      </c>
      <c r="AP39" s="16">
        <f t="shared" si="37"/>
        <v>0.65940374999999996</v>
      </c>
      <c r="AQ39" s="16">
        <f t="shared" si="37"/>
        <v>0.65940374999999996</v>
      </c>
      <c r="AR39" s="16">
        <f t="shared" si="37"/>
        <v>0.65940374999999996</v>
      </c>
      <c r="AS39" s="16">
        <f t="shared" si="37"/>
        <v>0.65940374999999996</v>
      </c>
      <c r="AT39" s="16">
        <f t="shared" si="37"/>
        <v>0.65940374999999996</v>
      </c>
      <c r="AU39" s="16">
        <f t="shared" si="37"/>
        <v>0.65940374999999996</v>
      </c>
      <c r="AV39" s="16">
        <f t="shared" si="37"/>
        <v>0.65940374999999996</v>
      </c>
      <c r="AW39" s="16">
        <f t="shared" si="37"/>
        <v>0.65940374999999996</v>
      </c>
      <c r="AX39" s="16">
        <f t="shared" si="37"/>
        <v>0.65940374999999996</v>
      </c>
      <c r="AY39" s="16">
        <f t="shared" si="37"/>
        <v>0.65940374999999996</v>
      </c>
      <c r="AZ39" s="16">
        <f t="shared" si="37"/>
        <v>0.65940374999999996</v>
      </c>
    </row>
    <row r="40" spans="1:52">
      <c r="A40" s="19">
        <v>50</v>
      </c>
      <c r="B40" s="20">
        <v>0.65584688999999996</v>
      </c>
      <c r="C40" s="16">
        <f t="shared" si="2"/>
        <v>0.65584688999999996</v>
      </c>
      <c r="D40" s="16">
        <f t="shared" si="3"/>
        <v>0.65584688999999996</v>
      </c>
      <c r="E40" s="16">
        <f t="shared" ref="E40:AZ40" si="38">+D40</f>
        <v>0.65584688999999996</v>
      </c>
      <c r="F40" s="16">
        <f t="shared" si="38"/>
        <v>0.65584688999999996</v>
      </c>
      <c r="G40" s="16">
        <f t="shared" si="38"/>
        <v>0.65584688999999996</v>
      </c>
      <c r="H40" s="16">
        <f t="shared" si="38"/>
        <v>0.65584688999999996</v>
      </c>
      <c r="I40" s="16">
        <f t="shared" si="38"/>
        <v>0.65584688999999996</v>
      </c>
      <c r="J40" s="16">
        <f t="shared" si="38"/>
        <v>0.65584688999999996</v>
      </c>
      <c r="K40" s="16">
        <f t="shared" si="38"/>
        <v>0.65584688999999996</v>
      </c>
      <c r="L40" s="16">
        <f t="shared" si="38"/>
        <v>0.65584688999999996</v>
      </c>
      <c r="M40" s="16">
        <f t="shared" si="38"/>
        <v>0.65584688999999996</v>
      </c>
      <c r="N40" s="16">
        <f t="shared" si="38"/>
        <v>0.65584688999999996</v>
      </c>
      <c r="O40" s="16">
        <f t="shared" si="38"/>
        <v>0.65584688999999996</v>
      </c>
      <c r="P40" s="16">
        <f t="shared" si="38"/>
        <v>0.65584688999999996</v>
      </c>
      <c r="Q40" s="16">
        <f t="shared" si="38"/>
        <v>0.65584688999999996</v>
      </c>
      <c r="R40" s="16">
        <f t="shared" si="38"/>
        <v>0.65584688999999996</v>
      </c>
      <c r="S40" s="16">
        <f t="shared" si="38"/>
        <v>0.65584688999999996</v>
      </c>
      <c r="T40" s="16">
        <f t="shared" si="38"/>
        <v>0.65584688999999996</v>
      </c>
      <c r="U40" s="16">
        <f t="shared" si="38"/>
        <v>0.65584688999999996</v>
      </c>
      <c r="V40" s="16">
        <f t="shared" si="38"/>
        <v>0.65584688999999996</v>
      </c>
      <c r="W40" s="16">
        <f t="shared" si="38"/>
        <v>0.65584688999999996</v>
      </c>
      <c r="X40" s="16">
        <f t="shared" si="38"/>
        <v>0.65584688999999996</v>
      </c>
      <c r="Y40" s="16">
        <f t="shared" si="38"/>
        <v>0.65584688999999996</v>
      </c>
      <c r="Z40" s="16">
        <f t="shared" si="38"/>
        <v>0.65584688999999996</v>
      </c>
      <c r="AA40" s="16">
        <f t="shared" si="38"/>
        <v>0.65584688999999996</v>
      </c>
      <c r="AB40" s="16">
        <f t="shared" si="38"/>
        <v>0.65584688999999996</v>
      </c>
      <c r="AC40" s="16">
        <f t="shared" si="38"/>
        <v>0.65584688999999996</v>
      </c>
      <c r="AD40" s="16">
        <f t="shared" si="38"/>
        <v>0.65584688999999996</v>
      </c>
      <c r="AE40" s="16">
        <f t="shared" si="38"/>
        <v>0.65584688999999996</v>
      </c>
      <c r="AF40" s="16">
        <f t="shared" si="38"/>
        <v>0.65584688999999996</v>
      </c>
      <c r="AG40" s="16">
        <f t="shared" si="38"/>
        <v>0.65584688999999996</v>
      </c>
      <c r="AH40" s="16">
        <f t="shared" si="38"/>
        <v>0.65584688999999996</v>
      </c>
      <c r="AI40" s="16">
        <f t="shared" si="38"/>
        <v>0.65584688999999996</v>
      </c>
      <c r="AJ40" s="16">
        <f t="shared" si="38"/>
        <v>0.65584688999999996</v>
      </c>
      <c r="AK40" s="16">
        <f t="shared" si="38"/>
        <v>0.65584688999999996</v>
      </c>
      <c r="AL40" s="16">
        <f t="shared" si="38"/>
        <v>0.65584688999999996</v>
      </c>
      <c r="AM40" s="16">
        <f t="shared" si="38"/>
        <v>0.65584688999999996</v>
      </c>
      <c r="AN40" s="16">
        <f t="shared" si="38"/>
        <v>0.65584688999999996</v>
      </c>
      <c r="AO40" s="16">
        <f t="shared" si="38"/>
        <v>0.65584688999999996</v>
      </c>
      <c r="AP40" s="16">
        <f t="shared" si="38"/>
        <v>0.65584688999999996</v>
      </c>
      <c r="AQ40" s="16">
        <f t="shared" si="38"/>
        <v>0.65584688999999996</v>
      </c>
      <c r="AR40" s="16">
        <f t="shared" si="38"/>
        <v>0.65584688999999996</v>
      </c>
      <c r="AS40" s="16">
        <f t="shared" si="38"/>
        <v>0.65584688999999996</v>
      </c>
      <c r="AT40" s="16">
        <f t="shared" si="38"/>
        <v>0.65584688999999996</v>
      </c>
      <c r="AU40" s="16">
        <f t="shared" si="38"/>
        <v>0.65584688999999996</v>
      </c>
      <c r="AV40" s="16">
        <f t="shared" si="38"/>
        <v>0.65584688999999996</v>
      </c>
      <c r="AW40" s="16">
        <f t="shared" si="38"/>
        <v>0.65584688999999996</v>
      </c>
      <c r="AX40" s="16">
        <f t="shared" si="38"/>
        <v>0.65584688999999996</v>
      </c>
      <c r="AY40" s="16">
        <f t="shared" si="38"/>
        <v>0.65584688999999996</v>
      </c>
      <c r="AZ40" s="16">
        <f t="shared" si="38"/>
        <v>0.65584688999999996</v>
      </c>
    </row>
    <row r="41" spans="1:52">
      <c r="A41" s="19">
        <v>51</v>
      </c>
      <c r="B41" s="20">
        <v>0.64752668000000002</v>
      </c>
      <c r="C41" s="16">
        <f t="shared" si="2"/>
        <v>0.64752668000000002</v>
      </c>
      <c r="D41" s="16">
        <f t="shared" si="3"/>
        <v>0.64752668000000002</v>
      </c>
      <c r="E41" s="16">
        <f t="shared" ref="E41:AZ41" si="39">+D41</f>
        <v>0.64752668000000002</v>
      </c>
      <c r="F41" s="16">
        <f t="shared" si="39"/>
        <v>0.64752668000000002</v>
      </c>
      <c r="G41" s="16">
        <f t="shared" si="39"/>
        <v>0.64752668000000002</v>
      </c>
      <c r="H41" s="16">
        <f t="shared" si="39"/>
        <v>0.64752668000000002</v>
      </c>
      <c r="I41" s="16">
        <f t="shared" si="39"/>
        <v>0.64752668000000002</v>
      </c>
      <c r="J41" s="16">
        <f t="shared" si="39"/>
        <v>0.64752668000000002</v>
      </c>
      <c r="K41" s="16">
        <f t="shared" si="39"/>
        <v>0.64752668000000002</v>
      </c>
      <c r="L41" s="16">
        <f t="shared" si="39"/>
        <v>0.64752668000000002</v>
      </c>
      <c r="M41" s="16">
        <f t="shared" si="39"/>
        <v>0.64752668000000002</v>
      </c>
      <c r="N41" s="16">
        <f t="shared" si="39"/>
        <v>0.64752668000000002</v>
      </c>
      <c r="O41" s="16">
        <f t="shared" si="39"/>
        <v>0.64752668000000002</v>
      </c>
      <c r="P41" s="16">
        <f t="shared" si="39"/>
        <v>0.64752668000000002</v>
      </c>
      <c r="Q41" s="16">
        <f t="shared" si="39"/>
        <v>0.64752668000000002</v>
      </c>
      <c r="R41" s="16">
        <f t="shared" si="39"/>
        <v>0.64752668000000002</v>
      </c>
      <c r="S41" s="16">
        <f t="shared" si="39"/>
        <v>0.64752668000000002</v>
      </c>
      <c r="T41" s="16">
        <f t="shared" si="39"/>
        <v>0.64752668000000002</v>
      </c>
      <c r="U41" s="16">
        <f t="shared" si="39"/>
        <v>0.64752668000000002</v>
      </c>
      <c r="V41" s="16">
        <f t="shared" si="39"/>
        <v>0.64752668000000002</v>
      </c>
      <c r="W41" s="16">
        <f t="shared" si="39"/>
        <v>0.64752668000000002</v>
      </c>
      <c r="X41" s="16">
        <f t="shared" si="39"/>
        <v>0.64752668000000002</v>
      </c>
      <c r="Y41" s="16">
        <f t="shared" si="39"/>
        <v>0.64752668000000002</v>
      </c>
      <c r="Z41" s="16">
        <f t="shared" si="39"/>
        <v>0.64752668000000002</v>
      </c>
      <c r="AA41" s="16">
        <f t="shared" si="39"/>
        <v>0.64752668000000002</v>
      </c>
      <c r="AB41" s="16">
        <f t="shared" si="39"/>
        <v>0.64752668000000002</v>
      </c>
      <c r="AC41" s="16">
        <f t="shared" si="39"/>
        <v>0.64752668000000002</v>
      </c>
      <c r="AD41" s="16">
        <f t="shared" si="39"/>
        <v>0.64752668000000002</v>
      </c>
      <c r="AE41" s="16">
        <f t="shared" si="39"/>
        <v>0.64752668000000002</v>
      </c>
      <c r="AF41" s="16">
        <f t="shared" si="39"/>
        <v>0.64752668000000002</v>
      </c>
      <c r="AG41" s="16">
        <f t="shared" si="39"/>
        <v>0.64752668000000002</v>
      </c>
      <c r="AH41" s="16">
        <f t="shared" si="39"/>
        <v>0.64752668000000002</v>
      </c>
      <c r="AI41" s="16">
        <f t="shared" si="39"/>
        <v>0.64752668000000002</v>
      </c>
      <c r="AJ41" s="16">
        <f t="shared" si="39"/>
        <v>0.64752668000000002</v>
      </c>
      <c r="AK41" s="16">
        <f t="shared" si="39"/>
        <v>0.64752668000000002</v>
      </c>
      <c r="AL41" s="16">
        <f t="shared" si="39"/>
        <v>0.64752668000000002</v>
      </c>
      <c r="AM41" s="16">
        <f t="shared" si="39"/>
        <v>0.64752668000000002</v>
      </c>
      <c r="AN41" s="16">
        <f t="shared" si="39"/>
        <v>0.64752668000000002</v>
      </c>
      <c r="AO41" s="16">
        <f t="shared" si="39"/>
        <v>0.64752668000000002</v>
      </c>
      <c r="AP41" s="16">
        <f t="shared" si="39"/>
        <v>0.64752668000000002</v>
      </c>
      <c r="AQ41" s="16">
        <f t="shared" si="39"/>
        <v>0.64752668000000002</v>
      </c>
      <c r="AR41" s="16">
        <f t="shared" si="39"/>
        <v>0.64752668000000002</v>
      </c>
      <c r="AS41" s="16">
        <f t="shared" si="39"/>
        <v>0.64752668000000002</v>
      </c>
      <c r="AT41" s="16">
        <f t="shared" si="39"/>
        <v>0.64752668000000002</v>
      </c>
      <c r="AU41" s="16">
        <f t="shared" si="39"/>
        <v>0.64752668000000002</v>
      </c>
      <c r="AV41" s="16">
        <f t="shared" si="39"/>
        <v>0.64752668000000002</v>
      </c>
      <c r="AW41" s="16">
        <f t="shared" si="39"/>
        <v>0.64752668000000002</v>
      </c>
      <c r="AX41" s="16">
        <f t="shared" si="39"/>
        <v>0.64752668000000002</v>
      </c>
      <c r="AY41" s="16">
        <f t="shared" si="39"/>
        <v>0.64752668000000002</v>
      </c>
      <c r="AZ41" s="16">
        <f t="shared" si="39"/>
        <v>0.64752668000000002</v>
      </c>
    </row>
    <row r="42" spans="1:52">
      <c r="A42" s="19">
        <v>52</v>
      </c>
      <c r="B42" s="20">
        <v>0.63915801999999999</v>
      </c>
      <c r="C42" s="16">
        <f t="shared" si="2"/>
        <v>0.63915801999999999</v>
      </c>
      <c r="D42" s="16">
        <f t="shared" si="3"/>
        <v>0.63915801999999999</v>
      </c>
      <c r="E42" s="16">
        <f t="shared" ref="E42:AZ42" si="40">+D42</f>
        <v>0.63915801999999999</v>
      </c>
      <c r="F42" s="16">
        <f t="shared" si="40"/>
        <v>0.63915801999999999</v>
      </c>
      <c r="G42" s="16">
        <f t="shared" si="40"/>
        <v>0.63915801999999999</v>
      </c>
      <c r="H42" s="16">
        <f t="shared" si="40"/>
        <v>0.63915801999999999</v>
      </c>
      <c r="I42" s="16">
        <f t="shared" si="40"/>
        <v>0.63915801999999999</v>
      </c>
      <c r="J42" s="16">
        <f t="shared" si="40"/>
        <v>0.63915801999999999</v>
      </c>
      <c r="K42" s="16">
        <f t="shared" si="40"/>
        <v>0.63915801999999999</v>
      </c>
      <c r="L42" s="16">
        <f t="shared" si="40"/>
        <v>0.63915801999999999</v>
      </c>
      <c r="M42" s="16">
        <f t="shared" si="40"/>
        <v>0.63915801999999999</v>
      </c>
      <c r="N42" s="16">
        <f t="shared" si="40"/>
        <v>0.63915801999999999</v>
      </c>
      <c r="O42" s="16">
        <f t="shared" si="40"/>
        <v>0.63915801999999999</v>
      </c>
      <c r="P42" s="16">
        <f t="shared" si="40"/>
        <v>0.63915801999999999</v>
      </c>
      <c r="Q42" s="16">
        <f t="shared" si="40"/>
        <v>0.63915801999999999</v>
      </c>
      <c r="R42" s="16">
        <f t="shared" si="40"/>
        <v>0.63915801999999999</v>
      </c>
      <c r="S42" s="16">
        <f t="shared" si="40"/>
        <v>0.63915801999999999</v>
      </c>
      <c r="T42" s="16">
        <f t="shared" si="40"/>
        <v>0.63915801999999999</v>
      </c>
      <c r="U42" s="16">
        <f t="shared" si="40"/>
        <v>0.63915801999999999</v>
      </c>
      <c r="V42" s="16">
        <f t="shared" si="40"/>
        <v>0.63915801999999999</v>
      </c>
      <c r="W42" s="16">
        <f t="shared" si="40"/>
        <v>0.63915801999999999</v>
      </c>
      <c r="X42" s="16">
        <f t="shared" si="40"/>
        <v>0.63915801999999999</v>
      </c>
      <c r="Y42" s="16">
        <f t="shared" si="40"/>
        <v>0.63915801999999999</v>
      </c>
      <c r="Z42" s="16">
        <f t="shared" si="40"/>
        <v>0.63915801999999999</v>
      </c>
      <c r="AA42" s="16">
        <f t="shared" si="40"/>
        <v>0.63915801999999999</v>
      </c>
      <c r="AB42" s="16">
        <f t="shared" si="40"/>
        <v>0.63915801999999999</v>
      </c>
      <c r="AC42" s="16">
        <f t="shared" si="40"/>
        <v>0.63915801999999999</v>
      </c>
      <c r="AD42" s="16">
        <f t="shared" si="40"/>
        <v>0.63915801999999999</v>
      </c>
      <c r="AE42" s="16">
        <f t="shared" si="40"/>
        <v>0.63915801999999999</v>
      </c>
      <c r="AF42" s="16">
        <f t="shared" si="40"/>
        <v>0.63915801999999999</v>
      </c>
      <c r="AG42" s="16">
        <f t="shared" si="40"/>
        <v>0.63915801999999999</v>
      </c>
      <c r="AH42" s="16">
        <f t="shared" si="40"/>
        <v>0.63915801999999999</v>
      </c>
      <c r="AI42" s="16">
        <f t="shared" si="40"/>
        <v>0.63915801999999999</v>
      </c>
      <c r="AJ42" s="16">
        <f t="shared" si="40"/>
        <v>0.63915801999999999</v>
      </c>
      <c r="AK42" s="16">
        <f t="shared" si="40"/>
        <v>0.63915801999999999</v>
      </c>
      <c r="AL42" s="16">
        <f t="shared" si="40"/>
        <v>0.63915801999999999</v>
      </c>
      <c r="AM42" s="16">
        <f t="shared" si="40"/>
        <v>0.63915801999999999</v>
      </c>
      <c r="AN42" s="16">
        <f t="shared" si="40"/>
        <v>0.63915801999999999</v>
      </c>
      <c r="AO42" s="16">
        <f t="shared" si="40"/>
        <v>0.63915801999999999</v>
      </c>
      <c r="AP42" s="16">
        <f t="shared" si="40"/>
        <v>0.63915801999999999</v>
      </c>
      <c r="AQ42" s="16">
        <f t="shared" si="40"/>
        <v>0.63915801999999999</v>
      </c>
      <c r="AR42" s="16">
        <f t="shared" si="40"/>
        <v>0.63915801999999999</v>
      </c>
      <c r="AS42" s="16">
        <f t="shared" si="40"/>
        <v>0.63915801999999999</v>
      </c>
      <c r="AT42" s="16">
        <f t="shared" si="40"/>
        <v>0.63915801999999999</v>
      </c>
      <c r="AU42" s="16">
        <f t="shared" si="40"/>
        <v>0.63915801999999999</v>
      </c>
      <c r="AV42" s="16">
        <f t="shared" si="40"/>
        <v>0.63915801999999999</v>
      </c>
      <c r="AW42" s="16">
        <f t="shared" si="40"/>
        <v>0.63915801999999999</v>
      </c>
      <c r="AX42" s="16">
        <f t="shared" si="40"/>
        <v>0.63915801999999999</v>
      </c>
      <c r="AY42" s="16">
        <f t="shared" si="40"/>
        <v>0.63915801999999999</v>
      </c>
      <c r="AZ42" s="16">
        <f t="shared" si="40"/>
        <v>0.63915801999999999</v>
      </c>
    </row>
    <row r="43" spans="1:52">
      <c r="A43" s="19">
        <v>53</v>
      </c>
      <c r="B43" s="20">
        <v>0.63606209999999996</v>
      </c>
      <c r="C43" s="16">
        <f t="shared" si="2"/>
        <v>0.63606209999999996</v>
      </c>
      <c r="D43" s="16">
        <f t="shared" si="3"/>
        <v>0.63606209999999996</v>
      </c>
      <c r="E43" s="16">
        <f t="shared" ref="E43:AZ43" si="41">+D43</f>
        <v>0.63606209999999996</v>
      </c>
      <c r="F43" s="16">
        <f t="shared" si="41"/>
        <v>0.63606209999999996</v>
      </c>
      <c r="G43" s="16">
        <f t="shared" si="41"/>
        <v>0.63606209999999996</v>
      </c>
      <c r="H43" s="16">
        <f t="shared" si="41"/>
        <v>0.63606209999999996</v>
      </c>
      <c r="I43" s="16">
        <f t="shared" si="41"/>
        <v>0.63606209999999996</v>
      </c>
      <c r="J43" s="16">
        <f t="shared" si="41"/>
        <v>0.63606209999999996</v>
      </c>
      <c r="K43" s="16">
        <f t="shared" si="41"/>
        <v>0.63606209999999996</v>
      </c>
      <c r="L43" s="16">
        <f t="shared" si="41"/>
        <v>0.63606209999999996</v>
      </c>
      <c r="M43" s="16">
        <f t="shared" si="41"/>
        <v>0.63606209999999996</v>
      </c>
      <c r="N43" s="16">
        <f t="shared" si="41"/>
        <v>0.63606209999999996</v>
      </c>
      <c r="O43" s="16">
        <f t="shared" si="41"/>
        <v>0.63606209999999996</v>
      </c>
      <c r="P43" s="16">
        <f t="shared" si="41"/>
        <v>0.63606209999999996</v>
      </c>
      <c r="Q43" s="16">
        <f t="shared" si="41"/>
        <v>0.63606209999999996</v>
      </c>
      <c r="R43" s="16">
        <f t="shared" si="41"/>
        <v>0.63606209999999996</v>
      </c>
      <c r="S43" s="16">
        <f t="shared" si="41"/>
        <v>0.63606209999999996</v>
      </c>
      <c r="T43" s="16">
        <f t="shared" si="41"/>
        <v>0.63606209999999996</v>
      </c>
      <c r="U43" s="16">
        <f t="shared" si="41"/>
        <v>0.63606209999999996</v>
      </c>
      <c r="V43" s="16">
        <f t="shared" si="41"/>
        <v>0.63606209999999996</v>
      </c>
      <c r="W43" s="16">
        <f t="shared" si="41"/>
        <v>0.63606209999999996</v>
      </c>
      <c r="X43" s="16">
        <f t="shared" si="41"/>
        <v>0.63606209999999996</v>
      </c>
      <c r="Y43" s="16">
        <f t="shared" si="41"/>
        <v>0.63606209999999996</v>
      </c>
      <c r="Z43" s="16">
        <f t="shared" si="41"/>
        <v>0.63606209999999996</v>
      </c>
      <c r="AA43" s="16">
        <f t="shared" si="41"/>
        <v>0.63606209999999996</v>
      </c>
      <c r="AB43" s="16">
        <f t="shared" si="41"/>
        <v>0.63606209999999996</v>
      </c>
      <c r="AC43" s="16">
        <f t="shared" si="41"/>
        <v>0.63606209999999996</v>
      </c>
      <c r="AD43" s="16">
        <f t="shared" si="41"/>
        <v>0.63606209999999996</v>
      </c>
      <c r="AE43" s="16">
        <f t="shared" si="41"/>
        <v>0.63606209999999996</v>
      </c>
      <c r="AF43" s="16">
        <f t="shared" si="41"/>
        <v>0.63606209999999996</v>
      </c>
      <c r="AG43" s="16">
        <f t="shared" si="41"/>
        <v>0.63606209999999996</v>
      </c>
      <c r="AH43" s="16">
        <f t="shared" si="41"/>
        <v>0.63606209999999996</v>
      </c>
      <c r="AI43" s="16">
        <f t="shared" si="41"/>
        <v>0.63606209999999996</v>
      </c>
      <c r="AJ43" s="16">
        <f t="shared" si="41"/>
        <v>0.63606209999999996</v>
      </c>
      <c r="AK43" s="16">
        <f t="shared" si="41"/>
        <v>0.63606209999999996</v>
      </c>
      <c r="AL43" s="16">
        <f t="shared" si="41"/>
        <v>0.63606209999999996</v>
      </c>
      <c r="AM43" s="16">
        <f t="shared" si="41"/>
        <v>0.63606209999999996</v>
      </c>
      <c r="AN43" s="16">
        <f t="shared" si="41"/>
        <v>0.63606209999999996</v>
      </c>
      <c r="AO43" s="16">
        <f t="shared" si="41"/>
        <v>0.63606209999999996</v>
      </c>
      <c r="AP43" s="16">
        <f t="shared" si="41"/>
        <v>0.63606209999999996</v>
      </c>
      <c r="AQ43" s="16">
        <f t="shared" si="41"/>
        <v>0.63606209999999996</v>
      </c>
      <c r="AR43" s="16">
        <f t="shared" si="41"/>
        <v>0.63606209999999996</v>
      </c>
      <c r="AS43" s="16">
        <f t="shared" si="41"/>
        <v>0.63606209999999996</v>
      </c>
      <c r="AT43" s="16">
        <f t="shared" si="41"/>
        <v>0.63606209999999996</v>
      </c>
      <c r="AU43" s="16">
        <f t="shared" si="41"/>
        <v>0.63606209999999996</v>
      </c>
      <c r="AV43" s="16">
        <f t="shared" si="41"/>
        <v>0.63606209999999996</v>
      </c>
      <c r="AW43" s="16">
        <f t="shared" si="41"/>
        <v>0.63606209999999996</v>
      </c>
      <c r="AX43" s="16">
        <f t="shared" si="41"/>
        <v>0.63606209999999996</v>
      </c>
      <c r="AY43" s="16">
        <f t="shared" si="41"/>
        <v>0.63606209999999996</v>
      </c>
      <c r="AZ43" s="16">
        <f t="shared" si="41"/>
        <v>0.63606209999999996</v>
      </c>
    </row>
    <row r="44" spans="1:52">
      <c r="A44" s="19">
        <v>54</v>
      </c>
      <c r="B44" s="20">
        <v>0.63210858999999997</v>
      </c>
      <c r="C44" s="16">
        <f t="shared" si="2"/>
        <v>0.63210858999999997</v>
      </c>
      <c r="D44" s="16">
        <f t="shared" si="3"/>
        <v>0.63210858999999997</v>
      </c>
      <c r="E44" s="16">
        <f t="shared" ref="E44:AZ44" si="42">+D44</f>
        <v>0.63210858999999997</v>
      </c>
      <c r="F44" s="16">
        <f t="shared" si="42"/>
        <v>0.63210858999999997</v>
      </c>
      <c r="G44" s="16">
        <f t="shared" si="42"/>
        <v>0.63210858999999997</v>
      </c>
      <c r="H44" s="16">
        <f t="shared" si="42"/>
        <v>0.63210858999999997</v>
      </c>
      <c r="I44" s="16">
        <f t="shared" si="42"/>
        <v>0.63210858999999997</v>
      </c>
      <c r="J44" s="16">
        <f t="shared" si="42"/>
        <v>0.63210858999999997</v>
      </c>
      <c r="K44" s="16">
        <f t="shared" si="42"/>
        <v>0.63210858999999997</v>
      </c>
      <c r="L44" s="16">
        <f t="shared" si="42"/>
        <v>0.63210858999999997</v>
      </c>
      <c r="M44" s="16">
        <f t="shared" si="42"/>
        <v>0.63210858999999997</v>
      </c>
      <c r="N44" s="16">
        <f t="shared" si="42"/>
        <v>0.63210858999999997</v>
      </c>
      <c r="O44" s="16">
        <f t="shared" si="42"/>
        <v>0.63210858999999997</v>
      </c>
      <c r="P44" s="16">
        <f t="shared" si="42"/>
        <v>0.63210858999999997</v>
      </c>
      <c r="Q44" s="16">
        <f t="shared" si="42"/>
        <v>0.63210858999999997</v>
      </c>
      <c r="R44" s="16">
        <f t="shared" si="42"/>
        <v>0.63210858999999997</v>
      </c>
      <c r="S44" s="16">
        <f t="shared" si="42"/>
        <v>0.63210858999999997</v>
      </c>
      <c r="T44" s="16">
        <f t="shared" si="42"/>
        <v>0.63210858999999997</v>
      </c>
      <c r="U44" s="16">
        <f t="shared" si="42"/>
        <v>0.63210858999999997</v>
      </c>
      <c r="V44" s="16">
        <f t="shared" si="42"/>
        <v>0.63210858999999997</v>
      </c>
      <c r="W44" s="16">
        <f t="shared" si="42"/>
        <v>0.63210858999999997</v>
      </c>
      <c r="X44" s="16">
        <f t="shared" si="42"/>
        <v>0.63210858999999997</v>
      </c>
      <c r="Y44" s="16">
        <f t="shared" si="42"/>
        <v>0.63210858999999997</v>
      </c>
      <c r="Z44" s="16">
        <f t="shared" si="42"/>
        <v>0.63210858999999997</v>
      </c>
      <c r="AA44" s="16">
        <f t="shared" si="42"/>
        <v>0.63210858999999997</v>
      </c>
      <c r="AB44" s="16">
        <f t="shared" si="42"/>
        <v>0.63210858999999997</v>
      </c>
      <c r="AC44" s="16">
        <f t="shared" si="42"/>
        <v>0.63210858999999997</v>
      </c>
      <c r="AD44" s="16">
        <f t="shared" si="42"/>
        <v>0.63210858999999997</v>
      </c>
      <c r="AE44" s="16">
        <f t="shared" si="42"/>
        <v>0.63210858999999997</v>
      </c>
      <c r="AF44" s="16">
        <f t="shared" si="42"/>
        <v>0.63210858999999997</v>
      </c>
      <c r="AG44" s="16">
        <f t="shared" si="42"/>
        <v>0.63210858999999997</v>
      </c>
      <c r="AH44" s="16">
        <f t="shared" si="42"/>
        <v>0.63210858999999997</v>
      </c>
      <c r="AI44" s="16">
        <f t="shared" si="42"/>
        <v>0.63210858999999997</v>
      </c>
      <c r="AJ44" s="16">
        <f t="shared" si="42"/>
        <v>0.63210858999999997</v>
      </c>
      <c r="AK44" s="16">
        <f t="shared" si="42"/>
        <v>0.63210858999999997</v>
      </c>
      <c r="AL44" s="16">
        <f t="shared" si="42"/>
        <v>0.63210858999999997</v>
      </c>
      <c r="AM44" s="16">
        <f t="shared" si="42"/>
        <v>0.63210858999999997</v>
      </c>
      <c r="AN44" s="16">
        <f t="shared" si="42"/>
        <v>0.63210858999999997</v>
      </c>
      <c r="AO44" s="16">
        <f t="shared" si="42"/>
        <v>0.63210858999999997</v>
      </c>
      <c r="AP44" s="16">
        <f t="shared" si="42"/>
        <v>0.63210858999999997</v>
      </c>
      <c r="AQ44" s="16">
        <f t="shared" si="42"/>
        <v>0.63210858999999997</v>
      </c>
      <c r="AR44" s="16">
        <f t="shared" si="42"/>
        <v>0.63210858999999997</v>
      </c>
      <c r="AS44" s="16">
        <f t="shared" si="42"/>
        <v>0.63210858999999997</v>
      </c>
      <c r="AT44" s="16">
        <f t="shared" si="42"/>
        <v>0.63210858999999997</v>
      </c>
      <c r="AU44" s="16">
        <f t="shared" si="42"/>
        <v>0.63210858999999997</v>
      </c>
      <c r="AV44" s="16">
        <f t="shared" si="42"/>
        <v>0.63210858999999997</v>
      </c>
      <c r="AW44" s="16">
        <f t="shared" si="42"/>
        <v>0.63210858999999997</v>
      </c>
      <c r="AX44" s="16">
        <f t="shared" si="42"/>
        <v>0.63210858999999997</v>
      </c>
      <c r="AY44" s="16">
        <f t="shared" si="42"/>
        <v>0.63210858999999997</v>
      </c>
      <c r="AZ44" s="16">
        <f t="shared" si="42"/>
        <v>0.63210858999999997</v>
      </c>
    </row>
    <row r="45" spans="1:52">
      <c r="A45" s="19">
        <v>55</v>
      </c>
      <c r="B45" s="20">
        <v>0.62653428</v>
      </c>
      <c r="C45" s="16">
        <f t="shared" si="2"/>
        <v>0.62653428</v>
      </c>
      <c r="D45" s="16">
        <f t="shared" si="3"/>
        <v>0.62653428</v>
      </c>
      <c r="E45" s="16">
        <f t="shared" ref="E45:AZ45" si="43">+D45</f>
        <v>0.62653428</v>
      </c>
      <c r="F45" s="16">
        <f t="shared" si="43"/>
        <v>0.62653428</v>
      </c>
      <c r="G45" s="16">
        <f t="shared" si="43"/>
        <v>0.62653428</v>
      </c>
      <c r="H45" s="16">
        <f t="shared" si="43"/>
        <v>0.62653428</v>
      </c>
      <c r="I45" s="16">
        <f t="shared" si="43"/>
        <v>0.62653428</v>
      </c>
      <c r="J45" s="16">
        <f t="shared" si="43"/>
        <v>0.62653428</v>
      </c>
      <c r="K45" s="16">
        <f t="shared" si="43"/>
        <v>0.62653428</v>
      </c>
      <c r="L45" s="16">
        <f t="shared" si="43"/>
        <v>0.62653428</v>
      </c>
      <c r="M45" s="16">
        <f t="shared" si="43"/>
        <v>0.62653428</v>
      </c>
      <c r="N45" s="16">
        <f t="shared" si="43"/>
        <v>0.62653428</v>
      </c>
      <c r="O45" s="16">
        <f t="shared" si="43"/>
        <v>0.62653428</v>
      </c>
      <c r="P45" s="16">
        <f t="shared" si="43"/>
        <v>0.62653428</v>
      </c>
      <c r="Q45" s="16">
        <f t="shared" si="43"/>
        <v>0.62653428</v>
      </c>
      <c r="R45" s="16">
        <f t="shared" si="43"/>
        <v>0.62653428</v>
      </c>
      <c r="S45" s="16">
        <f t="shared" si="43"/>
        <v>0.62653428</v>
      </c>
      <c r="T45" s="16">
        <f t="shared" si="43"/>
        <v>0.62653428</v>
      </c>
      <c r="U45" s="16">
        <f t="shared" si="43"/>
        <v>0.62653428</v>
      </c>
      <c r="V45" s="16">
        <f t="shared" si="43"/>
        <v>0.62653428</v>
      </c>
      <c r="W45" s="16">
        <f t="shared" si="43"/>
        <v>0.62653428</v>
      </c>
      <c r="X45" s="16">
        <f t="shared" si="43"/>
        <v>0.62653428</v>
      </c>
      <c r="Y45" s="16">
        <f t="shared" si="43"/>
        <v>0.62653428</v>
      </c>
      <c r="Z45" s="16">
        <f t="shared" si="43"/>
        <v>0.62653428</v>
      </c>
      <c r="AA45" s="16">
        <f t="shared" si="43"/>
        <v>0.62653428</v>
      </c>
      <c r="AB45" s="16">
        <f t="shared" si="43"/>
        <v>0.62653428</v>
      </c>
      <c r="AC45" s="16">
        <f t="shared" si="43"/>
        <v>0.62653428</v>
      </c>
      <c r="AD45" s="16">
        <f t="shared" si="43"/>
        <v>0.62653428</v>
      </c>
      <c r="AE45" s="16">
        <f t="shared" si="43"/>
        <v>0.62653428</v>
      </c>
      <c r="AF45" s="16">
        <f t="shared" si="43"/>
        <v>0.62653428</v>
      </c>
      <c r="AG45" s="16">
        <f t="shared" si="43"/>
        <v>0.62653428</v>
      </c>
      <c r="AH45" s="16">
        <f t="shared" si="43"/>
        <v>0.62653428</v>
      </c>
      <c r="AI45" s="16">
        <f t="shared" si="43"/>
        <v>0.62653428</v>
      </c>
      <c r="AJ45" s="16">
        <f t="shared" si="43"/>
        <v>0.62653428</v>
      </c>
      <c r="AK45" s="16">
        <f t="shared" si="43"/>
        <v>0.62653428</v>
      </c>
      <c r="AL45" s="16">
        <f t="shared" si="43"/>
        <v>0.62653428</v>
      </c>
      <c r="AM45" s="16">
        <f t="shared" si="43"/>
        <v>0.62653428</v>
      </c>
      <c r="AN45" s="16">
        <f t="shared" si="43"/>
        <v>0.62653428</v>
      </c>
      <c r="AO45" s="16">
        <f t="shared" si="43"/>
        <v>0.62653428</v>
      </c>
      <c r="AP45" s="16">
        <f t="shared" si="43"/>
        <v>0.62653428</v>
      </c>
      <c r="AQ45" s="16">
        <f t="shared" si="43"/>
        <v>0.62653428</v>
      </c>
      <c r="AR45" s="16">
        <f t="shared" si="43"/>
        <v>0.62653428</v>
      </c>
      <c r="AS45" s="16">
        <f t="shared" si="43"/>
        <v>0.62653428</v>
      </c>
      <c r="AT45" s="16">
        <f t="shared" si="43"/>
        <v>0.62653428</v>
      </c>
      <c r="AU45" s="16">
        <f t="shared" si="43"/>
        <v>0.62653428</v>
      </c>
      <c r="AV45" s="16">
        <f t="shared" si="43"/>
        <v>0.62653428</v>
      </c>
      <c r="AW45" s="16">
        <f t="shared" si="43"/>
        <v>0.62653428</v>
      </c>
      <c r="AX45" s="16">
        <f t="shared" si="43"/>
        <v>0.62653428</v>
      </c>
      <c r="AY45" s="16">
        <f t="shared" si="43"/>
        <v>0.62653428</v>
      </c>
      <c r="AZ45" s="16">
        <f t="shared" si="43"/>
        <v>0.62653428</v>
      </c>
    </row>
    <row r="46" spans="1:52">
      <c r="A46" s="19">
        <v>56</v>
      </c>
      <c r="B46" s="20">
        <v>0.61905843999999999</v>
      </c>
      <c r="C46" s="16">
        <f t="shared" si="2"/>
        <v>0.61905843999999999</v>
      </c>
      <c r="D46" s="16">
        <f t="shared" si="3"/>
        <v>0.61905843999999999</v>
      </c>
      <c r="E46" s="16">
        <f t="shared" ref="E46:AZ46" si="44">+D46</f>
        <v>0.61905843999999999</v>
      </c>
      <c r="F46" s="16">
        <f t="shared" si="44"/>
        <v>0.61905843999999999</v>
      </c>
      <c r="G46" s="16">
        <f t="shared" si="44"/>
        <v>0.61905843999999999</v>
      </c>
      <c r="H46" s="16">
        <f t="shared" si="44"/>
        <v>0.61905843999999999</v>
      </c>
      <c r="I46" s="16">
        <f t="shared" si="44"/>
        <v>0.61905843999999999</v>
      </c>
      <c r="J46" s="16">
        <f t="shared" si="44"/>
        <v>0.61905843999999999</v>
      </c>
      <c r="K46" s="16">
        <f t="shared" si="44"/>
        <v>0.61905843999999999</v>
      </c>
      <c r="L46" s="16">
        <f t="shared" si="44"/>
        <v>0.61905843999999999</v>
      </c>
      <c r="M46" s="16">
        <f t="shared" si="44"/>
        <v>0.61905843999999999</v>
      </c>
      <c r="N46" s="16">
        <f t="shared" si="44"/>
        <v>0.61905843999999999</v>
      </c>
      <c r="O46" s="16">
        <f t="shared" si="44"/>
        <v>0.61905843999999999</v>
      </c>
      <c r="P46" s="16">
        <f t="shared" si="44"/>
        <v>0.61905843999999999</v>
      </c>
      <c r="Q46" s="16">
        <f t="shared" si="44"/>
        <v>0.61905843999999999</v>
      </c>
      <c r="R46" s="16">
        <f t="shared" si="44"/>
        <v>0.61905843999999999</v>
      </c>
      <c r="S46" s="16">
        <f t="shared" si="44"/>
        <v>0.61905843999999999</v>
      </c>
      <c r="T46" s="16">
        <f t="shared" si="44"/>
        <v>0.61905843999999999</v>
      </c>
      <c r="U46" s="16">
        <f t="shared" si="44"/>
        <v>0.61905843999999999</v>
      </c>
      <c r="V46" s="16">
        <f t="shared" si="44"/>
        <v>0.61905843999999999</v>
      </c>
      <c r="W46" s="16">
        <f t="shared" si="44"/>
        <v>0.61905843999999999</v>
      </c>
      <c r="X46" s="16">
        <f t="shared" si="44"/>
        <v>0.61905843999999999</v>
      </c>
      <c r="Y46" s="16">
        <f t="shared" si="44"/>
        <v>0.61905843999999999</v>
      </c>
      <c r="Z46" s="16">
        <f t="shared" si="44"/>
        <v>0.61905843999999999</v>
      </c>
      <c r="AA46" s="16">
        <f t="shared" si="44"/>
        <v>0.61905843999999999</v>
      </c>
      <c r="AB46" s="16">
        <f t="shared" si="44"/>
        <v>0.61905843999999999</v>
      </c>
      <c r="AC46" s="16">
        <f t="shared" si="44"/>
        <v>0.61905843999999999</v>
      </c>
      <c r="AD46" s="16">
        <f t="shared" si="44"/>
        <v>0.61905843999999999</v>
      </c>
      <c r="AE46" s="16">
        <f t="shared" si="44"/>
        <v>0.61905843999999999</v>
      </c>
      <c r="AF46" s="16">
        <f t="shared" si="44"/>
        <v>0.61905843999999999</v>
      </c>
      <c r="AG46" s="16">
        <f t="shared" si="44"/>
        <v>0.61905843999999999</v>
      </c>
      <c r="AH46" s="16">
        <f t="shared" si="44"/>
        <v>0.61905843999999999</v>
      </c>
      <c r="AI46" s="16">
        <f t="shared" si="44"/>
        <v>0.61905843999999999</v>
      </c>
      <c r="AJ46" s="16">
        <f t="shared" si="44"/>
        <v>0.61905843999999999</v>
      </c>
      <c r="AK46" s="16">
        <f t="shared" si="44"/>
        <v>0.61905843999999999</v>
      </c>
      <c r="AL46" s="16">
        <f t="shared" si="44"/>
        <v>0.61905843999999999</v>
      </c>
      <c r="AM46" s="16">
        <f t="shared" si="44"/>
        <v>0.61905843999999999</v>
      </c>
      <c r="AN46" s="16">
        <f t="shared" si="44"/>
        <v>0.61905843999999999</v>
      </c>
      <c r="AO46" s="16">
        <f t="shared" si="44"/>
        <v>0.61905843999999999</v>
      </c>
      <c r="AP46" s="16">
        <f t="shared" si="44"/>
        <v>0.61905843999999999</v>
      </c>
      <c r="AQ46" s="16">
        <f t="shared" si="44"/>
        <v>0.61905843999999999</v>
      </c>
      <c r="AR46" s="16">
        <f t="shared" si="44"/>
        <v>0.61905843999999999</v>
      </c>
      <c r="AS46" s="16">
        <f t="shared" si="44"/>
        <v>0.61905843999999999</v>
      </c>
      <c r="AT46" s="16">
        <f t="shared" si="44"/>
        <v>0.61905843999999999</v>
      </c>
      <c r="AU46" s="16">
        <f t="shared" si="44"/>
        <v>0.61905843999999999</v>
      </c>
      <c r="AV46" s="16">
        <f t="shared" si="44"/>
        <v>0.61905843999999999</v>
      </c>
      <c r="AW46" s="16">
        <f t="shared" si="44"/>
        <v>0.61905843999999999</v>
      </c>
      <c r="AX46" s="16">
        <f t="shared" si="44"/>
        <v>0.61905843999999999</v>
      </c>
      <c r="AY46" s="16">
        <f t="shared" si="44"/>
        <v>0.61905843999999999</v>
      </c>
      <c r="AZ46" s="16">
        <f t="shared" si="44"/>
        <v>0.61905843999999999</v>
      </c>
    </row>
    <row r="47" spans="1:52">
      <c r="A47" s="19">
        <v>57</v>
      </c>
      <c r="B47" s="20">
        <v>0.60801196999999996</v>
      </c>
      <c r="C47" s="16">
        <f t="shared" si="2"/>
        <v>0.60801196999999996</v>
      </c>
      <c r="D47" s="16">
        <f t="shared" si="3"/>
        <v>0.60801196999999996</v>
      </c>
      <c r="E47" s="16">
        <f t="shared" ref="E47:AZ47" si="45">+D47</f>
        <v>0.60801196999999996</v>
      </c>
      <c r="F47" s="16">
        <f t="shared" si="45"/>
        <v>0.60801196999999996</v>
      </c>
      <c r="G47" s="16">
        <f t="shared" si="45"/>
        <v>0.60801196999999996</v>
      </c>
      <c r="H47" s="16">
        <f t="shared" si="45"/>
        <v>0.60801196999999996</v>
      </c>
      <c r="I47" s="16">
        <f t="shared" si="45"/>
        <v>0.60801196999999996</v>
      </c>
      <c r="J47" s="16">
        <f t="shared" si="45"/>
        <v>0.60801196999999996</v>
      </c>
      <c r="K47" s="16">
        <f t="shared" si="45"/>
        <v>0.60801196999999996</v>
      </c>
      <c r="L47" s="16">
        <f t="shared" si="45"/>
        <v>0.60801196999999996</v>
      </c>
      <c r="M47" s="16">
        <f t="shared" si="45"/>
        <v>0.60801196999999996</v>
      </c>
      <c r="N47" s="16">
        <f t="shared" si="45"/>
        <v>0.60801196999999996</v>
      </c>
      <c r="O47" s="16">
        <f t="shared" si="45"/>
        <v>0.60801196999999996</v>
      </c>
      <c r="P47" s="16">
        <f t="shared" si="45"/>
        <v>0.60801196999999996</v>
      </c>
      <c r="Q47" s="16">
        <f t="shared" si="45"/>
        <v>0.60801196999999996</v>
      </c>
      <c r="R47" s="16">
        <f t="shared" si="45"/>
        <v>0.60801196999999996</v>
      </c>
      <c r="S47" s="16">
        <f t="shared" si="45"/>
        <v>0.60801196999999996</v>
      </c>
      <c r="T47" s="16">
        <f t="shared" si="45"/>
        <v>0.60801196999999996</v>
      </c>
      <c r="U47" s="16">
        <f t="shared" si="45"/>
        <v>0.60801196999999996</v>
      </c>
      <c r="V47" s="16">
        <f t="shared" si="45"/>
        <v>0.60801196999999996</v>
      </c>
      <c r="W47" s="16">
        <f t="shared" si="45"/>
        <v>0.60801196999999996</v>
      </c>
      <c r="X47" s="16">
        <f t="shared" si="45"/>
        <v>0.60801196999999996</v>
      </c>
      <c r="Y47" s="16">
        <f t="shared" si="45"/>
        <v>0.60801196999999996</v>
      </c>
      <c r="Z47" s="16">
        <f t="shared" si="45"/>
        <v>0.60801196999999996</v>
      </c>
      <c r="AA47" s="16">
        <f t="shared" si="45"/>
        <v>0.60801196999999996</v>
      </c>
      <c r="AB47" s="16">
        <f t="shared" si="45"/>
        <v>0.60801196999999996</v>
      </c>
      <c r="AC47" s="16">
        <f t="shared" si="45"/>
        <v>0.60801196999999996</v>
      </c>
      <c r="AD47" s="16">
        <f t="shared" si="45"/>
        <v>0.60801196999999996</v>
      </c>
      <c r="AE47" s="16">
        <f t="shared" si="45"/>
        <v>0.60801196999999996</v>
      </c>
      <c r="AF47" s="16">
        <f t="shared" si="45"/>
        <v>0.60801196999999996</v>
      </c>
      <c r="AG47" s="16">
        <f t="shared" si="45"/>
        <v>0.60801196999999996</v>
      </c>
      <c r="AH47" s="16">
        <f t="shared" si="45"/>
        <v>0.60801196999999996</v>
      </c>
      <c r="AI47" s="16">
        <f t="shared" si="45"/>
        <v>0.60801196999999996</v>
      </c>
      <c r="AJ47" s="16">
        <f t="shared" si="45"/>
        <v>0.60801196999999996</v>
      </c>
      <c r="AK47" s="16">
        <f t="shared" si="45"/>
        <v>0.60801196999999996</v>
      </c>
      <c r="AL47" s="16">
        <f t="shared" si="45"/>
        <v>0.60801196999999996</v>
      </c>
      <c r="AM47" s="16">
        <f t="shared" si="45"/>
        <v>0.60801196999999996</v>
      </c>
      <c r="AN47" s="16">
        <f t="shared" si="45"/>
        <v>0.60801196999999996</v>
      </c>
      <c r="AO47" s="16">
        <f t="shared" si="45"/>
        <v>0.60801196999999996</v>
      </c>
      <c r="AP47" s="16">
        <f t="shared" si="45"/>
        <v>0.60801196999999996</v>
      </c>
      <c r="AQ47" s="16">
        <f t="shared" si="45"/>
        <v>0.60801196999999996</v>
      </c>
      <c r="AR47" s="16">
        <f t="shared" si="45"/>
        <v>0.60801196999999996</v>
      </c>
      <c r="AS47" s="16">
        <f t="shared" si="45"/>
        <v>0.60801196999999996</v>
      </c>
      <c r="AT47" s="16">
        <f t="shared" si="45"/>
        <v>0.60801196999999996</v>
      </c>
      <c r="AU47" s="16">
        <f t="shared" si="45"/>
        <v>0.60801196999999996</v>
      </c>
      <c r="AV47" s="16">
        <f t="shared" si="45"/>
        <v>0.60801196999999996</v>
      </c>
      <c r="AW47" s="16">
        <f t="shared" si="45"/>
        <v>0.60801196999999996</v>
      </c>
      <c r="AX47" s="16">
        <f t="shared" si="45"/>
        <v>0.60801196999999996</v>
      </c>
      <c r="AY47" s="16">
        <f t="shared" si="45"/>
        <v>0.60801196999999996</v>
      </c>
      <c r="AZ47" s="16">
        <f t="shared" si="45"/>
        <v>0.60801196999999996</v>
      </c>
    </row>
    <row r="48" spans="1:52">
      <c r="A48" s="19">
        <v>58</v>
      </c>
      <c r="B48" s="20">
        <v>0.59667075000000003</v>
      </c>
      <c r="C48" s="16">
        <f t="shared" si="2"/>
        <v>0.59667075000000003</v>
      </c>
      <c r="D48" s="16">
        <f t="shared" si="3"/>
        <v>0.59667075000000003</v>
      </c>
      <c r="E48" s="16">
        <f t="shared" ref="E48:AZ48" si="46">+D48</f>
        <v>0.59667075000000003</v>
      </c>
      <c r="F48" s="16">
        <f t="shared" si="46"/>
        <v>0.59667075000000003</v>
      </c>
      <c r="G48" s="16">
        <f t="shared" si="46"/>
        <v>0.59667075000000003</v>
      </c>
      <c r="H48" s="16">
        <f t="shared" si="46"/>
        <v>0.59667075000000003</v>
      </c>
      <c r="I48" s="16">
        <f t="shared" si="46"/>
        <v>0.59667075000000003</v>
      </c>
      <c r="J48" s="16">
        <f t="shared" si="46"/>
        <v>0.59667075000000003</v>
      </c>
      <c r="K48" s="16">
        <f t="shared" si="46"/>
        <v>0.59667075000000003</v>
      </c>
      <c r="L48" s="16">
        <f t="shared" si="46"/>
        <v>0.59667075000000003</v>
      </c>
      <c r="M48" s="16">
        <f t="shared" si="46"/>
        <v>0.59667075000000003</v>
      </c>
      <c r="N48" s="16">
        <f t="shared" si="46"/>
        <v>0.59667075000000003</v>
      </c>
      <c r="O48" s="16">
        <f t="shared" si="46"/>
        <v>0.59667075000000003</v>
      </c>
      <c r="P48" s="16">
        <f t="shared" si="46"/>
        <v>0.59667075000000003</v>
      </c>
      <c r="Q48" s="16">
        <f t="shared" si="46"/>
        <v>0.59667075000000003</v>
      </c>
      <c r="R48" s="16">
        <f t="shared" si="46"/>
        <v>0.59667075000000003</v>
      </c>
      <c r="S48" s="16">
        <f t="shared" si="46"/>
        <v>0.59667075000000003</v>
      </c>
      <c r="T48" s="16">
        <f t="shared" si="46"/>
        <v>0.59667075000000003</v>
      </c>
      <c r="U48" s="16">
        <f t="shared" si="46"/>
        <v>0.59667075000000003</v>
      </c>
      <c r="V48" s="16">
        <f t="shared" si="46"/>
        <v>0.59667075000000003</v>
      </c>
      <c r="W48" s="16">
        <f t="shared" si="46"/>
        <v>0.59667075000000003</v>
      </c>
      <c r="X48" s="16">
        <f t="shared" si="46"/>
        <v>0.59667075000000003</v>
      </c>
      <c r="Y48" s="16">
        <f t="shared" si="46"/>
        <v>0.59667075000000003</v>
      </c>
      <c r="Z48" s="16">
        <f t="shared" si="46"/>
        <v>0.59667075000000003</v>
      </c>
      <c r="AA48" s="16">
        <f t="shared" si="46"/>
        <v>0.59667075000000003</v>
      </c>
      <c r="AB48" s="16">
        <f t="shared" si="46"/>
        <v>0.59667075000000003</v>
      </c>
      <c r="AC48" s="16">
        <f t="shared" si="46"/>
        <v>0.59667075000000003</v>
      </c>
      <c r="AD48" s="16">
        <f t="shared" si="46"/>
        <v>0.59667075000000003</v>
      </c>
      <c r="AE48" s="16">
        <f t="shared" si="46"/>
        <v>0.59667075000000003</v>
      </c>
      <c r="AF48" s="16">
        <f t="shared" si="46"/>
        <v>0.59667075000000003</v>
      </c>
      <c r="AG48" s="16">
        <f t="shared" si="46"/>
        <v>0.59667075000000003</v>
      </c>
      <c r="AH48" s="16">
        <f t="shared" si="46"/>
        <v>0.59667075000000003</v>
      </c>
      <c r="AI48" s="16">
        <f t="shared" si="46"/>
        <v>0.59667075000000003</v>
      </c>
      <c r="AJ48" s="16">
        <f t="shared" si="46"/>
        <v>0.59667075000000003</v>
      </c>
      <c r="AK48" s="16">
        <f t="shared" si="46"/>
        <v>0.59667075000000003</v>
      </c>
      <c r="AL48" s="16">
        <f t="shared" si="46"/>
        <v>0.59667075000000003</v>
      </c>
      <c r="AM48" s="16">
        <f t="shared" si="46"/>
        <v>0.59667075000000003</v>
      </c>
      <c r="AN48" s="16">
        <f t="shared" si="46"/>
        <v>0.59667075000000003</v>
      </c>
      <c r="AO48" s="16">
        <f t="shared" si="46"/>
        <v>0.59667075000000003</v>
      </c>
      <c r="AP48" s="16">
        <f t="shared" si="46"/>
        <v>0.59667075000000003</v>
      </c>
      <c r="AQ48" s="16">
        <f t="shared" si="46"/>
        <v>0.59667075000000003</v>
      </c>
      <c r="AR48" s="16">
        <f t="shared" si="46"/>
        <v>0.59667075000000003</v>
      </c>
      <c r="AS48" s="16">
        <f t="shared" si="46"/>
        <v>0.59667075000000003</v>
      </c>
      <c r="AT48" s="16">
        <f t="shared" si="46"/>
        <v>0.59667075000000003</v>
      </c>
      <c r="AU48" s="16">
        <f t="shared" si="46"/>
        <v>0.59667075000000003</v>
      </c>
      <c r="AV48" s="16">
        <f t="shared" si="46"/>
        <v>0.59667075000000003</v>
      </c>
      <c r="AW48" s="16">
        <f t="shared" si="46"/>
        <v>0.59667075000000003</v>
      </c>
      <c r="AX48" s="16">
        <f t="shared" si="46"/>
        <v>0.59667075000000003</v>
      </c>
      <c r="AY48" s="16">
        <f t="shared" si="46"/>
        <v>0.59667075000000003</v>
      </c>
      <c r="AZ48" s="16">
        <f t="shared" si="46"/>
        <v>0.59667075000000003</v>
      </c>
    </row>
    <row r="49" spans="1:52">
      <c r="A49" s="19">
        <v>59</v>
      </c>
      <c r="B49" s="20">
        <v>0.58113486999999997</v>
      </c>
      <c r="C49" s="16">
        <f t="shared" si="2"/>
        <v>0.58113486999999997</v>
      </c>
      <c r="D49" s="16">
        <f t="shared" si="3"/>
        <v>0.58113486999999997</v>
      </c>
      <c r="E49" s="16">
        <f t="shared" ref="E49:AZ49" si="47">+D49</f>
        <v>0.58113486999999997</v>
      </c>
      <c r="F49" s="16">
        <f t="shared" si="47"/>
        <v>0.58113486999999997</v>
      </c>
      <c r="G49" s="16">
        <f t="shared" si="47"/>
        <v>0.58113486999999997</v>
      </c>
      <c r="H49" s="16">
        <f t="shared" si="47"/>
        <v>0.58113486999999997</v>
      </c>
      <c r="I49" s="16">
        <f t="shared" si="47"/>
        <v>0.58113486999999997</v>
      </c>
      <c r="J49" s="16">
        <f t="shared" si="47"/>
        <v>0.58113486999999997</v>
      </c>
      <c r="K49" s="16">
        <f t="shared" si="47"/>
        <v>0.58113486999999997</v>
      </c>
      <c r="L49" s="16">
        <f t="shared" si="47"/>
        <v>0.58113486999999997</v>
      </c>
      <c r="M49" s="16">
        <f t="shared" si="47"/>
        <v>0.58113486999999997</v>
      </c>
      <c r="N49" s="16">
        <f t="shared" si="47"/>
        <v>0.58113486999999997</v>
      </c>
      <c r="O49" s="16">
        <f t="shared" si="47"/>
        <v>0.58113486999999997</v>
      </c>
      <c r="P49" s="16">
        <f t="shared" si="47"/>
        <v>0.58113486999999997</v>
      </c>
      <c r="Q49" s="16">
        <f t="shared" si="47"/>
        <v>0.58113486999999997</v>
      </c>
      <c r="R49" s="16">
        <f t="shared" si="47"/>
        <v>0.58113486999999997</v>
      </c>
      <c r="S49" s="16">
        <f t="shared" si="47"/>
        <v>0.58113486999999997</v>
      </c>
      <c r="T49" s="16">
        <f t="shared" si="47"/>
        <v>0.58113486999999997</v>
      </c>
      <c r="U49" s="16">
        <f t="shared" si="47"/>
        <v>0.58113486999999997</v>
      </c>
      <c r="V49" s="16">
        <f t="shared" si="47"/>
        <v>0.58113486999999997</v>
      </c>
      <c r="W49" s="16">
        <f t="shared" si="47"/>
        <v>0.58113486999999997</v>
      </c>
      <c r="X49" s="16">
        <f t="shared" si="47"/>
        <v>0.58113486999999997</v>
      </c>
      <c r="Y49" s="16">
        <f t="shared" si="47"/>
        <v>0.58113486999999997</v>
      </c>
      <c r="Z49" s="16">
        <f t="shared" si="47"/>
        <v>0.58113486999999997</v>
      </c>
      <c r="AA49" s="16">
        <f t="shared" si="47"/>
        <v>0.58113486999999997</v>
      </c>
      <c r="AB49" s="16">
        <f t="shared" si="47"/>
        <v>0.58113486999999997</v>
      </c>
      <c r="AC49" s="16">
        <f t="shared" si="47"/>
        <v>0.58113486999999997</v>
      </c>
      <c r="AD49" s="16">
        <f t="shared" si="47"/>
        <v>0.58113486999999997</v>
      </c>
      <c r="AE49" s="16">
        <f t="shared" si="47"/>
        <v>0.58113486999999997</v>
      </c>
      <c r="AF49" s="16">
        <f t="shared" si="47"/>
        <v>0.58113486999999997</v>
      </c>
      <c r="AG49" s="16">
        <f t="shared" si="47"/>
        <v>0.58113486999999997</v>
      </c>
      <c r="AH49" s="16">
        <f t="shared" si="47"/>
        <v>0.58113486999999997</v>
      </c>
      <c r="AI49" s="16">
        <f t="shared" si="47"/>
        <v>0.58113486999999997</v>
      </c>
      <c r="AJ49" s="16">
        <f t="shared" si="47"/>
        <v>0.58113486999999997</v>
      </c>
      <c r="AK49" s="16">
        <f t="shared" si="47"/>
        <v>0.58113486999999997</v>
      </c>
      <c r="AL49" s="16">
        <f t="shared" si="47"/>
        <v>0.58113486999999997</v>
      </c>
      <c r="AM49" s="16">
        <f t="shared" si="47"/>
        <v>0.58113486999999997</v>
      </c>
      <c r="AN49" s="16">
        <f t="shared" si="47"/>
        <v>0.58113486999999997</v>
      </c>
      <c r="AO49" s="16">
        <f t="shared" si="47"/>
        <v>0.58113486999999997</v>
      </c>
      <c r="AP49" s="16">
        <f t="shared" si="47"/>
        <v>0.58113486999999997</v>
      </c>
      <c r="AQ49" s="16">
        <f t="shared" si="47"/>
        <v>0.58113486999999997</v>
      </c>
      <c r="AR49" s="16">
        <f t="shared" si="47"/>
        <v>0.58113486999999997</v>
      </c>
      <c r="AS49" s="16">
        <f t="shared" si="47"/>
        <v>0.58113486999999997</v>
      </c>
      <c r="AT49" s="16">
        <f t="shared" si="47"/>
        <v>0.58113486999999997</v>
      </c>
      <c r="AU49" s="16">
        <f t="shared" si="47"/>
        <v>0.58113486999999997</v>
      </c>
      <c r="AV49" s="16">
        <f t="shared" si="47"/>
        <v>0.58113486999999997</v>
      </c>
      <c r="AW49" s="16">
        <f t="shared" si="47"/>
        <v>0.58113486999999997</v>
      </c>
      <c r="AX49" s="16">
        <f t="shared" si="47"/>
        <v>0.58113486999999997</v>
      </c>
      <c r="AY49" s="16">
        <f t="shared" si="47"/>
        <v>0.58113486999999997</v>
      </c>
      <c r="AZ49" s="16">
        <f t="shared" si="47"/>
        <v>0.58113486999999997</v>
      </c>
    </row>
    <row r="50" spans="1:52">
      <c r="A50" s="21">
        <v>60</v>
      </c>
      <c r="B50" s="20">
        <v>0.55512501000000003</v>
      </c>
      <c r="C50" s="16">
        <f t="shared" si="2"/>
        <v>0.55512501000000003</v>
      </c>
      <c r="D50" s="16">
        <f t="shared" si="3"/>
        <v>0.55512501000000003</v>
      </c>
      <c r="E50" s="16">
        <f t="shared" ref="E50:AZ50" si="48">+D50</f>
        <v>0.55512501000000003</v>
      </c>
      <c r="F50" s="16">
        <f t="shared" si="48"/>
        <v>0.55512501000000003</v>
      </c>
      <c r="G50" s="16">
        <f t="shared" si="48"/>
        <v>0.55512501000000003</v>
      </c>
      <c r="H50" s="16">
        <f t="shared" si="48"/>
        <v>0.55512501000000003</v>
      </c>
      <c r="I50" s="16">
        <f t="shared" si="48"/>
        <v>0.55512501000000003</v>
      </c>
      <c r="J50" s="16">
        <f t="shared" si="48"/>
        <v>0.55512501000000003</v>
      </c>
      <c r="K50" s="16">
        <f t="shared" si="48"/>
        <v>0.55512501000000003</v>
      </c>
      <c r="L50" s="16">
        <f t="shared" si="48"/>
        <v>0.55512501000000003</v>
      </c>
      <c r="M50" s="16">
        <f t="shared" si="48"/>
        <v>0.55512501000000003</v>
      </c>
      <c r="N50" s="16">
        <f t="shared" si="48"/>
        <v>0.55512501000000003</v>
      </c>
      <c r="O50" s="16">
        <f t="shared" si="48"/>
        <v>0.55512501000000003</v>
      </c>
      <c r="P50" s="16">
        <f t="shared" si="48"/>
        <v>0.55512501000000003</v>
      </c>
      <c r="Q50" s="16">
        <f t="shared" si="48"/>
        <v>0.55512501000000003</v>
      </c>
      <c r="R50" s="16">
        <f t="shared" si="48"/>
        <v>0.55512501000000003</v>
      </c>
      <c r="S50" s="16">
        <f t="shared" si="48"/>
        <v>0.55512501000000003</v>
      </c>
      <c r="T50" s="16">
        <f t="shared" si="48"/>
        <v>0.55512501000000003</v>
      </c>
      <c r="U50" s="16">
        <f t="shared" si="48"/>
        <v>0.55512501000000003</v>
      </c>
      <c r="V50" s="16">
        <f t="shared" si="48"/>
        <v>0.55512501000000003</v>
      </c>
      <c r="W50" s="16">
        <f t="shared" si="48"/>
        <v>0.55512501000000003</v>
      </c>
      <c r="X50" s="16">
        <f t="shared" si="48"/>
        <v>0.55512501000000003</v>
      </c>
      <c r="Y50" s="16">
        <f t="shared" si="48"/>
        <v>0.55512501000000003</v>
      </c>
      <c r="Z50" s="16">
        <f t="shared" si="48"/>
        <v>0.55512501000000003</v>
      </c>
      <c r="AA50" s="16">
        <f t="shared" si="48"/>
        <v>0.55512501000000003</v>
      </c>
      <c r="AB50" s="16">
        <f t="shared" si="48"/>
        <v>0.55512501000000003</v>
      </c>
      <c r="AC50" s="16">
        <f t="shared" si="48"/>
        <v>0.55512501000000003</v>
      </c>
      <c r="AD50" s="16">
        <f t="shared" si="48"/>
        <v>0.55512501000000003</v>
      </c>
      <c r="AE50" s="16">
        <f t="shared" si="48"/>
        <v>0.55512501000000003</v>
      </c>
      <c r="AF50" s="16">
        <f t="shared" si="48"/>
        <v>0.55512501000000003</v>
      </c>
      <c r="AG50" s="16">
        <f t="shared" si="48"/>
        <v>0.55512501000000003</v>
      </c>
      <c r="AH50" s="16">
        <f t="shared" si="48"/>
        <v>0.55512501000000003</v>
      </c>
      <c r="AI50" s="16">
        <f t="shared" si="48"/>
        <v>0.55512501000000003</v>
      </c>
      <c r="AJ50" s="16">
        <f t="shared" si="48"/>
        <v>0.55512501000000003</v>
      </c>
      <c r="AK50" s="16">
        <f t="shared" si="48"/>
        <v>0.55512501000000003</v>
      </c>
      <c r="AL50" s="16">
        <f t="shared" si="48"/>
        <v>0.55512501000000003</v>
      </c>
      <c r="AM50" s="16">
        <f t="shared" si="48"/>
        <v>0.55512501000000003</v>
      </c>
      <c r="AN50" s="16">
        <f t="shared" si="48"/>
        <v>0.55512501000000003</v>
      </c>
      <c r="AO50" s="16">
        <f t="shared" si="48"/>
        <v>0.55512501000000003</v>
      </c>
      <c r="AP50" s="16">
        <f t="shared" si="48"/>
        <v>0.55512501000000003</v>
      </c>
      <c r="AQ50" s="16">
        <f t="shared" si="48"/>
        <v>0.55512501000000003</v>
      </c>
      <c r="AR50" s="16">
        <f t="shared" si="48"/>
        <v>0.55512501000000003</v>
      </c>
      <c r="AS50" s="16">
        <f t="shared" si="48"/>
        <v>0.55512501000000003</v>
      </c>
      <c r="AT50" s="16">
        <f t="shared" si="48"/>
        <v>0.55512501000000003</v>
      </c>
      <c r="AU50" s="16">
        <f t="shared" si="48"/>
        <v>0.55512501000000003</v>
      </c>
      <c r="AV50" s="16">
        <f t="shared" si="48"/>
        <v>0.55512501000000003</v>
      </c>
      <c r="AW50" s="16">
        <f t="shared" si="48"/>
        <v>0.55512501000000003</v>
      </c>
      <c r="AX50" s="16">
        <f t="shared" si="48"/>
        <v>0.55512501000000003</v>
      </c>
      <c r="AY50" s="16">
        <f t="shared" si="48"/>
        <v>0.55512501000000003</v>
      </c>
      <c r="AZ50" s="16">
        <f t="shared" si="48"/>
        <v>0.55512501000000003</v>
      </c>
    </row>
    <row r="51" spans="1:52">
      <c r="A51" s="19">
        <v>61</v>
      </c>
      <c r="B51" s="20">
        <v>0.52803507999999999</v>
      </c>
      <c r="C51" s="16">
        <f t="shared" si="2"/>
        <v>0.52803507999999999</v>
      </c>
      <c r="D51" s="16">
        <f t="shared" si="3"/>
        <v>0.52803507999999999</v>
      </c>
      <c r="E51" s="16">
        <f t="shared" ref="E51:AZ51" si="49">+D51</f>
        <v>0.52803507999999999</v>
      </c>
      <c r="F51" s="16">
        <f t="shared" si="49"/>
        <v>0.52803507999999999</v>
      </c>
      <c r="G51" s="16">
        <f t="shared" si="49"/>
        <v>0.52803507999999999</v>
      </c>
      <c r="H51" s="16">
        <f t="shared" si="49"/>
        <v>0.52803507999999999</v>
      </c>
      <c r="I51" s="16">
        <f t="shared" si="49"/>
        <v>0.52803507999999999</v>
      </c>
      <c r="J51" s="16">
        <f t="shared" si="49"/>
        <v>0.52803507999999999</v>
      </c>
      <c r="K51" s="16">
        <f t="shared" si="49"/>
        <v>0.52803507999999999</v>
      </c>
      <c r="L51" s="16">
        <f t="shared" si="49"/>
        <v>0.52803507999999999</v>
      </c>
      <c r="M51" s="16">
        <f t="shared" si="49"/>
        <v>0.52803507999999999</v>
      </c>
      <c r="N51" s="16">
        <f t="shared" si="49"/>
        <v>0.52803507999999999</v>
      </c>
      <c r="O51" s="16">
        <f t="shared" si="49"/>
        <v>0.52803507999999999</v>
      </c>
      <c r="P51" s="16">
        <f t="shared" si="49"/>
        <v>0.52803507999999999</v>
      </c>
      <c r="Q51" s="16">
        <f t="shared" si="49"/>
        <v>0.52803507999999999</v>
      </c>
      <c r="R51" s="16">
        <f t="shared" si="49"/>
        <v>0.52803507999999999</v>
      </c>
      <c r="S51" s="16">
        <f t="shared" si="49"/>
        <v>0.52803507999999999</v>
      </c>
      <c r="T51" s="16">
        <f t="shared" si="49"/>
        <v>0.52803507999999999</v>
      </c>
      <c r="U51" s="16">
        <f t="shared" si="49"/>
        <v>0.52803507999999999</v>
      </c>
      <c r="V51" s="16">
        <f t="shared" si="49"/>
        <v>0.52803507999999999</v>
      </c>
      <c r="W51" s="16">
        <f t="shared" si="49"/>
        <v>0.52803507999999999</v>
      </c>
      <c r="X51" s="16">
        <f t="shared" si="49"/>
        <v>0.52803507999999999</v>
      </c>
      <c r="Y51" s="16">
        <f t="shared" si="49"/>
        <v>0.52803507999999999</v>
      </c>
      <c r="Z51" s="16">
        <f t="shared" si="49"/>
        <v>0.52803507999999999</v>
      </c>
      <c r="AA51" s="16">
        <f t="shared" si="49"/>
        <v>0.52803507999999999</v>
      </c>
      <c r="AB51" s="16">
        <f t="shared" si="49"/>
        <v>0.52803507999999999</v>
      </c>
      <c r="AC51" s="16">
        <f t="shared" si="49"/>
        <v>0.52803507999999999</v>
      </c>
      <c r="AD51" s="16">
        <f t="shared" si="49"/>
        <v>0.52803507999999999</v>
      </c>
      <c r="AE51" s="16">
        <f t="shared" si="49"/>
        <v>0.52803507999999999</v>
      </c>
      <c r="AF51" s="16">
        <f t="shared" si="49"/>
        <v>0.52803507999999999</v>
      </c>
      <c r="AG51" s="16">
        <f t="shared" si="49"/>
        <v>0.52803507999999999</v>
      </c>
      <c r="AH51" s="16">
        <f t="shared" si="49"/>
        <v>0.52803507999999999</v>
      </c>
      <c r="AI51" s="16">
        <f t="shared" si="49"/>
        <v>0.52803507999999999</v>
      </c>
      <c r="AJ51" s="16">
        <f t="shared" si="49"/>
        <v>0.52803507999999999</v>
      </c>
      <c r="AK51" s="16">
        <f t="shared" si="49"/>
        <v>0.52803507999999999</v>
      </c>
      <c r="AL51" s="16">
        <f t="shared" si="49"/>
        <v>0.52803507999999999</v>
      </c>
      <c r="AM51" s="16">
        <f t="shared" si="49"/>
        <v>0.52803507999999999</v>
      </c>
      <c r="AN51" s="16">
        <f t="shared" si="49"/>
        <v>0.52803507999999999</v>
      </c>
      <c r="AO51" s="16">
        <f t="shared" si="49"/>
        <v>0.52803507999999999</v>
      </c>
      <c r="AP51" s="16">
        <f t="shared" si="49"/>
        <v>0.52803507999999999</v>
      </c>
      <c r="AQ51" s="16">
        <f t="shared" si="49"/>
        <v>0.52803507999999999</v>
      </c>
      <c r="AR51" s="16">
        <f t="shared" si="49"/>
        <v>0.52803507999999999</v>
      </c>
      <c r="AS51" s="16">
        <f t="shared" si="49"/>
        <v>0.52803507999999999</v>
      </c>
      <c r="AT51" s="16">
        <f t="shared" si="49"/>
        <v>0.52803507999999999</v>
      </c>
      <c r="AU51" s="16">
        <f t="shared" si="49"/>
        <v>0.52803507999999999</v>
      </c>
      <c r="AV51" s="16">
        <f t="shared" si="49"/>
        <v>0.52803507999999999</v>
      </c>
      <c r="AW51" s="16">
        <f t="shared" si="49"/>
        <v>0.52803507999999999</v>
      </c>
      <c r="AX51" s="16">
        <f t="shared" si="49"/>
        <v>0.52803507999999999</v>
      </c>
      <c r="AY51" s="16">
        <f t="shared" si="49"/>
        <v>0.52803507999999999</v>
      </c>
      <c r="AZ51" s="16">
        <f t="shared" si="49"/>
        <v>0.52803507999999999</v>
      </c>
    </row>
    <row r="52" spans="1:52">
      <c r="A52" s="19">
        <v>62</v>
      </c>
      <c r="B52" s="20">
        <v>0.50109271</v>
      </c>
      <c r="C52" s="16">
        <f t="shared" si="2"/>
        <v>0.50109271</v>
      </c>
      <c r="D52" s="16">
        <f t="shared" si="3"/>
        <v>0.50109271</v>
      </c>
      <c r="E52" s="16">
        <f t="shared" ref="E52:AZ52" si="50">+D52</f>
        <v>0.50109271</v>
      </c>
      <c r="F52" s="16">
        <f t="shared" si="50"/>
        <v>0.50109271</v>
      </c>
      <c r="G52" s="16">
        <f t="shared" si="50"/>
        <v>0.50109271</v>
      </c>
      <c r="H52" s="16">
        <f t="shared" si="50"/>
        <v>0.50109271</v>
      </c>
      <c r="I52" s="16">
        <f t="shared" si="50"/>
        <v>0.50109271</v>
      </c>
      <c r="J52" s="16">
        <f t="shared" si="50"/>
        <v>0.50109271</v>
      </c>
      <c r="K52" s="16">
        <f t="shared" si="50"/>
        <v>0.50109271</v>
      </c>
      <c r="L52" s="16">
        <f t="shared" si="50"/>
        <v>0.50109271</v>
      </c>
      <c r="M52" s="16">
        <f t="shared" si="50"/>
        <v>0.50109271</v>
      </c>
      <c r="N52" s="16">
        <f t="shared" si="50"/>
        <v>0.50109271</v>
      </c>
      <c r="O52" s="16">
        <f t="shared" si="50"/>
        <v>0.50109271</v>
      </c>
      <c r="P52" s="16">
        <f t="shared" si="50"/>
        <v>0.50109271</v>
      </c>
      <c r="Q52" s="16">
        <f t="shared" si="50"/>
        <v>0.50109271</v>
      </c>
      <c r="R52" s="16">
        <f t="shared" si="50"/>
        <v>0.50109271</v>
      </c>
      <c r="S52" s="16">
        <f t="shared" si="50"/>
        <v>0.50109271</v>
      </c>
      <c r="T52" s="16">
        <f t="shared" si="50"/>
        <v>0.50109271</v>
      </c>
      <c r="U52" s="16">
        <f t="shared" si="50"/>
        <v>0.50109271</v>
      </c>
      <c r="V52" s="16">
        <f t="shared" si="50"/>
        <v>0.50109271</v>
      </c>
      <c r="W52" s="16">
        <f t="shared" si="50"/>
        <v>0.50109271</v>
      </c>
      <c r="X52" s="16">
        <f t="shared" si="50"/>
        <v>0.50109271</v>
      </c>
      <c r="Y52" s="16">
        <f t="shared" si="50"/>
        <v>0.50109271</v>
      </c>
      <c r="Z52" s="16">
        <f t="shared" si="50"/>
        <v>0.50109271</v>
      </c>
      <c r="AA52" s="16">
        <f t="shared" si="50"/>
        <v>0.50109271</v>
      </c>
      <c r="AB52" s="16">
        <f t="shared" si="50"/>
        <v>0.50109271</v>
      </c>
      <c r="AC52" s="16">
        <f t="shared" si="50"/>
        <v>0.50109271</v>
      </c>
      <c r="AD52" s="16">
        <f t="shared" si="50"/>
        <v>0.50109271</v>
      </c>
      <c r="AE52" s="16">
        <f t="shared" si="50"/>
        <v>0.50109271</v>
      </c>
      <c r="AF52" s="16">
        <f t="shared" si="50"/>
        <v>0.50109271</v>
      </c>
      <c r="AG52" s="16">
        <f t="shared" si="50"/>
        <v>0.50109271</v>
      </c>
      <c r="AH52" s="16">
        <f t="shared" si="50"/>
        <v>0.50109271</v>
      </c>
      <c r="AI52" s="16">
        <f t="shared" si="50"/>
        <v>0.50109271</v>
      </c>
      <c r="AJ52" s="16">
        <f t="shared" si="50"/>
        <v>0.50109271</v>
      </c>
      <c r="AK52" s="16">
        <f t="shared" si="50"/>
        <v>0.50109271</v>
      </c>
      <c r="AL52" s="16">
        <f t="shared" si="50"/>
        <v>0.50109271</v>
      </c>
      <c r="AM52" s="16">
        <f t="shared" si="50"/>
        <v>0.50109271</v>
      </c>
      <c r="AN52" s="16">
        <f t="shared" si="50"/>
        <v>0.50109271</v>
      </c>
      <c r="AO52" s="16">
        <f t="shared" si="50"/>
        <v>0.50109271</v>
      </c>
      <c r="AP52" s="16">
        <f t="shared" si="50"/>
        <v>0.50109271</v>
      </c>
      <c r="AQ52" s="16">
        <f t="shared" si="50"/>
        <v>0.50109271</v>
      </c>
      <c r="AR52" s="16">
        <f t="shared" si="50"/>
        <v>0.50109271</v>
      </c>
      <c r="AS52" s="16">
        <f t="shared" si="50"/>
        <v>0.50109271</v>
      </c>
      <c r="AT52" s="16">
        <f t="shared" si="50"/>
        <v>0.50109271</v>
      </c>
      <c r="AU52" s="16">
        <f t="shared" si="50"/>
        <v>0.50109271</v>
      </c>
      <c r="AV52" s="16">
        <f t="shared" si="50"/>
        <v>0.50109271</v>
      </c>
      <c r="AW52" s="16">
        <f t="shared" si="50"/>
        <v>0.50109271</v>
      </c>
      <c r="AX52" s="16">
        <f t="shared" si="50"/>
        <v>0.50109271</v>
      </c>
      <c r="AY52" s="16">
        <f t="shared" si="50"/>
        <v>0.50109271</v>
      </c>
      <c r="AZ52" s="16">
        <f t="shared" si="50"/>
        <v>0.50109271</v>
      </c>
    </row>
    <row r="53" spans="1:52">
      <c r="A53" s="19">
        <v>63</v>
      </c>
      <c r="B53" s="20">
        <v>0.47202976000000002</v>
      </c>
      <c r="C53" s="16">
        <f t="shared" si="2"/>
        <v>0.47202976000000002</v>
      </c>
      <c r="D53" s="16">
        <f t="shared" si="3"/>
        <v>0.47202976000000002</v>
      </c>
      <c r="E53" s="16">
        <f t="shared" ref="E53:AZ53" si="51">+D53</f>
        <v>0.47202976000000002</v>
      </c>
      <c r="F53" s="16">
        <f t="shared" si="51"/>
        <v>0.47202976000000002</v>
      </c>
      <c r="G53" s="16">
        <f t="shared" si="51"/>
        <v>0.47202976000000002</v>
      </c>
      <c r="H53" s="16">
        <f t="shared" si="51"/>
        <v>0.47202976000000002</v>
      </c>
      <c r="I53" s="16">
        <f t="shared" si="51"/>
        <v>0.47202976000000002</v>
      </c>
      <c r="J53" s="16">
        <f t="shared" si="51"/>
        <v>0.47202976000000002</v>
      </c>
      <c r="K53" s="16">
        <f t="shared" si="51"/>
        <v>0.47202976000000002</v>
      </c>
      <c r="L53" s="16">
        <f t="shared" si="51"/>
        <v>0.47202976000000002</v>
      </c>
      <c r="M53" s="16">
        <f t="shared" si="51"/>
        <v>0.47202976000000002</v>
      </c>
      <c r="N53" s="16">
        <f t="shared" si="51"/>
        <v>0.47202976000000002</v>
      </c>
      <c r="O53" s="16">
        <f t="shared" si="51"/>
        <v>0.47202976000000002</v>
      </c>
      <c r="P53" s="16">
        <f t="shared" si="51"/>
        <v>0.47202976000000002</v>
      </c>
      <c r="Q53" s="16">
        <f t="shared" si="51"/>
        <v>0.47202976000000002</v>
      </c>
      <c r="R53" s="16">
        <f t="shared" si="51"/>
        <v>0.47202976000000002</v>
      </c>
      <c r="S53" s="16">
        <f t="shared" si="51"/>
        <v>0.47202976000000002</v>
      </c>
      <c r="T53" s="16">
        <f t="shared" si="51"/>
        <v>0.47202976000000002</v>
      </c>
      <c r="U53" s="16">
        <f t="shared" si="51"/>
        <v>0.47202976000000002</v>
      </c>
      <c r="V53" s="16">
        <f t="shared" si="51"/>
        <v>0.47202976000000002</v>
      </c>
      <c r="W53" s="16">
        <f t="shared" si="51"/>
        <v>0.47202976000000002</v>
      </c>
      <c r="X53" s="16">
        <f t="shared" si="51"/>
        <v>0.47202976000000002</v>
      </c>
      <c r="Y53" s="16">
        <f t="shared" si="51"/>
        <v>0.47202976000000002</v>
      </c>
      <c r="Z53" s="16">
        <f t="shared" si="51"/>
        <v>0.47202976000000002</v>
      </c>
      <c r="AA53" s="16">
        <f t="shared" si="51"/>
        <v>0.47202976000000002</v>
      </c>
      <c r="AB53" s="16">
        <f t="shared" si="51"/>
        <v>0.47202976000000002</v>
      </c>
      <c r="AC53" s="16">
        <f t="shared" si="51"/>
        <v>0.47202976000000002</v>
      </c>
      <c r="AD53" s="16">
        <f t="shared" si="51"/>
        <v>0.47202976000000002</v>
      </c>
      <c r="AE53" s="16">
        <f t="shared" si="51"/>
        <v>0.47202976000000002</v>
      </c>
      <c r="AF53" s="16">
        <f t="shared" si="51"/>
        <v>0.47202976000000002</v>
      </c>
      <c r="AG53" s="16">
        <f t="shared" si="51"/>
        <v>0.47202976000000002</v>
      </c>
      <c r="AH53" s="16">
        <f t="shared" si="51"/>
        <v>0.47202976000000002</v>
      </c>
      <c r="AI53" s="16">
        <f t="shared" si="51"/>
        <v>0.47202976000000002</v>
      </c>
      <c r="AJ53" s="16">
        <f t="shared" si="51"/>
        <v>0.47202976000000002</v>
      </c>
      <c r="AK53" s="16">
        <f t="shared" si="51"/>
        <v>0.47202976000000002</v>
      </c>
      <c r="AL53" s="16">
        <f t="shared" si="51"/>
        <v>0.47202976000000002</v>
      </c>
      <c r="AM53" s="16">
        <f t="shared" si="51"/>
        <v>0.47202976000000002</v>
      </c>
      <c r="AN53" s="16">
        <f t="shared" si="51"/>
        <v>0.47202976000000002</v>
      </c>
      <c r="AO53" s="16">
        <f t="shared" si="51"/>
        <v>0.47202976000000002</v>
      </c>
      <c r="AP53" s="16">
        <f t="shared" si="51"/>
        <v>0.47202976000000002</v>
      </c>
      <c r="AQ53" s="16">
        <f t="shared" si="51"/>
        <v>0.47202976000000002</v>
      </c>
      <c r="AR53" s="16">
        <f t="shared" si="51"/>
        <v>0.47202976000000002</v>
      </c>
      <c r="AS53" s="16">
        <f t="shared" si="51"/>
        <v>0.47202976000000002</v>
      </c>
      <c r="AT53" s="16">
        <f t="shared" si="51"/>
        <v>0.47202976000000002</v>
      </c>
      <c r="AU53" s="16">
        <f t="shared" si="51"/>
        <v>0.47202976000000002</v>
      </c>
      <c r="AV53" s="16">
        <f t="shared" si="51"/>
        <v>0.47202976000000002</v>
      </c>
      <c r="AW53" s="16">
        <f t="shared" si="51"/>
        <v>0.47202976000000002</v>
      </c>
      <c r="AX53" s="16">
        <f t="shared" si="51"/>
        <v>0.47202976000000002</v>
      </c>
      <c r="AY53" s="16">
        <f t="shared" si="51"/>
        <v>0.47202976000000002</v>
      </c>
      <c r="AZ53" s="16">
        <f t="shared" si="51"/>
        <v>0.47202976000000002</v>
      </c>
    </row>
    <row r="54" spans="1:52">
      <c r="A54" s="19">
        <v>64</v>
      </c>
      <c r="B54" s="20">
        <v>0.44036272999999998</v>
      </c>
      <c r="C54" s="16">
        <f t="shared" si="2"/>
        <v>0.44036272999999998</v>
      </c>
      <c r="D54" s="16">
        <f t="shared" si="3"/>
        <v>0.44036272999999998</v>
      </c>
      <c r="E54" s="16">
        <f t="shared" ref="E54:AZ54" si="52">+D54</f>
        <v>0.44036272999999998</v>
      </c>
      <c r="F54" s="16">
        <f t="shared" si="52"/>
        <v>0.44036272999999998</v>
      </c>
      <c r="G54" s="16">
        <f t="shared" si="52"/>
        <v>0.44036272999999998</v>
      </c>
      <c r="H54" s="16">
        <f t="shared" si="52"/>
        <v>0.44036272999999998</v>
      </c>
      <c r="I54" s="16">
        <f t="shared" si="52"/>
        <v>0.44036272999999998</v>
      </c>
      <c r="J54" s="16">
        <f t="shared" si="52"/>
        <v>0.44036272999999998</v>
      </c>
      <c r="K54" s="16">
        <f t="shared" si="52"/>
        <v>0.44036272999999998</v>
      </c>
      <c r="L54" s="16">
        <f t="shared" si="52"/>
        <v>0.44036272999999998</v>
      </c>
      <c r="M54" s="16">
        <f t="shared" si="52"/>
        <v>0.44036272999999998</v>
      </c>
      <c r="N54" s="16">
        <f t="shared" si="52"/>
        <v>0.44036272999999998</v>
      </c>
      <c r="O54" s="16">
        <f t="shared" si="52"/>
        <v>0.44036272999999998</v>
      </c>
      <c r="P54" s="16">
        <f t="shared" si="52"/>
        <v>0.44036272999999998</v>
      </c>
      <c r="Q54" s="16">
        <f t="shared" si="52"/>
        <v>0.44036272999999998</v>
      </c>
      <c r="R54" s="16">
        <f t="shared" si="52"/>
        <v>0.44036272999999998</v>
      </c>
      <c r="S54" s="16">
        <f t="shared" si="52"/>
        <v>0.44036272999999998</v>
      </c>
      <c r="T54" s="16">
        <f t="shared" si="52"/>
        <v>0.44036272999999998</v>
      </c>
      <c r="U54" s="16">
        <f t="shared" si="52"/>
        <v>0.44036272999999998</v>
      </c>
      <c r="V54" s="16">
        <f t="shared" si="52"/>
        <v>0.44036272999999998</v>
      </c>
      <c r="W54" s="16">
        <f t="shared" si="52"/>
        <v>0.44036272999999998</v>
      </c>
      <c r="X54" s="16">
        <f t="shared" si="52"/>
        <v>0.44036272999999998</v>
      </c>
      <c r="Y54" s="16">
        <f t="shared" si="52"/>
        <v>0.44036272999999998</v>
      </c>
      <c r="Z54" s="16">
        <f t="shared" si="52"/>
        <v>0.44036272999999998</v>
      </c>
      <c r="AA54" s="16">
        <f t="shared" si="52"/>
        <v>0.44036272999999998</v>
      </c>
      <c r="AB54" s="16">
        <f t="shared" si="52"/>
        <v>0.44036272999999998</v>
      </c>
      <c r="AC54" s="16">
        <f t="shared" si="52"/>
        <v>0.44036272999999998</v>
      </c>
      <c r="AD54" s="16">
        <f t="shared" si="52"/>
        <v>0.44036272999999998</v>
      </c>
      <c r="AE54" s="16">
        <f t="shared" si="52"/>
        <v>0.44036272999999998</v>
      </c>
      <c r="AF54" s="16">
        <f t="shared" si="52"/>
        <v>0.44036272999999998</v>
      </c>
      <c r="AG54" s="16">
        <f t="shared" si="52"/>
        <v>0.44036272999999998</v>
      </c>
      <c r="AH54" s="16">
        <f t="shared" si="52"/>
        <v>0.44036272999999998</v>
      </c>
      <c r="AI54" s="16">
        <f t="shared" si="52"/>
        <v>0.44036272999999998</v>
      </c>
      <c r="AJ54" s="16">
        <f t="shared" si="52"/>
        <v>0.44036272999999998</v>
      </c>
      <c r="AK54" s="16">
        <f t="shared" si="52"/>
        <v>0.44036272999999998</v>
      </c>
      <c r="AL54" s="16">
        <f t="shared" si="52"/>
        <v>0.44036272999999998</v>
      </c>
      <c r="AM54" s="16">
        <f t="shared" si="52"/>
        <v>0.44036272999999998</v>
      </c>
      <c r="AN54" s="16">
        <f t="shared" si="52"/>
        <v>0.44036272999999998</v>
      </c>
      <c r="AO54" s="16">
        <f t="shared" si="52"/>
        <v>0.44036272999999998</v>
      </c>
      <c r="AP54" s="16">
        <f t="shared" si="52"/>
        <v>0.44036272999999998</v>
      </c>
      <c r="AQ54" s="16">
        <f t="shared" si="52"/>
        <v>0.44036272999999998</v>
      </c>
      <c r="AR54" s="16">
        <f t="shared" si="52"/>
        <v>0.44036272999999998</v>
      </c>
      <c r="AS54" s="16">
        <f t="shared" si="52"/>
        <v>0.44036272999999998</v>
      </c>
      <c r="AT54" s="16">
        <f t="shared" si="52"/>
        <v>0.44036272999999998</v>
      </c>
      <c r="AU54" s="16">
        <f t="shared" si="52"/>
        <v>0.44036272999999998</v>
      </c>
      <c r="AV54" s="16">
        <f t="shared" si="52"/>
        <v>0.44036272999999998</v>
      </c>
      <c r="AW54" s="16">
        <f t="shared" si="52"/>
        <v>0.44036272999999998</v>
      </c>
      <c r="AX54" s="16">
        <f t="shared" si="52"/>
        <v>0.44036272999999998</v>
      </c>
      <c r="AY54" s="16">
        <f t="shared" si="52"/>
        <v>0.44036272999999998</v>
      </c>
      <c r="AZ54" s="16">
        <f t="shared" si="52"/>
        <v>0.44036272999999998</v>
      </c>
    </row>
    <row r="55" spans="1:52">
      <c r="A55" s="19">
        <v>65</v>
      </c>
      <c r="B55" s="20">
        <v>0.41326245</v>
      </c>
      <c r="C55" s="16">
        <f t="shared" si="2"/>
        <v>0.41326245</v>
      </c>
      <c r="D55" s="16">
        <f t="shared" si="3"/>
        <v>0.41326245</v>
      </c>
      <c r="E55" s="16">
        <f t="shared" ref="E55:AZ55" si="53">+D55</f>
        <v>0.41326245</v>
      </c>
      <c r="F55" s="16">
        <f t="shared" si="53"/>
        <v>0.41326245</v>
      </c>
      <c r="G55" s="16">
        <f t="shared" si="53"/>
        <v>0.41326245</v>
      </c>
      <c r="H55" s="16">
        <f t="shared" si="53"/>
        <v>0.41326245</v>
      </c>
      <c r="I55" s="16">
        <f t="shared" si="53"/>
        <v>0.41326245</v>
      </c>
      <c r="J55" s="16">
        <f t="shared" si="53"/>
        <v>0.41326245</v>
      </c>
      <c r="K55" s="16">
        <f t="shared" si="53"/>
        <v>0.41326245</v>
      </c>
      <c r="L55" s="16">
        <f t="shared" si="53"/>
        <v>0.41326245</v>
      </c>
      <c r="M55" s="16">
        <f t="shared" si="53"/>
        <v>0.41326245</v>
      </c>
      <c r="N55" s="16">
        <f t="shared" si="53"/>
        <v>0.41326245</v>
      </c>
      <c r="O55" s="16">
        <f t="shared" si="53"/>
        <v>0.41326245</v>
      </c>
      <c r="P55" s="16">
        <f t="shared" si="53"/>
        <v>0.41326245</v>
      </c>
      <c r="Q55" s="16">
        <f t="shared" si="53"/>
        <v>0.41326245</v>
      </c>
      <c r="R55" s="16">
        <f t="shared" si="53"/>
        <v>0.41326245</v>
      </c>
      <c r="S55" s="16">
        <f t="shared" si="53"/>
        <v>0.41326245</v>
      </c>
      <c r="T55" s="16">
        <f t="shared" si="53"/>
        <v>0.41326245</v>
      </c>
      <c r="U55" s="16">
        <f t="shared" si="53"/>
        <v>0.41326245</v>
      </c>
      <c r="V55" s="16">
        <f t="shared" si="53"/>
        <v>0.41326245</v>
      </c>
      <c r="W55" s="16">
        <f t="shared" si="53"/>
        <v>0.41326245</v>
      </c>
      <c r="X55" s="16">
        <f t="shared" si="53"/>
        <v>0.41326245</v>
      </c>
      <c r="Y55" s="16">
        <f t="shared" si="53"/>
        <v>0.41326245</v>
      </c>
      <c r="Z55" s="16">
        <f t="shared" si="53"/>
        <v>0.41326245</v>
      </c>
      <c r="AA55" s="16">
        <f t="shared" si="53"/>
        <v>0.41326245</v>
      </c>
      <c r="AB55" s="16">
        <f t="shared" si="53"/>
        <v>0.41326245</v>
      </c>
      <c r="AC55" s="16">
        <f t="shared" si="53"/>
        <v>0.41326245</v>
      </c>
      <c r="AD55" s="16">
        <f t="shared" si="53"/>
        <v>0.41326245</v>
      </c>
      <c r="AE55" s="16">
        <f t="shared" si="53"/>
        <v>0.41326245</v>
      </c>
      <c r="AF55" s="16">
        <f t="shared" si="53"/>
        <v>0.41326245</v>
      </c>
      <c r="AG55" s="16">
        <f t="shared" si="53"/>
        <v>0.41326245</v>
      </c>
      <c r="AH55" s="16">
        <f t="shared" si="53"/>
        <v>0.41326245</v>
      </c>
      <c r="AI55" s="16">
        <f t="shared" si="53"/>
        <v>0.41326245</v>
      </c>
      <c r="AJ55" s="16">
        <f t="shared" si="53"/>
        <v>0.41326245</v>
      </c>
      <c r="AK55" s="16">
        <f t="shared" si="53"/>
        <v>0.41326245</v>
      </c>
      <c r="AL55" s="16">
        <f t="shared" si="53"/>
        <v>0.41326245</v>
      </c>
      <c r="AM55" s="16">
        <f t="shared" si="53"/>
        <v>0.41326245</v>
      </c>
      <c r="AN55" s="16">
        <f t="shared" si="53"/>
        <v>0.41326245</v>
      </c>
      <c r="AO55" s="16">
        <f t="shared" si="53"/>
        <v>0.41326245</v>
      </c>
      <c r="AP55" s="16">
        <f t="shared" si="53"/>
        <v>0.41326245</v>
      </c>
      <c r="AQ55" s="16">
        <f t="shared" si="53"/>
        <v>0.41326245</v>
      </c>
      <c r="AR55" s="16">
        <f t="shared" si="53"/>
        <v>0.41326245</v>
      </c>
      <c r="AS55" s="16">
        <f t="shared" si="53"/>
        <v>0.41326245</v>
      </c>
      <c r="AT55" s="16">
        <f t="shared" si="53"/>
        <v>0.41326245</v>
      </c>
      <c r="AU55" s="16">
        <f t="shared" si="53"/>
        <v>0.41326245</v>
      </c>
      <c r="AV55" s="16">
        <f t="shared" si="53"/>
        <v>0.41326245</v>
      </c>
      <c r="AW55" s="16">
        <f t="shared" si="53"/>
        <v>0.41326245</v>
      </c>
      <c r="AX55" s="16">
        <f t="shared" si="53"/>
        <v>0.41326245</v>
      </c>
      <c r="AY55" s="16">
        <f t="shared" si="53"/>
        <v>0.41326245</v>
      </c>
      <c r="AZ55" s="16">
        <f t="shared" si="53"/>
        <v>0.41326245</v>
      </c>
    </row>
    <row r="56" spans="1:52">
      <c r="A56" s="19">
        <v>66</v>
      </c>
      <c r="B56" s="20">
        <v>0.39238608000000003</v>
      </c>
      <c r="C56" s="16">
        <f t="shared" si="2"/>
        <v>0.39238608000000003</v>
      </c>
      <c r="D56" s="16">
        <f t="shared" si="3"/>
        <v>0.39238608000000003</v>
      </c>
      <c r="E56" s="16">
        <f t="shared" ref="E56:AZ56" si="54">+D56</f>
        <v>0.39238608000000003</v>
      </c>
      <c r="F56" s="16">
        <f t="shared" si="54"/>
        <v>0.39238608000000003</v>
      </c>
      <c r="G56" s="16">
        <f t="shared" si="54"/>
        <v>0.39238608000000003</v>
      </c>
      <c r="H56" s="16">
        <f t="shared" si="54"/>
        <v>0.39238608000000003</v>
      </c>
      <c r="I56" s="16">
        <f t="shared" si="54"/>
        <v>0.39238608000000003</v>
      </c>
      <c r="J56" s="16">
        <f t="shared" si="54"/>
        <v>0.39238608000000003</v>
      </c>
      <c r="K56" s="16">
        <f t="shared" si="54"/>
        <v>0.39238608000000003</v>
      </c>
      <c r="L56" s="16">
        <f t="shared" si="54"/>
        <v>0.39238608000000003</v>
      </c>
      <c r="M56" s="16">
        <f t="shared" si="54"/>
        <v>0.39238608000000003</v>
      </c>
      <c r="N56" s="16">
        <f t="shared" si="54"/>
        <v>0.39238608000000003</v>
      </c>
      <c r="O56" s="16">
        <f t="shared" si="54"/>
        <v>0.39238608000000003</v>
      </c>
      <c r="P56" s="16">
        <f t="shared" si="54"/>
        <v>0.39238608000000003</v>
      </c>
      <c r="Q56" s="16">
        <f t="shared" si="54"/>
        <v>0.39238608000000003</v>
      </c>
      <c r="R56" s="16">
        <f t="shared" si="54"/>
        <v>0.39238608000000003</v>
      </c>
      <c r="S56" s="16">
        <f t="shared" si="54"/>
        <v>0.39238608000000003</v>
      </c>
      <c r="T56" s="16">
        <f t="shared" si="54"/>
        <v>0.39238608000000003</v>
      </c>
      <c r="U56" s="16">
        <f t="shared" si="54"/>
        <v>0.39238608000000003</v>
      </c>
      <c r="V56" s="16">
        <f t="shared" si="54"/>
        <v>0.39238608000000003</v>
      </c>
      <c r="W56" s="16">
        <f t="shared" si="54"/>
        <v>0.39238608000000003</v>
      </c>
      <c r="X56" s="16">
        <f t="shared" si="54"/>
        <v>0.39238608000000003</v>
      </c>
      <c r="Y56" s="16">
        <f t="shared" si="54"/>
        <v>0.39238608000000003</v>
      </c>
      <c r="Z56" s="16">
        <f t="shared" si="54"/>
        <v>0.39238608000000003</v>
      </c>
      <c r="AA56" s="16">
        <f t="shared" si="54"/>
        <v>0.39238608000000003</v>
      </c>
      <c r="AB56" s="16">
        <f t="shared" si="54"/>
        <v>0.39238608000000003</v>
      </c>
      <c r="AC56" s="16">
        <f t="shared" si="54"/>
        <v>0.39238608000000003</v>
      </c>
      <c r="AD56" s="16">
        <f t="shared" si="54"/>
        <v>0.39238608000000003</v>
      </c>
      <c r="AE56" s="16">
        <f t="shared" si="54"/>
        <v>0.39238608000000003</v>
      </c>
      <c r="AF56" s="16">
        <f t="shared" si="54"/>
        <v>0.39238608000000003</v>
      </c>
      <c r="AG56" s="16">
        <f t="shared" si="54"/>
        <v>0.39238608000000003</v>
      </c>
      <c r="AH56" s="16">
        <f t="shared" si="54"/>
        <v>0.39238608000000003</v>
      </c>
      <c r="AI56" s="16">
        <f t="shared" si="54"/>
        <v>0.39238608000000003</v>
      </c>
      <c r="AJ56" s="16">
        <f t="shared" si="54"/>
        <v>0.39238608000000003</v>
      </c>
      <c r="AK56" s="16">
        <f t="shared" si="54"/>
        <v>0.39238608000000003</v>
      </c>
      <c r="AL56" s="16">
        <f t="shared" si="54"/>
        <v>0.39238608000000003</v>
      </c>
      <c r="AM56" s="16">
        <f t="shared" si="54"/>
        <v>0.39238608000000003</v>
      </c>
      <c r="AN56" s="16">
        <f t="shared" si="54"/>
        <v>0.39238608000000003</v>
      </c>
      <c r="AO56" s="16">
        <f t="shared" si="54"/>
        <v>0.39238608000000003</v>
      </c>
      <c r="AP56" s="16">
        <f t="shared" si="54"/>
        <v>0.39238608000000003</v>
      </c>
      <c r="AQ56" s="16">
        <f t="shared" si="54"/>
        <v>0.39238608000000003</v>
      </c>
      <c r="AR56" s="16">
        <f t="shared" si="54"/>
        <v>0.39238608000000003</v>
      </c>
      <c r="AS56" s="16">
        <f t="shared" si="54"/>
        <v>0.39238608000000003</v>
      </c>
      <c r="AT56" s="16">
        <f t="shared" si="54"/>
        <v>0.39238608000000003</v>
      </c>
      <c r="AU56" s="16">
        <f t="shared" si="54"/>
        <v>0.39238608000000003</v>
      </c>
      <c r="AV56" s="16">
        <f t="shared" si="54"/>
        <v>0.39238608000000003</v>
      </c>
      <c r="AW56" s="16">
        <f t="shared" si="54"/>
        <v>0.39238608000000003</v>
      </c>
      <c r="AX56" s="16">
        <f t="shared" si="54"/>
        <v>0.39238608000000003</v>
      </c>
      <c r="AY56" s="16">
        <f t="shared" si="54"/>
        <v>0.39238608000000003</v>
      </c>
      <c r="AZ56" s="16">
        <f t="shared" si="54"/>
        <v>0.39238608000000003</v>
      </c>
    </row>
    <row r="57" spans="1:52">
      <c r="A57" s="19">
        <v>67</v>
      </c>
      <c r="B57" s="20">
        <v>0.37713646000000001</v>
      </c>
      <c r="C57" s="16">
        <f t="shared" si="2"/>
        <v>0.37713646000000001</v>
      </c>
      <c r="D57" s="16">
        <f t="shared" si="3"/>
        <v>0.37713646000000001</v>
      </c>
      <c r="E57" s="16">
        <f t="shared" ref="E57:AZ57" si="55">+D57</f>
        <v>0.37713646000000001</v>
      </c>
      <c r="F57" s="16">
        <f t="shared" si="55"/>
        <v>0.37713646000000001</v>
      </c>
      <c r="G57" s="16">
        <f t="shared" si="55"/>
        <v>0.37713646000000001</v>
      </c>
      <c r="H57" s="16">
        <f t="shared" si="55"/>
        <v>0.37713646000000001</v>
      </c>
      <c r="I57" s="16">
        <f t="shared" si="55"/>
        <v>0.37713646000000001</v>
      </c>
      <c r="J57" s="16">
        <f t="shared" si="55"/>
        <v>0.37713646000000001</v>
      </c>
      <c r="K57" s="16">
        <f t="shared" si="55"/>
        <v>0.37713646000000001</v>
      </c>
      <c r="L57" s="16">
        <f t="shared" si="55"/>
        <v>0.37713646000000001</v>
      </c>
      <c r="M57" s="16">
        <f t="shared" si="55"/>
        <v>0.37713646000000001</v>
      </c>
      <c r="N57" s="16">
        <f t="shared" si="55"/>
        <v>0.37713646000000001</v>
      </c>
      <c r="O57" s="16">
        <f t="shared" si="55"/>
        <v>0.37713646000000001</v>
      </c>
      <c r="P57" s="16">
        <f t="shared" si="55"/>
        <v>0.37713646000000001</v>
      </c>
      <c r="Q57" s="16">
        <f t="shared" si="55"/>
        <v>0.37713646000000001</v>
      </c>
      <c r="R57" s="16">
        <f t="shared" si="55"/>
        <v>0.37713646000000001</v>
      </c>
      <c r="S57" s="16">
        <f t="shared" si="55"/>
        <v>0.37713646000000001</v>
      </c>
      <c r="T57" s="16">
        <f t="shared" si="55"/>
        <v>0.37713646000000001</v>
      </c>
      <c r="U57" s="16">
        <f t="shared" si="55"/>
        <v>0.37713646000000001</v>
      </c>
      <c r="V57" s="16">
        <f t="shared" si="55"/>
        <v>0.37713646000000001</v>
      </c>
      <c r="W57" s="16">
        <f t="shared" si="55"/>
        <v>0.37713646000000001</v>
      </c>
      <c r="X57" s="16">
        <f t="shared" si="55"/>
        <v>0.37713646000000001</v>
      </c>
      <c r="Y57" s="16">
        <f t="shared" si="55"/>
        <v>0.37713646000000001</v>
      </c>
      <c r="Z57" s="16">
        <f t="shared" si="55"/>
        <v>0.37713646000000001</v>
      </c>
      <c r="AA57" s="16">
        <f t="shared" si="55"/>
        <v>0.37713646000000001</v>
      </c>
      <c r="AB57" s="16">
        <f t="shared" si="55"/>
        <v>0.37713646000000001</v>
      </c>
      <c r="AC57" s="16">
        <f t="shared" si="55"/>
        <v>0.37713646000000001</v>
      </c>
      <c r="AD57" s="16">
        <f t="shared" si="55"/>
        <v>0.37713646000000001</v>
      </c>
      <c r="AE57" s="16">
        <f t="shared" si="55"/>
        <v>0.37713646000000001</v>
      </c>
      <c r="AF57" s="16">
        <f t="shared" si="55"/>
        <v>0.37713646000000001</v>
      </c>
      <c r="AG57" s="16">
        <f t="shared" si="55"/>
        <v>0.37713646000000001</v>
      </c>
      <c r="AH57" s="16">
        <f t="shared" si="55"/>
        <v>0.37713646000000001</v>
      </c>
      <c r="AI57" s="16">
        <f t="shared" si="55"/>
        <v>0.37713646000000001</v>
      </c>
      <c r="AJ57" s="16">
        <f t="shared" si="55"/>
        <v>0.37713646000000001</v>
      </c>
      <c r="AK57" s="16">
        <f t="shared" si="55"/>
        <v>0.37713646000000001</v>
      </c>
      <c r="AL57" s="16">
        <f t="shared" si="55"/>
        <v>0.37713646000000001</v>
      </c>
      <c r="AM57" s="16">
        <f t="shared" si="55"/>
        <v>0.37713646000000001</v>
      </c>
      <c r="AN57" s="16">
        <f t="shared" si="55"/>
        <v>0.37713646000000001</v>
      </c>
      <c r="AO57" s="16">
        <f t="shared" si="55"/>
        <v>0.37713646000000001</v>
      </c>
      <c r="AP57" s="16">
        <f t="shared" si="55"/>
        <v>0.37713646000000001</v>
      </c>
      <c r="AQ57" s="16">
        <f t="shared" si="55"/>
        <v>0.37713646000000001</v>
      </c>
      <c r="AR57" s="16">
        <f t="shared" si="55"/>
        <v>0.37713646000000001</v>
      </c>
      <c r="AS57" s="16">
        <f t="shared" si="55"/>
        <v>0.37713646000000001</v>
      </c>
      <c r="AT57" s="16">
        <f t="shared" si="55"/>
        <v>0.37713646000000001</v>
      </c>
      <c r="AU57" s="16">
        <f t="shared" si="55"/>
        <v>0.37713646000000001</v>
      </c>
      <c r="AV57" s="16">
        <f t="shared" si="55"/>
        <v>0.37713646000000001</v>
      </c>
      <c r="AW57" s="16">
        <f t="shared" si="55"/>
        <v>0.37713646000000001</v>
      </c>
      <c r="AX57" s="16">
        <f t="shared" si="55"/>
        <v>0.37713646000000001</v>
      </c>
      <c r="AY57" s="16">
        <f t="shared" si="55"/>
        <v>0.37713646000000001</v>
      </c>
      <c r="AZ57" s="16">
        <f t="shared" si="55"/>
        <v>0.37713646000000001</v>
      </c>
    </row>
    <row r="58" spans="1:52">
      <c r="A58" s="19">
        <v>68</v>
      </c>
      <c r="B58" s="20">
        <v>0.36575059999999998</v>
      </c>
      <c r="C58" s="16">
        <f t="shared" si="2"/>
        <v>0.36575059999999998</v>
      </c>
      <c r="D58" s="16">
        <f t="shared" si="3"/>
        <v>0.36575059999999998</v>
      </c>
      <c r="E58" s="16">
        <f t="shared" ref="E58:AZ58" si="56">+D58</f>
        <v>0.36575059999999998</v>
      </c>
      <c r="F58" s="16">
        <f t="shared" si="56"/>
        <v>0.36575059999999998</v>
      </c>
      <c r="G58" s="16">
        <f t="shared" si="56"/>
        <v>0.36575059999999998</v>
      </c>
      <c r="H58" s="16">
        <f t="shared" si="56"/>
        <v>0.36575059999999998</v>
      </c>
      <c r="I58" s="16">
        <f t="shared" si="56"/>
        <v>0.36575059999999998</v>
      </c>
      <c r="J58" s="16">
        <f t="shared" si="56"/>
        <v>0.36575059999999998</v>
      </c>
      <c r="K58" s="16">
        <f t="shared" si="56"/>
        <v>0.36575059999999998</v>
      </c>
      <c r="L58" s="16">
        <f t="shared" si="56"/>
        <v>0.36575059999999998</v>
      </c>
      <c r="M58" s="16">
        <f t="shared" si="56"/>
        <v>0.36575059999999998</v>
      </c>
      <c r="N58" s="16">
        <f t="shared" si="56"/>
        <v>0.36575059999999998</v>
      </c>
      <c r="O58" s="16">
        <f t="shared" si="56"/>
        <v>0.36575059999999998</v>
      </c>
      <c r="P58" s="16">
        <f t="shared" si="56"/>
        <v>0.36575059999999998</v>
      </c>
      <c r="Q58" s="16">
        <f t="shared" si="56"/>
        <v>0.36575059999999998</v>
      </c>
      <c r="R58" s="16">
        <f t="shared" si="56"/>
        <v>0.36575059999999998</v>
      </c>
      <c r="S58" s="16">
        <f t="shared" si="56"/>
        <v>0.36575059999999998</v>
      </c>
      <c r="T58" s="16">
        <f t="shared" si="56"/>
        <v>0.36575059999999998</v>
      </c>
      <c r="U58" s="16">
        <f t="shared" si="56"/>
        <v>0.36575059999999998</v>
      </c>
      <c r="V58" s="16">
        <f t="shared" si="56"/>
        <v>0.36575059999999998</v>
      </c>
      <c r="W58" s="16">
        <f t="shared" si="56"/>
        <v>0.36575059999999998</v>
      </c>
      <c r="X58" s="16">
        <f t="shared" si="56"/>
        <v>0.36575059999999998</v>
      </c>
      <c r="Y58" s="16">
        <f t="shared" si="56"/>
        <v>0.36575059999999998</v>
      </c>
      <c r="Z58" s="16">
        <f t="shared" si="56"/>
        <v>0.36575059999999998</v>
      </c>
      <c r="AA58" s="16">
        <f t="shared" si="56"/>
        <v>0.36575059999999998</v>
      </c>
      <c r="AB58" s="16">
        <f t="shared" si="56"/>
        <v>0.36575059999999998</v>
      </c>
      <c r="AC58" s="16">
        <f t="shared" si="56"/>
        <v>0.36575059999999998</v>
      </c>
      <c r="AD58" s="16">
        <f t="shared" si="56"/>
        <v>0.36575059999999998</v>
      </c>
      <c r="AE58" s="16">
        <f t="shared" si="56"/>
        <v>0.36575059999999998</v>
      </c>
      <c r="AF58" s="16">
        <f t="shared" si="56"/>
        <v>0.36575059999999998</v>
      </c>
      <c r="AG58" s="16">
        <f t="shared" si="56"/>
        <v>0.36575059999999998</v>
      </c>
      <c r="AH58" s="16">
        <f t="shared" si="56"/>
        <v>0.36575059999999998</v>
      </c>
      <c r="AI58" s="16">
        <f t="shared" si="56"/>
        <v>0.36575059999999998</v>
      </c>
      <c r="AJ58" s="16">
        <f t="shared" si="56"/>
        <v>0.36575059999999998</v>
      </c>
      <c r="AK58" s="16">
        <f t="shared" si="56"/>
        <v>0.36575059999999998</v>
      </c>
      <c r="AL58" s="16">
        <f t="shared" si="56"/>
        <v>0.36575059999999998</v>
      </c>
      <c r="AM58" s="16">
        <f t="shared" si="56"/>
        <v>0.36575059999999998</v>
      </c>
      <c r="AN58" s="16">
        <f t="shared" si="56"/>
        <v>0.36575059999999998</v>
      </c>
      <c r="AO58" s="16">
        <f t="shared" si="56"/>
        <v>0.36575059999999998</v>
      </c>
      <c r="AP58" s="16">
        <f t="shared" si="56"/>
        <v>0.36575059999999998</v>
      </c>
      <c r="AQ58" s="16">
        <f t="shared" si="56"/>
        <v>0.36575059999999998</v>
      </c>
      <c r="AR58" s="16">
        <f t="shared" si="56"/>
        <v>0.36575059999999998</v>
      </c>
      <c r="AS58" s="16">
        <f t="shared" si="56"/>
        <v>0.36575059999999998</v>
      </c>
      <c r="AT58" s="16">
        <f t="shared" si="56"/>
        <v>0.36575059999999998</v>
      </c>
      <c r="AU58" s="16">
        <f t="shared" si="56"/>
        <v>0.36575059999999998</v>
      </c>
      <c r="AV58" s="16">
        <f t="shared" si="56"/>
        <v>0.36575059999999998</v>
      </c>
      <c r="AW58" s="16">
        <f t="shared" si="56"/>
        <v>0.36575059999999998</v>
      </c>
      <c r="AX58" s="16">
        <f t="shared" si="56"/>
        <v>0.36575059999999998</v>
      </c>
      <c r="AY58" s="16">
        <f t="shared" si="56"/>
        <v>0.36575059999999998</v>
      </c>
      <c r="AZ58" s="16">
        <f t="shared" si="56"/>
        <v>0.36575059999999998</v>
      </c>
    </row>
    <row r="59" spans="1:52">
      <c r="A59" s="19">
        <v>69</v>
      </c>
      <c r="B59" s="20">
        <v>0.35869278999999998</v>
      </c>
      <c r="C59" s="16">
        <f t="shared" si="2"/>
        <v>0.35869278999999998</v>
      </c>
      <c r="D59" s="16">
        <f t="shared" si="3"/>
        <v>0.35869278999999998</v>
      </c>
      <c r="E59" s="16">
        <f t="shared" ref="E59:AZ59" si="57">+D59</f>
        <v>0.35869278999999998</v>
      </c>
      <c r="F59" s="16">
        <f t="shared" si="57"/>
        <v>0.35869278999999998</v>
      </c>
      <c r="G59" s="16">
        <f t="shared" si="57"/>
        <v>0.35869278999999998</v>
      </c>
      <c r="H59" s="16">
        <f t="shared" si="57"/>
        <v>0.35869278999999998</v>
      </c>
      <c r="I59" s="16">
        <f t="shared" si="57"/>
        <v>0.35869278999999998</v>
      </c>
      <c r="J59" s="16">
        <f t="shared" si="57"/>
        <v>0.35869278999999998</v>
      </c>
      <c r="K59" s="16">
        <f t="shared" si="57"/>
        <v>0.35869278999999998</v>
      </c>
      <c r="L59" s="16">
        <f t="shared" si="57"/>
        <v>0.35869278999999998</v>
      </c>
      <c r="M59" s="16">
        <f t="shared" si="57"/>
        <v>0.35869278999999998</v>
      </c>
      <c r="N59" s="16">
        <f t="shared" si="57"/>
        <v>0.35869278999999998</v>
      </c>
      <c r="O59" s="16">
        <f t="shared" si="57"/>
        <v>0.35869278999999998</v>
      </c>
      <c r="P59" s="16">
        <f t="shared" si="57"/>
        <v>0.35869278999999998</v>
      </c>
      <c r="Q59" s="16">
        <f t="shared" si="57"/>
        <v>0.35869278999999998</v>
      </c>
      <c r="R59" s="16">
        <f t="shared" si="57"/>
        <v>0.35869278999999998</v>
      </c>
      <c r="S59" s="16">
        <f t="shared" si="57"/>
        <v>0.35869278999999998</v>
      </c>
      <c r="T59" s="16">
        <f t="shared" si="57"/>
        <v>0.35869278999999998</v>
      </c>
      <c r="U59" s="16">
        <f t="shared" si="57"/>
        <v>0.35869278999999998</v>
      </c>
      <c r="V59" s="16">
        <f t="shared" si="57"/>
        <v>0.35869278999999998</v>
      </c>
      <c r="W59" s="16">
        <f t="shared" si="57"/>
        <v>0.35869278999999998</v>
      </c>
      <c r="X59" s="16">
        <f t="shared" si="57"/>
        <v>0.35869278999999998</v>
      </c>
      <c r="Y59" s="16">
        <f t="shared" si="57"/>
        <v>0.35869278999999998</v>
      </c>
      <c r="Z59" s="16">
        <f t="shared" si="57"/>
        <v>0.35869278999999998</v>
      </c>
      <c r="AA59" s="16">
        <f t="shared" si="57"/>
        <v>0.35869278999999998</v>
      </c>
      <c r="AB59" s="16">
        <f t="shared" si="57"/>
        <v>0.35869278999999998</v>
      </c>
      <c r="AC59" s="16">
        <f t="shared" si="57"/>
        <v>0.35869278999999998</v>
      </c>
      <c r="AD59" s="16">
        <f t="shared" si="57"/>
        <v>0.35869278999999998</v>
      </c>
      <c r="AE59" s="16">
        <f t="shared" si="57"/>
        <v>0.35869278999999998</v>
      </c>
      <c r="AF59" s="16">
        <f t="shared" si="57"/>
        <v>0.35869278999999998</v>
      </c>
      <c r="AG59" s="16">
        <f t="shared" si="57"/>
        <v>0.35869278999999998</v>
      </c>
      <c r="AH59" s="16">
        <f t="shared" si="57"/>
        <v>0.35869278999999998</v>
      </c>
      <c r="AI59" s="16">
        <f t="shared" si="57"/>
        <v>0.35869278999999998</v>
      </c>
      <c r="AJ59" s="16">
        <f t="shared" si="57"/>
        <v>0.35869278999999998</v>
      </c>
      <c r="AK59" s="16">
        <f t="shared" si="57"/>
        <v>0.35869278999999998</v>
      </c>
      <c r="AL59" s="16">
        <f t="shared" si="57"/>
        <v>0.35869278999999998</v>
      </c>
      <c r="AM59" s="16">
        <f t="shared" si="57"/>
        <v>0.35869278999999998</v>
      </c>
      <c r="AN59" s="16">
        <f t="shared" si="57"/>
        <v>0.35869278999999998</v>
      </c>
      <c r="AO59" s="16">
        <f t="shared" si="57"/>
        <v>0.35869278999999998</v>
      </c>
      <c r="AP59" s="16">
        <f t="shared" si="57"/>
        <v>0.35869278999999998</v>
      </c>
      <c r="AQ59" s="16">
        <f t="shared" si="57"/>
        <v>0.35869278999999998</v>
      </c>
      <c r="AR59" s="16">
        <f t="shared" si="57"/>
        <v>0.35869278999999998</v>
      </c>
      <c r="AS59" s="16">
        <f t="shared" si="57"/>
        <v>0.35869278999999998</v>
      </c>
      <c r="AT59" s="16">
        <f t="shared" si="57"/>
        <v>0.35869278999999998</v>
      </c>
      <c r="AU59" s="16">
        <f t="shared" si="57"/>
        <v>0.35869278999999998</v>
      </c>
      <c r="AV59" s="16">
        <f t="shared" si="57"/>
        <v>0.35869278999999998</v>
      </c>
      <c r="AW59" s="16">
        <f t="shared" si="57"/>
        <v>0.35869278999999998</v>
      </c>
      <c r="AX59" s="16">
        <f t="shared" si="57"/>
        <v>0.35869278999999998</v>
      </c>
      <c r="AY59" s="16">
        <f t="shared" si="57"/>
        <v>0.35869278999999998</v>
      </c>
      <c r="AZ59" s="16">
        <f t="shared" si="57"/>
        <v>0.35869278999999998</v>
      </c>
    </row>
    <row r="62" spans="1:52">
      <c r="A62" s="22"/>
    </row>
    <row r="63" spans="1:52">
      <c r="A63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Z63"/>
  <sheetViews>
    <sheetView workbookViewId="0">
      <selection activeCell="B5" sqref="B5:B59"/>
    </sheetView>
  </sheetViews>
  <sheetFormatPr baseColWidth="10" defaultRowHeight="15"/>
  <cols>
    <col min="1" max="1" width="14" style="15" bestFit="1" customWidth="1"/>
    <col min="2" max="52" width="11.42578125" style="13"/>
    <col min="53" max="16384" width="11.42578125" style="14"/>
  </cols>
  <sheetData>
    <row r="1" spans="1:52" ht="15.75">
      <c r="A1" s="30"/>
      <c r="B1" s="12" t="s">
        <v>16</v>
      </c>
      <c r="D1" s="27"/>
    </row>
    <row r="2" spans="1:52">
      <c r="A2" s="15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26.25" customHeight="1">
      <c r="A3" s="28" t="s">
        <v>10</v>
      </c>
      <c r="B3" s="18">
        <v>2017</v>
      </c>
      <c r="C3" s="18">
        <f>+B3+1</f>
        <v>2018</v>
      </c>
      <c r="D3" s="18">
        <f t="shared" ref="D3:AZ3" si="0">+C3+1</f>
        <v>2019</v>
      </c>
      <c r="E3" s="18">
        <f t="shared" si="0"/>
        <v>2020</v>
      </c>
      <c r="F3" s="18">
        <f t="shared" si="0"/>
        <v>2021</v>
      </c>
      <c r="G3" s="18">
        <f t="shared" si="0"/>
        <v>2022</v>
      </c>
      <c r="H3" s="18">
        <f t="shared" si="0"/>
        <v>2023</v>
      </c>
      <c r="I3" s="18">
        <f t="shared" si="0"/>
        <v>2024</v>
      </c>
      <c r="J3" s="18">
        <f t="shared" si="0"/>
        <v>2025</v>
      </c>
      <c r="K3" s="18">
        <f t="shared" si="0"/>
        <v>2026</v>
      </c>
      <c r="L3" s="18">
        <f t="shared" si="0"/>
        <v>2027</v>
      </c>
      <c r="M3" s="18">
        <f t="shared" si="0"/>
        <v>2028</v>
      </c>
      <c r="N3" s="18">
        <f t="shared" si="0"/>
        <v>2029</v>
      </c>
      <c r="O3" s="18">
        <f t="shared" si="0"/>
        <v>2030</v>
      </c>
      <c r="P3" s="18">
        <f t="shared" si="0"/>
        <v>2031</v>
      </c>
      <c r="Q3" s="18">
        <f t="shared" si="0"/>
        <v>2032</v>
      </c>
      <c r="R3" s="18">
        <f t="shared" si="0"/>
        <v>2033</v>
      </c>
      <c r="S3" s="18">
        <f t="shared" si="0"/>
        <v>2034</v>
      </c>
      <c r="T3" s="18">
        <f t="shared" si="0"/>
        <v>2035</v>
      </c>
      <c r="U3" s="18">
        <f t="shared" si="0"/>
        <v>2036</v>
      </c>
      <c r="V3" s="18">
        <f t="shared" si="0"/>
        <v>2037</v>
      </c>
      <c r="W3" s="18">
        <f t="shared" si="0"/>
        <v>2038</v>
      </c>
      <c r="X3" s="18">
        <f t="shared" si="0"/>
        <v>2039</v>
      </c>
      <c r="Y3" s="18">
        <f t="shared" si="0"/>
        <v>2040</v>
      </c>
      <c r="Z3" s="18">
        <f t="shared" si="0"/>
        <v>2041</v>
      </c>
      <c r="AA3" s="18">
        <f t="shared" si="0"/>
        <v>2042</v>
      </c>
      <c r="AB3" s="18">
        <f t="shared" si="0"/>
        <v>2043</v>
      </c>
      <c r="AC3" s="18">
        <f t="shared" si="0"/>
        <v>2044</v>
      </c>
      <c r="AD3" s="18">
        <f t="shared" si="0"/>
        <v>2045</v>
      </c>
      <c r="AE3" s="18">
        <f t="shared" si="0"/>
        <v>2046</v>
      </c>
      <c r="AF3" s="18">
        <f t="shared" si="0"/>
        <v>2047</v>
      </c>
      <c r="AG3" s="18">
        <f t="shared" si="0"/>
        <v>2048</v>
      </c>
      <c r="AH3" s="18">
        <f t="shared" si="0"/>
        <v>2049</v>
      </c>
      <c r="AI3" s="18">
        <f t="shared" si="0"/>
        <v>2050</v>
      </c>
      <c r="AJ3" s="18">
        <f t="shared" si="0"/>
        <v>2051</v>
      </c>
      <c r="AK3" s="18">
        <f t="shared" si="0"/>
        <v>2052</v>
      </c>
      <c r="AL3" s="18">
        <f t="shared" si="0"/>
        <v>2053</v>
      </c>
      <c r="AM3" s="18">
        <f t="shared" si="0"/>
        <v>2054</v>
      </c>
      <c r="AN3" s="18">
        <f t="shared" si="0"/>
        <v>2055</v>
      </c>
      <c r="AO3" s="18">
        <f t="shared" si="0"/>
        <v>2056</v>
      </c>
      <c r="AP3" s="18">
        <f t="shared" si="0"/>
        <v>2057</v>
      </c>
      <c r="AQ3" s="18">
        <f t="shared" si="0"/>
        <v>2058</v>
      </c>
      <c r="AR3" s="18">
        <f t="shared" si="0"/>
        <v>2059</v>
      </c>
      <c r="AS3" s="18">
        <f t="shared" si="0"/>
        <v>2060</v>
      </c>
      <c r="AT3" s="18">
        <f t="shared" si="0"/>
        <v>2061</v>
      </c>
      <c r="AU3" s="18">
        <f t="shared" si="0"/>
        <v>2062</v>
      </c>
      <c r="AV3" s="18">
        <f t="shared" si="0"/>
        <v>2063</v>
      </c>
      <c r="AW3" s="18">
        <f t="shared" si="0"/>
        <v>2064</v>
      </c>
      <c r="AX3" s="18">
        <f t="shared" si="0"/>
        <v>2065</v>
      </c>
      <c r="AY3" s="18">
        <f t="shared" si="0"/>
        <v>2066</v>
      </c>
      <c r="AZ3" s="18">
        <f t="shared" si="0"/>
        <v>2067</v>
      </c>
    </row>
    <row r="4" spans="1:52">
      <c r="A4" s="28" t="s">
        <v>9</v>
      </c>
      <c r="B4" s="19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19">
        <v>31</v>
      </c>
      <c r="AH4" s="19">
        <v>32</v>
      </c>
      <c r="AI4" s="19">
        <v>33</v>
      </c>
      <c r="AJ4" s="19">
        <v>34</v>
      </c>
      <c r="AK4" s="19">
        <v>35</v>
      </c>
      <c r="AL4" s="19">
        <v>36</v>
      </c>
      <c r="AM4" s="19">
        <v>37</v>
      </c>
      <c r="AN4" s="19">
        <v>38</v>
      </c>
      <c r="AO4" s="19">
        <v>39</v>
      </c>
      <c r="AP4" s="19">
        <v>40</v>
      </c>
      <c r="AQ4" s="19">
        <v>41</v>
      </c>
      <c r="AR4" s="19">
        <v>42</v>
      </c>
      <c r="AS4" s="19">
        <v>43</v>
      </c>
      <c r="AT4" s="19">
        <v>44</v>
      </c>
      <c r="AU4" s="19">
        <v>45</v>
      </c>
      <c r="AV4" s="19">
        <v>46</v>
      </c>
      <c r="AW4" s="19">
        <v>47</v>
      </c>
      <c r="AX4" s="19">
        <v>48</v>
      </c>
      <c r="AY4" s="19">
        <v>49</v>
      </c>
      <c r="AZ4" s="19">
        <v>50</v>
      </c>
    </row>
    <row r="5" spans="1:52">
      <c r="A5" s="19">
        <v>15</v>
      </c>
      <c r="B5" s="29">
        <v>0.14900380999999999</v>
      </c>
      <c r="C5" s="16">
        <f>+B5</f>
        <v>0.14900380999999999</v>
      </c>
      <c r="D5" s="16">
        <f t="shared" ref="D5:AZ5" si="1">+C5</f>
        <v>0.14900380999999999</v>
      </c>
      <c r="E5" s="16">
        <f t="shared" si="1"/>
        <v>0.14900380999999999</v>
      </c>
      <c r="F5" s="16">
        <f t="shared" si="1"/>
        <v>0.14900380999999999</v>
      </c>
      <c r="G5" s="16">
        <f t="shared" si="1"/>
        <v>0.14900380999999999</v>
      </c>
      <c r="H5" s="16">
        <f t="shared" si="1"/>
        <v>0.14900380999999999</v>
      </c>
      <c r="I5" s="16">
        <f t="shared" si="1"/>
        <v>0.14900380999999999</v>
      </c>
      <c r="J5" s="16">
        <f t="shared" si="1"/>
        <v>0.14900380999999999</v>
      </c>
      <c r="K5" s="16">
        <f t="shared" si="1"/>
        <v>0.14900380999999999</v>
      </c>
      <c r="L5" s="16">
        <f t="shared" si="1"/>
        <v>0.14900380999999999</v>
      </c>
      <c r="M5" s="16">
        <f t="shared" si="1"/>
        <v>0.14900380999999999</v>
      </c>
      <c r="N5" s="16">
        <f t="shared" si="1"/>
        <v>0.14900380999999999</v>
      </c>
      <c r="O5" s="16">
        <f t="shared" si="1"/>
        <v>0.14900380999999999</v>
      </c>
      <c r="P5" s="16">
        <f t="shared" si="1"/>
        <v>0.14900380999999999</v>
      </c>
      <c r="Q5" s="16">
        <f t="shared" si="1"/>
        <v>0.14900380999999999</v>
      </c>
      <c r="R5" s="16">
        <f t="shared" si="1"/>
        <v>0.14900380999999999</v>
      </c>
      <c r="S5" s="16">
        <f t="shared" si="1"/>
        <v>0.14900380999999999</v>
      </c>
      <c r="T5" s="16">
        <f t="shared" si="1"/>
        <v>0.14900380999999999</v>
      </c>
      <c r="U5" s="16">
        <f t="shared" si="1"/>
        <v>0.14900380999999999</v>
      </c>
      <c r="V5" s="16">
        <f t="shared" si="1"/>
        <v>0.14900380999999999</v>
      </c>
      <c r="W5" s="16">
        <f t="shared" si="1"/>
        <v>0.14900380999999999</v>
      </c>
      <c r="X5" s="16">
        <f t="shared" si="1"/>
        <v>0.14900380999999999</v>
      </c>
      <c r="Y5" s="16">
        <f t="shared" si="1"/>
        <v>0.14900380999999999</v>
      </c>
      <c r="Z5" s="16">
        <f t="shared" si="1"/>
        <v>0.14900380999999999</v>
      </c>
      <c r="AA5" s="16">
        <f t="shared" si="1"/>
        <v>0.14900380999999999</v>
      </c>
      <c r="AB5" s="16">
        <f t="shared" si="1"/>
        <v>0.14900380999999999</v>
      </c>
      <c r="AC5" s="16">
        <f t="shared" si="1"/>
        <v>0.14900380999999999</v>
      </c>
      <c r="AD5" s="16">
        <f t="shared" si="1"/>
        <v>0.14900380999999999</v>
      </c>
      <c r="AE5" s="16">
        <f t="shared" si="1"/>
        <v>0.14900380999999999</v>
      </c>
      <c r="AF5" s="16">
        <f t="shared" si="1"/>
        <v>0.14900380999999999</v>
      </c>
      <c r="AG5" s="16">
        <f t="shared" si="1"/>
        <v>0.14900380999999999</v>
      </c>
      <c r="AH5" s="16">
        <f t="shared" si="1"/>
        <v>0.14900380999999999</v>
      </c>
      <c r="AI5" s="16">
        <f t="shared" si="1"/>
        <v>0.14900380999999999</v>
      </c>
      <c r="AJ5" s="16">
        <f t="shared" si="1"/>
        <v>0.14900380999999999</v>
      </c>
      <c r="AK5" s="16">
        <f t="shared" si="1"/>
        <v>0.14900380999999999</v>
      </c>
      <c r="AL5" s="16">
        <f t="shared" si="1"/>
        <v>0.14900380999999999</v>
      </c>
      <c r="AM5" s="16">
        <f t="shared" si="1"/>
        <v>0.14900380999999999</v>
      </c>
      <c r="AN5" s="16">
        <f t="shared" si="1"/>
        <v>0.14900380999999999</v>
      </c>
      <c r="AO5" s="16">
        <f t="shared" si="1"/>
        <v>0.14900380999999999</v>
      </c>
      <c r="AP5" s="16">
        <f t="shared" si="1"/>
        <v>0.14900380999999999</v>
      </c>
      <c r="AQ5" s="16">
        <f t="shared" si="1"/>
        <v>0.14900380999999999</v>
      </c>
      <c r="AR5" s="16">
        <f t="shared" si="1"/>
        <v>0.14900380999999999</v>
      </c>
      <c r="AS5" s="16">
        <f t="shared" si="1"/>
        <v>0.14900380999999999</v>
      </c>
      <c r="AT5" s="16">
        <f t="shared" si="1"/>
        <v>0.14900380999999999</v>
      </c>
      <c r="AU5" s="16">
        <f t="shared" si="1"/>
        <v>0.14900380999999999</v>
      </c>
      <c r="AV5" s="16">
        <f t="shared" si="1"/>
        <v>0.14900380999999999</v>
      </c>
      <c r="AW5" s="16">
        <f t="shared" si="1"/>
        <v>0.14900380999999999</v>
      </c>
      <c r="AX5" s="16">
        <f t="shared" si="1"/>
        <v>0.14900380999999999</v>
      </c>
      <c r="AY5" s="16">
        <f t="shared" si="1"/>
        <v>0.14900380999999999</v>
      </c>
      <c r="AZ5" s="16">
        <f t="shared" si="1"/>
        <v>0.14900380999999999</v>
      </c>
    </row>
    <row r="6" spans="1:52">
      <c r="A6" s="19">
        <v>16</v>
      </c>
      <c r="B6" s="29">
        <v>0.14239821</v>
      </c>
      <c r="C6" s="16">
        <f t="shared" ref="C6:AZ6" si="2">+B6</f>
        <v>0.14239821</v>
      </c>
      <c r="D6" s="16">
        <f t="shared" si="2"/>
        <v>0.14239821</v>
      </c>
      <c r="E6" s="16">
        <f t="shared" si="2"/>
        <v>0.14239821</v>
      </c>
      <c r="F6" s="16">
        <f t="shared" si="2"/>
        <v>0.14239821</v>
      </c>
      <c r="G6" s="16">
        <f t="shared" si="2"/>
        <v>0.14239821</v>
      </c>
      <c r="H6" s="16">
        <f t="shared" si="2"/>
        <v>0.14239821</v>
      </c>
      <c r="I6" s="16">
        <f t="shared" si="2"/>
        <v>0.14239821</v>
      </c>
      <c r="J6" s="16">
        <f t="shared" si="2"/>
        <v>0.14239821</v>
      </c>
      <c r="K6" s="16">
        <f t="shared" si="2"/>
        <v>0.14239821</v>
      </c>
      <c r="L6" s="16">
        <f t="shared" si="2"/>
        <v>0.14239821</v>
      </c>
      <c r="M6" s="16">
        <f t="shared" si="2"/>
        <v>0.14239821</v>
      </c>
      <c r="N6" s="16">
        <f t="shared" si="2"/>
        <v>0.14239821</v>
      </c>
      <c r="O6" s="16">
        <f t="shared" si="2"/>
        <v>0.14239821</v>
      </c>
      <c r="P6" s="16">
        <f t="shared" si="2"/>
        <v>0.14239821</v>
      </c>
      <c r="Q6" s="16">
        <f t="shared" si="2"/>
        <v>0.14239821</v>
      </c>
      <c r="R6" s="16">
        <f t="shared" si="2"/>
        <v>0.14239821</v>
      </c>
      <c r="S6" s="16">
        <f t="shared" si="2"/>
        <v>0.14239821</v>
      </c>
      <c r="T6" s="16">
        <f t="shared" si="2"/>
        <v>0.14239821</v>
      </c>
      <c r="U6" s="16">
        <f t="shared" si="2"/>
        <v>0.14239821</v>
      </c>
      <c r="V6" s="16">
        <f t="shared" si="2"/>
        <v>0.14239821</v>
      </c>
      <c r="W6" s="16">
        <f t="shared" si="2"/>
        <v>0.14239821</v>
      </c>
      <c r="X6" s="16">
        <f t="shared" si="2"/>
        <v>0.14239821</v>
      </c>
      <c r="Y6" s="16">
        <f t="shared" si="2"/>
        <v>0.14239821</v>
      </c>
      <c r="Z6" s="16">
        <f t="shared" si="2"/>
        <v>0.14239821</v>
      </c>
      <c r="AA6" s="16">
        <f t="shared" si="2"/>
        <v>0.14239821</v>
      </c>
      <c r="AB6" s="16">
        <f t="shared" si="2"/>
        <v>0.14239821</v>
      </c>
      <c r="AC6" s="16">
        <f t="shared" si="2"/>
        <v>0.14239821</v>
      </c>
      <c r="AD6" s="16">
        <f t="shared" si="2"/>
        <v>0.14239821</v>
      </c>
      <c r="AE6" s="16">
        <f t="shared" si="2"/>
        <v>0.14239821</v>
      </c>
      <c r="AF6" s="16">
        <f t="shared" si="2"/>
        <v>0.14239821</v>
      </c>
      <c r="AG6" s="16">
        <f t="shared" si="2"/>
        <v>0.14239821</v>
      </c>
      <c r="AH6" s="16">
        <f t="shared" si="2"/>
        <v>0.14239821</v>
      </c>
      <c r="AI6" s="16">
        <f t="shared" si="2"/>
        <v>0.14239821</v>
      </c>
      <c r="AJ6" s="16">
        <f t="shared" si="2"/>
        <v>0.14239821</v>
      </c>
      <c r="AK6" s="16">
        <f t="shared" si="2"/>
        <v>0.14239821</v>
      </c>
      <c r="AL6" s="16">
        <f t="shared" si="2"/>
        <v>0.14239821</v>
      </c>
      <c r="AM6" s="16">
        <f t="shared" si="2"/>
        <v>0.14239821</v>
      </c>
      <c r="AN6" s="16">
        <f t="shared" si="2"/>
        <v>0.14239821</v>
      </c>
      <c r="AO6" s="16">
        <f t="shared" si="2"/>
        <v>0.14239821</v>
      </c>
      <c r="AP6" s="16">
        <f t="shared" si="2"/>
        <v>0.14239821</v>
      </c>
      <c r="AQ6" s="16">
        <f t="shared" si="2"/>
        <v>0.14239821</v>
      </c>
      <c r="AR6" s="16">
        <f t="shared" si="2"/>
        <v>0.14239821</v>
      </c>
      <c r="AS6" s="16">
        <f t="shared" si="2"/>
        <v>0.14239821</v>
      </c>
      <c r="AT6" s="16">
        <f t="shared" si="2"/>
        <v>0.14239821</v>
      </c>
      <c r="AU6" s="16">
        <f t="shared" si="2"/>
        <v>0.14239821</v>
      </c>
      <c r="AV6" s="16">
        <f t="shared" si="2"/>
        <v>0.14239821</v>
      </c>
      <c r="AW6" s="16">
        <f t="shared" si="2"/>
        <v>0.14239821</v>
      </c>
      <c r="AX6" s="16">
        <f t="shared" si="2"/>
        <v>0.14239821</v>
      </c>
      <c r="AY6" s="16">
        <f t="shared" si="2"/>
        <v>0.14239821</v>
      </c>
      <c r="AZ6" s="16">
        <f t="shared" si="2"/>
        <v>0.14239821</v>
      </c>
    </row>
    <row r="7" spans="1:52">
      <c r="A7" s="19">
        <v>17</v>
      </c>
      <c r="B7" s="29">
        <v>0.1348491</v>
      </c>
      <c r="C7" s="16">
        <f t="shared" ref="C7:AZ7" si="3">+B7</f>
        <v>0.1348491</v>
      </c>
      <c r="D7" s="16">
        <f t="shared" si="3"/>
        <v>0.1348491</v>
      </c>
      <c r="E7" s="16">
        <f t="shared" si="3"/>
        <v>0.1348491</v>
      </c>
      <c r="F7" s="16">
        <f t="shared" si="3"/>
        <v>0.1348491</v>
      </c>
      <c r="G7" s="16">
        <f t="shared" si="3"/>
        <v>0.1348491</v>
      </c>
      <c r="H7" s="16">
        <f t="shared" si="3"/>
        <v>0.1348491</v>
      </c>
      <c r="I7" s="16">
        <f t="shared" si="3"/>
        <v>0.1348491</v>
      </c>
      <c r="J7" s="16">
        <f t="shared" si="3"/>
        <v>0.1348491</v>
      </c>
      <c r="K7" s="16">
        <f t="shared" si="3"/>
        <v>0.1348491</v>
      </c>
      <c r="L7" s="16">
        <f t="shared" si="3"/>
        <v>0.1348491</v>
      </c>
      <c r="M7" s="16">
        <f t="shared" si="3"/>
        <v>0.1348491</v>
      </c>
      <c r="N7" s="16">
        <f t="shared" si="3"/>
        <v>0.1348491</v>
      </c>
      <c r="O7" s="16">
        <f t="shared" si="3"/>
        <v>0.1348491</v>
      </c>
      <c r="P7" s="16">
        <f t="shared" si="3"/>
        <v>0.1348491</v>
      </c>
      <c r="Q7" s="16">
        <f t="shared" si="3"/>
        <v>0.1348491</v>
      </c>
      <c r="R7" s="16">
        <f t="shared" si="3"/>
        <v>0.1348491</v>
      </c>
      <c r="S7" s="16">
        <f t="shared" si="3"/>
        <v>0.1348491</v>
      </c>
      <c r="T7" s="16">
        <f t="shared" si="3"/>
        <v>0.1348491</v>
      </c>
      <c r="U7" s="16">
        <f t="shared" si="3"/>
        <v>0.1348491</v>
      </c>
      <c r="V7" s="16">
        <f t="shared" si="3"/>
        <v>0.1348491</v>
      </c>
      <c r="W7" s="16">
        <f t="shared" si="3"/>
        <v>0.1348491</v>
      </c>
      <c r="X7" s="16">
        <f t="shared" si="3"/>
        <v>0.1348491</v>
      </c>
      <c r="Y7" s="16">
        <f t="shared" si="3"/>
        <v>0.1348491</v>
      </c>
      <c r="Z7" s="16">
        <f t="shared" si="3"/>
        <v>0.1348491</v>
      </c>
      <c r="AA7" s="16">
        <f t="shared" si="3"/>
        <v>0.1348491</v>
      </c>
      <c r="AB7" s="16">
        <f t="shared" si="3"/>
        <v>0.1348491</v>
      </c>
      <c r="AC7" s="16">
        <f t="shared" si="3"/>
        <v>0.1348491</v>
      </c>
      <c r="AD7" s="16">
        <f t="shared" si="3"/>
        <v>0.1348491</v>
      </c>
      <c r="AE7" s="16">
        <f t="shared" si="3"/>
        <v>0.1348491</v>
      </c>
      <c r="AF7" s="16">
        <f t="shared" si="3"/>
        <v>0.1348491</v>
      </c>
      <c r="AG7" s="16">
        <f t="shared" si="3"/>
        <v>0.1348491</v>
      </c>
      <c r="AH7" s="16">
        <f t="shared" si="3"/>
        <v>0.1348491</v>
      </c>
      <c r="AI7" s="16">
        <f t="shared" si="3"/>
        <v>0.1348491</v>
      </c>
      <c r="AJ7" s="16">
        <f t="shared" si="3"/>
        <v>0.1348491</v>
      </c>
      <c r="AK7" s="16">
        <f t="shared" si="3"/>
        <v>0.1348491</v>
      </c>
      <c r="AL7" s="16">
        <f t="shared" si="3"/>
        <v>0.1348491</v>
      </c>
      <c r="AM7" s="16">
        <f t="shared" si="3"/>
        <v>0.1348491</v>
      </c>
      <c r="AN7" s="16">
        <f t="shared" si="3"/>
        <v>0.1348491</v>
      </c>
      <c r="AO7" s="16">
        <f t="shared" si="3"/>
        <v>0.1348491</v>
      </c>
      <c r="AP7" s="16">
        <f t="shared" si="3"/>
        <v>0.1348491</v>
      </c>
      <c r="AQ7" s="16">
        <f t="shared" si="3"/>
        <v>0.1348491</v>
      </c>
      <c r="AR7" s="16">
        <f t="shared" si="3"/>
        <v>0.1348491</v>
      </c>
      <c r="AS7" s="16">
        <f t="shared" si="3"/>
        <v>0.1348491</v>
      </c>
      <c r="AT7" s="16">
        <f t="shared" si="3"/>
        <v>0.1348491</v>
      </c>
      <c r="AU7" s="16">
        <f t="shared" si="3"/>
        <v>0.1348491</v>
      </c>
      <c r="AV7" s="16">
        <f t="shared" si="3"/>
        <v>0.1348491</v>
      </c>
      <c r="AW7" s="16">
        <f t="shared" si="3"/>
        <v>0.1348491</v>
      </c>
      <c r="AX7" s="16">
        <f t="shared" si="3"/>
        <v>0.1348491</v>
      </c>
      <c r="AY7" s="16">
        <f t="shared" si="3"/>
        <v>0.1348491</v>
      </c>
      <c r="AZ7" s="16">
        <f t="shared" si="3"/>
        <v>0.1348491</v>
      </c>
    </row>
    <row r="8" spans="1:52">
      <c r="A8" s="19">
        <v>18</v>
      </c>
      <c r="B8" s="29">
        <v>0.12673397</v>
      </c>
      <c r="C8" s="16">
        <f t="shared" ref="C8:AZ8" si="4">+B8</f>
        <v>0.12673397</v>
      </c>
      <c r="D8" s="16">
        <f t="shared" si="4"/>
        <v>0.12673397</v>
      </c>
      <c r="E8" s="16">
        <f t="shared" si="4"/>
        <v>0.12673397</v>
      </c>
      <c r="F8" s="16">
        <f t="shared" si="4"/>
        <v>0.12673397</v>
      </c>
      <c r="G8" s="16">
        <f t="shared" si="4"/>
        <v>0.12673397</v>
      </c>
      <c r="H8" s="16">
        <f t="shared" si="4"/>
        <v>0.12673397</v>
      </c>
      <c r="I8" s="16">
        <f t="shared" si="4"/>
        <v>0.12673397</v>
      </c>
      <c r="J8" s="16">
        <f t="shared" si="4"/>
        <v>0.12673397</v>
      </c>
      <c r="K8" s="16">
        <f t="shared" si="4"/>
        <v>0.12673397</v>
      </c>
      <c r="L8" s="16">
        <f t="shared" si="4"/>
        <v>0.12673397</v>
      </c>
      <c r="M8" s="16">
        <f t="shared" si="4"/>
        <v>0.12673397</v>
      </c>
      <c r="N8" s="16">
        <f t="shared" si="4"/>
        <v>0.12673397</v>
      </c>
      <c r="O8" s="16">
        <f t="shared" si="4"/>
        <v>0.12673397</v>
      </c>
      <c r="P8" s="16">
        <f t="shared" si="4"/>
        <v>0.12673397</v>
      </c>
      <c r="Q8" s="16">
        <f t="shared" si="4"/>
        <v>0.12673397</v>
      </c>
      <c r="R8" s="16">
        <f t="shared" si="4"/>
        <v>0.12673397</v>
      </c>
      <c r="S8" s="16">
        <f t="shared" si="4"/>
        <v>0.12673397</v>
      </c>
      <c r="T8" s="16">
        <f t="shared" si="4"/>
        <v>0.12673397</v>
      </c>
      <c r="U8" s="16">
        <f t="shared" si="4"/>
        <v>0.12673397</v>
      </c>
      <c r="V8" s="16">
        <f t="shared" si="4"/>
        <v>0.12673397</v>
      </c>
      <c r="W8" s="16">
        <f t="shared" si="4"/>
        <v>0.12673397</v>
      </c>
      <c r="X8" s="16">
        <f t="shared" si="4"/>
        <v>0.12673397</v>
      </c>
      <c r="Y8" s="16">
        <f t="shared" si="4"/>
        <v>0.12673397</v>
      </c>
      <c r="Z8" s="16">
        <f t="shared" si="4"/>
        <v>0.12673397</v>
      </c>
      <c r="AA8" s="16">
        <f t="shared" si="4"/>
        <v>0.12673397</v>
      </c>
      <c r="AB8" s="16">
        <f t="shared" si="4"/>
        <v>0.12673397</v>
      </c>
      <c r="AC8" s="16">
        <f t="shared" si="4"/>
        <v>0.12673397</v>
      </c>
      <c r="AD8" s="16">
        <f t="shared" si="4"/>
        <v>0.12673397</v>
      </c>
      <c r="AE8" s="16">
        <f t="shared" si="4"/>
        <v>0.12673397</v>
      </c>
      <c r="AF8" s="16">
        <f t="shared" si="4"/>
        <v>0.12673397</v>
      </c>
      <c r="AG8" s="16">
        <f t="shared" si="4"/>
        <v>0.12673397</v>
      </c>
      <c r="AH8" s="16">
        <f t="shared" si="4"/>
        <v>0.12673397</v>
      </c>
      <c r="AI8" s="16">
        <f t="shared" si="4"/>
        <v>0.12673397</v>
      </c>
      <c r="AJ8" s="16">
        <f t="shared" si="4"/>
        <v>0.12673397</v>
      </c>
      <c r="AK8" s="16">
        <f t="shared" si="4"/>
        <v>0.12673397</v>
      </c>
      <c r="AL8" s="16">
        <f t="shared" si="4"/>
        <v>0.12673397</v>
      </c>
      <c r="AM8" s="16">
        <f t="shared" si="4"/>
        <v>0.12673397</v>
      </c>
      <c r="AN8" s="16">
        <f t="shared" si="4"/>
        <v>0.12673397</v>
      </c>
      <c r="AO8" s="16">
        <f t="shared" si="4"/>
        <v>0.12673397</v>
      </c>
      <c r="AP8" s="16">
        <f t="shared" si="4"/>
        <v>0.12673397</v>
      </c>
      <c r="AQ8" s="16">
        <f t="shared" si="4"/>
        <v>0.12673397</v>
      </c>
      <c r="AR8" s="16">
        <f t="shared" si="4"/>
        <v>0.12673397</v>
      </c>
      <c r="AS8" s="16">
        <f t="shared" si="4"/>
        <v>0.12673397</v>
      </c>
      <c r="AT8" s="16">
        <f t="shared" si="4"/>
        <v>0.12673397</v>
      </c>
      <c r="AU8" s="16">
        <f t="shared" si="4"/>
        <v>0.12673397</v>
      </c>
      <c r="AV8" s="16">
        <f t="shared" si="4"/>
        <v>0.12673397</v>
      </c>
      <c r="AW8" s="16">
        <f t="shared" si="4"/>
        <v>0.12673397</v>
      </c>
      <c r="AX8" s="16">
        <f t="shared" si="4"/>
        <v>0.12673397</v>
      </c>
      <c r="AY8" s="16">
        <f t="shared" si="4"/>
        <v>0.12673397</v>
      </c>
      <c r="AZ8" s="16">
        <f t="shared" si="4"/>
        <v>0.12673397</v>
      </c>
    </row>
    <row r="9" spans="1:52">
      <c r="A9" s="19">
        <v>19</v>
      </c>
      <c r="B9" s="29">
        <v>0.11840844</v>
      </c>
      <c r="C9" s="16">
        <f t="shared" ref="C9:AZ9" si="5">+B9</f>
        <v>0.11840844</v>
      </c>
      <c r="D9" s="16">
        <f t="shared" si="5"/>
        <v>0.11840844</v>
      </c>
      <c r="E9" s="16">
        <f t="shared" si="5"/>
        <v>0.11840844</v>
      </c>
      <c r="F9" s="16">
        <f t="shared" si="5"/>
        <v>0.11840844</v>
      </c>
      <c r="G9" s="16">
        <f t="shared" si="5"/>
        <v>0.11840844</v>
      </c>
      <c r="H9" s="16">
        <f t="shared" si="5"/>
        <v>0.11840844</v>
      </c>
      <c r="I9" s="16">
        <f t="shared" si="5"/>
        <v>0.11840844</v>
      </c>
      <c r="J9" s="16">
        <f t="shared" si="5"/>
        <v>0.11840844</v>
      </c>
      <c r="K9" s="16">
        <f t="shared" si="5"/>
        <v>0.11840844</v>
      </c>
      <c r="L9" s="16">
        <f t="shared" si="5"/>
        <v>0.11840844</v>
      </c>
      <c r="M9" s="16">
        <f t="shared" si="5"/>
        <v>0.11840844</v>
      </c>
      <c r="N9" s="16">
        <f t="shared" si="5"/>
        <v>0.11840844</v>
      </c>
      <c r="O9" s="16">
        <f t="shared" si="5"/>
        <v>0.11840844</v>
      </c>
      <c r="P9" s="16">
        <f t="shared" si="5"/>
        <v>0.11840844</v>
      </c>
      <c r="Q9" s="16">
        <f t="shared" si="5"/>
        <v>0.11840844</v>
      </c>
      <c r="R9" s="16">
        <f t="shared" si="5"/>
        <v>0.11840844</v>
      </c>
      <c r="S9" s="16">
        <f t="shared" si="5"/>
        <v>0.11840844</v>
      </c>
      <c r="T9" s="16">
        <f t="shared" si="5"/>
        <v>0.11840844</v>
      </c>
      <c r="U9" s="16">
        <f t="shared" si="5"/>
        <v>0.11840844</v>
      </c>
      <c r="V9" s="16">
        <f t="shared" si="5"/>
        <v>0.11840844</v>
      </c>
      <c r="W9" s="16">
        <f t="shared" si="5"/>
        <v>0.11840844</v>
      </c>
      <c r="X9" s="16">
        <f t="shared" si="5"/>
        <v>0.11840844</v>
      </c>
      <c r="Y9" s="16">
        <f t="shared" si="5"/>
        <v>0.11840844</v>
      </c>
      <c r="Z9" s="16">
        <f t="shared" si="5"/>
        <v>0.11840844</v>
      </c>
      <c r="AA9" s="16">
        <f t="shared" si="5"/>
        <v>0.11840844</v>
      </c>
      <c r="AB9" s="16">
        <f t="shared" si="5"/>
        <v>0.11840844</v>
      </c>
      <c r="AC9" s="16">
        <f t="shared" si="5"/>
        <v>0.11840844</v>
      </c>
      <c r="AD9" s="16">
        <f t="shared" si="5"/>
        <v>0.11840844</v>
      </c>
      <c r="AE9" s="16">
        <f t="shared" si="5"/>
        <v>0.11840844</v>
      </c>
      <c r="AF9" s="16">
        <f t="shared" si="5"/>
        <v>0.11840844</v>
      </c>
      <c r="AG9" s="16">
        <f t="shared" si="5"/>
        <v>0.11840844</v>
      </c>
      <c r="AH9" s="16">
        <f t="shared" si="5"/>
        <v>0.11840844</v>
      </c>
      <c r="AI9" s="16">
        <f t="shared" si="5"/>
        <v>0.11840844</v>
      </c>
      <c r="AJ9" s="16">
        <f t="shared" si="5"/>
        <v>0.11840844</v>
      </c>
      <c r="AK9" s="16">
        <f t="shared" si="5"/>
        <v>0.11840844</v>
      </c>
      <c r="AL9" s="16">
        <f t="shared" si="5"/>
        <v>0.11840844</v>
      </c>
      <c r="AM9" s="16">
        <f t="shared" si="5"/>
        <v>0.11840844</v>
      </c>
      <c r="AN9" s="16">
        <f t="shared" si="5"/>
        <v>0.11840844</v>
      </c>
      <c r="AO9" s="16">
        <f t="shared" si="5"/>
        <v>0.11840844</v>
      </c>
      <c r="AP9" s="16">
        <f t="shared" si="5"/>
        <v>0.11840844</v>
      </c>
      <c r="AQ9" s="16">
        <f t="shared" si="5"/>
        <v>0.11840844</v>
      </c>
      <c r="AR9" s="16">
        <f t="shared" si="5"/>
        <v>0.11840844</v>
      </c>
      <c r="AS9" s="16">
        <f t="shared" si="5"/>
        <v>0.11840844</v>
      </c>
      <c r="AT9" s="16">
        <f t="shared" si="5"/>
        <v>0.11840844</v>
      </c>
      <c r="AU9" s="16">
        <f t="shared" si="5"/>
        <v>0.11840844</v>
      </c>
      <c r="AV9" s="16">
        <f t="shared" si="5"/>
        <v>0.11840844</v>
      </c>
      <c r="AW9" s="16">
        <f t="shared" si="5"/>
        <v>0.11840844</v>
      </c>
      <c r="AX9" s="16">
        <f t="shared" si="5"/>
        <v>0.11840844</v>
      </c>
      <c r="AY9" s="16">
        <f t="shared" si="5"/>
        <v>0.11840844</v>
      </c>
      <c r="AZ9" s="16">
        <f t="shared" si="5"/>
        <v>0.11840844</v>
      </c>
    </row>
    <row r="10" spans="1:52">
      <c r="A10" s="19">
        <v>20</v>
      </c>
      <c r="B10" s="29">
        <v>0.10902719</v>
      </c>
      <c r="C10" s="16">
        <f t="shared" ref="C10:AZ10" si="6">+B10</f>
        <v>0.10902719</v>
      </c>
      <c r="D10" s="16">
        <f t="shared" si="6"/>
        <v>0.10902719</v>
      </c>
      <c r="E10" s="16">
        <f t="shared" si="6"/>
        <v>0.10902719</v>
      </c>
      <c r="F10" s="16">
        <f t="shared" si="6"/>
        <v>0.10902719</v>
      </c>
      <c r="G10" s="16">
        <f t="shared" si="6"/>
        <v>0.10902719</v>
      </c>
      <c r="H10" s="16">
        <f t="shared" si="6"/>
        <v>0.10902719</v>
      </c>
      <c r="I10" s="16">
        <f t="shared" si="6"/>
        <v>0.10902719</v>
      </c>
      <c r="J10" s="16">
        <f t="shared" si="6"/>
        <v>0.10902719</v>
      </c>
      <c r="K10" s="16">
        <f t="shared" si="6"/>
        <v>0.10902719</v>
      </c>
      <c r="L10" s="16">
        <f t="shared" si="6"/>
        <v>0.10902719</v>
      </c>
      <c r="M10" s="16">
        <f t="shared" si="6"/>
        <v>0.10902719</v>
      </c>
      <c r="N10" s="16">
        <f t="shared" si="6"/>
        <v>0.10902719</v>
      </c>
      <c r="O10" s="16">
        <f t="shared" si="6"/>
        <v>0.10902719</v>
      </c>
      <c r="P10" s="16">
        <f t="shared" si="6"/>
        <v>0.10902719</v>
      </c>
      <c r="Q10" s="16">
        <f t="shared" si="6"/>
        <v>0.10902719</v>
      </c>
      <c r="R10" s="16">
        <f t="shared" si="6"/>
        <v>0.10902719</v>
      </c>
      <c r="S10" s="16">
        <f t="shared" si="6"/>
        <v>0.10902719</v>
      </c>
      <c r="T10" s="16">
        <f t="shared" si="6"/>
        <v>0.10902719</v>
      </c>
      <c r="U10" s="16">
        <f t="shared" si="6"/>
        <v>0.10902719</v>
      </c>
      <c r="V10" s="16">
        <f t="shared" si="6"/>
        <v>0.10902719</v>
      </c>
      <c r="W10" s="16">
        <f t="shared" si="6"/>
        <v>0.10902719</v>
      </c>
      <c r="X10" s="16">
        <f t="shared" si="6"/>
        <v>0.10902719</v>
      </c>
      <c r="Y10" s="16">
        <f t="shared" si="6"/>
        <v>0.10902719</v>
      </c>
      <c r="Z10" s="16">
        <f t="shared" si="6"/>
        <v>0.10902719</v>
      </c>
      <c r="AA10" s="16">
        <f t="shared" si="6"/>
        <v>0.10902719</v>
      </c>
      <c r="AB10" s="16">
        <f t="shared" si="6"/>
        <v>0.10902719</v>
      </c>
      <c r="AC10" s="16">
        <f t="shared" si="6"/>
        <v>0.10902719</v>
      </c>
      <c r="AD10" s="16">
        <f t="shared" si="6"/>
        <v>0.10902719</v>
      </c>
      <c r="AE10" s="16">
        <f t="shared" si="6"/>
        <v>0.10902719</v>
      </c>
      <c r="AF10" s="16">
        <f t="shared" si="6"/>
        <v>0.10902719</v>
      </c>
      <c r="AG10" s="16">
        <f t="shared" si="6"/>
        <v>0.10902719</v>
      </c>
      <c r="AH10" s="16">
        <f t="shared" si="6"/>
        <v>0.10902719</v>
      </c>
      <c r="AI10" s="16">
        <f t="shared" si="6"/>
        <v>0.10902719</v>
      </c>
      <c r="AJ10" s="16">
        <f t="shared" si="6"/>
        <v>0.10902719</v>
      </c>
      <c r="AK10" s="16">
        <f t="shared" si="6"/>
        <v>0.10902719</v>
      </c>
      <c r="AL10" s="16">
        <f t="shared" si="6"/>
        <v>0.10902719</v>
      </c>
      <c r="AM10" s="16">
        <f t="shared" si="6"/>
        <v>0.10902719</v>
      </c>
      <c r="AN10" s="16">
        <f t="shared" si="6"/>
        <v>0.10902719</v>
      </c>
      <c r="AO10" s="16">
        <f t="shared" si="6"/>
        <v>0.10902719</v>
      </c>
      <c r="AP10" s="16">
        <f t="shared" si="6"/>
        <v>0.10902719</v>
      </c>
      <c r="AQ10" s="16">
        <f t="shared" si="6"/>
        <v>0.10902719</v>
      </c>
      <c r="AR10" s="16">
        <f t="shared" si="6"/>
        <v>0.10902719</v>
      </c>
      <c r="AS10" s="16">
        <f t="shared" si="6"/>
        <v>0.10902719</v>
      </c>
      <c r="AT10" s="16">
        <f t="shared" si="6"/>
        <v>0.10902719</v>
      </c>
      <c r="AU10" s="16">
        <f t="shared" si="6"/>
        <v>0.10902719</v>
      </c>
      <c r="AV10" s="16">
        <f t="shared" si="6"/>
        <v>0.10902719</v>
      </c>
      <c r="AW10" s="16">
        <f t="shared" si="6"/>
        <v>0.10902719</v>
      </c>
      <c r="AX10" s="16">
        <f t="shared" si="6"/>
        <v>0.10902719</v>
      </c>
      <c r="AY10" s="16">
        <f t="shared" si="6"/>
        <v>0.10902719</v>
      </c>
      <c r="AZ10" s="16">
        <f t="shared" si="6"/>
        <v>0.10902719</v>
      </c>
    </row>
    <row r="11" spans="1:52">
      <c r="A11" s="19">
        <v>21</v>
      </c>
      <c r="B11" s="29">
        <v>9.7454689999999997E-2</v>
      </c>
      <c r="C11" s="16">
        <f t="shared" ref="C11:AZ11" si="7">+B11</f>
        <v>9.7454689999999997E-2</v>
      </c>
      <c r="D11" s="16">
        <f t="shared" si="7"/>
        <v>9.7454689999999997E-2</v>
      </c>
      <c r="E11" s="16">
        <f t="shared" si="7"/>
        <v>9.7454689999999997E-2</v>
      </c>
      <c r="F11" s="16">
        <f t="shared" si="7"/>
        <v>9.7454689999999997E-2</v>
      </c>
      <c r="G11" s="16">
        <f t="shared" si="7"/>
        <v>9.7454689999999997E-2</v>
      </c>
      <c r="H11" s="16">
        <f t="shared" si="7"/>
        <v>9.7454689999999997E-2</v>
      </c>
      <c r="I11" s="16">
        <f t="shared" si="7"/>
        <v>9.7454689999999997E-2</v>
      </c>
      <c r="J11" s="16">
        <f t="shared" si="7"/>
        <v>9.7454689999999997E-2</v>
      </c>
      <c r="K11" s="16">
        <f t="shared" si="7"/>
        <v>9.7454689999999997E-2</v>
      </c>
      <c r="L11" s="16">
        <f t="shared" si="7"/>
        <v>9.7454689999999997E-2</v>
      </c>
      <c r="M11" s="16">
        <f t="shared" si="7"/>
        <v>9.7454689999999997E-2</v>
      </c>
      <c r="N11" s="16">
        <f t="shared" si="7"/>
        <v>9.7454689999999997E-2</v>
      </c>
      <c r="O11" s="16">
        <f t="shared" si="7"/>
        <v>9.7454689999999997E-2</v>
      </c>
      <c r="P11" s="16">
        <f t="shared" si="7"/>
        <v>9.7454689999999997E-2</v>
      </c>
      <c r="Q11" s="16">
        <f t="shared" si="7"/>
        <v>9.7454689999999997E-2</v>
      </c>
      <c r="R11" s="16">
        <f t="shared" si="7"/>
        <v>9.7454689999999997E-2</v>
      </c>
      <c r="S11" s="16">
        <f t="shared" si="7"/>
        <v>9.7454689999999997E-2</v>
      </c>
      <c r="T11" s="16">
        <f t="shared" si="7"/>
        <v>9.7454689999999997E-2</v>
      </c>
      <c r="U11" s="16">
        <f t="shared" si="7"/>
        <v>9.7454689999999997E-2</v>
      </c>
      <c r="V11" s="16">
        <f t="shared" si="7"/>
        <v>9.7454689999999997E-2</v>
      </c>
      <c r="W11" s="16">
        <f t="shared" si="7"/>
        <v>9.7454689999999997E-2</v>
      </c>
      <c r="X11" s="16">
        <f t="shared" si="7"/>
        <v>9.7454689999999997E-2</v>
      </c>
      <c r="Y11" s="16">
        <f t="shared" si="7"/>
        <v>9.7454689999999997E-2</v>
      </c>
      <c r="Z11" s="16">
        <f t="shared" si="7"/>
        <v>9.7454689999999997E-2</v>
      </c>
      <c r="AA11" s="16">
        <f t="shared" si="7"/>
        <v>9.7454689999999997E-2</v>
      </c>
      <c r="AB11" s="16">
        <f t="shared" si="7"/>
        <v>9.7454689999999997E-2</v>
      </c>
      <c r="AC11" s="16">
        <f t="shared" si="7"/>
        <v>9.7454689999999997E-2</v>
      </c>
      <c r="AD11" s="16">
        <f t="shared" si="7"/>
        <v>9.7454689999999997E-2</v>
      </c>
      <c r="AE11" s="16">
        <f t="shared" si="7"/>
        <v>9.7454689999999997E-2</v>
      </c>
      <c r="AF11" s="16">
        <f t="shared" si="7"/>
        <v>9.7454689999999997E-2</v>
      </c>
      <c r="AG11" s="16">
        <f t="shared" si="7"/>
        <v>9.7454689999999997E-2</v>
      </c>
      <c r="AH11" s="16">
        <f t="shared" si="7"/>
        <v>9.7454689999999997E-2</v>
      </c>
      <c r="AI11" s="16">
        <f t="shared" si="7"/>
        <v>9.7454689999999997E-2</v>
      </c>
      <c r="AJ11" s="16">
        <f t="shared" si="7"/>
        <v>9.7454689999999997E-2</v>
      </c>
      <c r="AK11" s="16">
        <f t="shared" si="7"/>
        <v>9.7454689999999997E-2</v>
      </c>
      <c r="AL11" s="16">
        <f t="shared" si="7"/>
        <v>9.7454689999999997E-2</v>
      </c>
      <c r="AM11" s="16">
        <f t="shared" si="7"/>
        <v>9.7454689999999997E-2</v>
      </c>
      <c r="AN11" s="16">
        <f t="shared" si="7"/>
        <v>9.7454689999999997E-2</v>
      </c>
      <c r="AO11" s="16">
        <f t="shared" si="7"/>
        <v>9.7454689999999997E-2</v>
      </c>
      <c r="AP11" s="16">
        <f t="shared" si="7"/>
        <v>9.7454689999999997E-2</v>
      </c>
      <c r="AQ11" s="16">
        <f t="shared" si="7"/>
        <v>9.7454689999999997E-2</v>
      </c>
      <c r="AR11" s="16">
        <f t="shared" si="7"/>
        <v>9.7454689999999997E-2</v>
      </c>
      <c r="AS11" s="16">
        <f t="shared" si="7"/>
        <v>9.7454689999999997E-2</v>
      </c>
      <c r="AT11" s="16">
        <f t="shared" si="7"/>
        <v>9.7454689999999997E-2</v>
      </c>
      <c r="AU11" s="16">
        <f t="shared" si="7"/>
        <v>9.7454689999999997E-2</v>
      </c>
      <c r="AV11" s="16">
        <f t="shared" si="7"/>
        <v>9.7454689999999997E-2</v>
      </c>
      <c r="AW11" s="16">
        <f t="shared" si="7"/>
        <v>9.7454689999999997E-2</v>
      </c>
      <c r="AX11" s="16">
        <f t="shared" si="7"/>
        <v>9.7454689999999997E-2</v>
      </c>
      <c r="AY11" s="16">
        <f t="shared" si="7"/>
        <v>9.7454689999999997E-2</v>
      </c>
      <c r="AZ11" s="16">
        <f t="shared" si="7"/>
        <v>9.7454689999999997E-2</v>
      </c>
    </row>
    <row r="12" spans="1:52">
      <c r="A12" s="19">
        <v>22</v>
      </c>
      <c r="B12" s="29">
        <v>8.4555050000000007E-2</v>
      </c>
      <c r="C12" s="16">
        <f t="shared" ref="C12:AZ12" si="8">+B12</f>
        <v>8.4555050000000007E-2</v>
      </c>
      <c r="D12" s="16">
        <f t="shared" si="8"/>
        <v>8.4555050000000007E-2</v>
      </c>
      <c r="E12" s="16">
        <f t="shared" si="8"/>
        <v>8.4555050000000007E-2</v>
      </c>
      <c r="F12" s="16">
        <f t="shared" si="8"/>
        <v>8.4555050000000007E-2</v>
      </c>
      <c r="G12" s="16">
        <f t="shared" si="8"/>
        <v>8.4555050000000007E-2</v>
      </c>
      <c r="H12" s="16">
        <f t="shared" si="8"/>
        <v>8.4555050000000007E-2</v>
      </c>
      <c r="I12" s="16">
        <f t="shared" si="8"/>
        <v>8.4555050000000007E-2</v>
      </c>
      <c r="J12" s="16">
        <f t="shared" si="8"/>
        <v>8.4555050000000007E-2</v>
      </c>
      <c r="K12" s="16">
        <f t="shared" si="8"/>
        <v>8.4555050000000007E-2</v>
      </c>
      <c r="L12" s="16">
        <f t="shared" si="8"/>
        <v>8.4555050000000007E-2</v>
      </c>
      <c r="M12" s="16">
        <f t="shared" si="8"/>
        <v>8.4555050000000007E-2</v>
      </c>
      <c r="N12" s="16">
        <f t="shared" si="8"/>
        <v>8.4555050000000007E-2</v>
      </c>
      <c r="O12" s="16">
        <f t="shared" si="8"/>
        <v>8.4555050000000007E-2</v>
      </c>
      <c r="P12" s="16">
        <f t="shared" si="8"/>
        <v>8.4555050000000007E-2</v>
      </c>
      <c r="Q12" s="16">
        <f t="shared" si="8"/>
        <v>8.4555050000000007E-2</v>
      </c>
      <c r="R12" s="16">
        <f t="shared" si="8"/>
        <v>8.4555050000000007E-2</v>
      </c>
      <c r="S12" s="16">
        <f t="shared" si="8"/>
        <v>8.4555050000000007E-2</v>
      </c>
      <c r="T12" s="16">
        <f t="shared" si="8"/>
        <v>8.4555050000000007E-2</v>
      </c>
      <c r="U12" s="16">
        <f t="shared" si="8"/>
        <v>8.4555050000000007E-2</v>
      </c>
      <c r="V12" s="16">
        <f t="shared" si="8"/>
        <v>8.4555050000000007E-2</v>
      </c>
      <c r="W12" s="16">
        <f t="shared" si="8"/>
        <v>8.4555050000000007E-2</v>
      </c>
      <c r="X12" s="16">
        <f t="shared" si="8"/>
        <v>8.4555050000000007E-2</v>
      </c>
      <c r="Y12" s="16">
        <f t="shared" si="8"/>
        <v>8.4555050000000007E-2</v>
      </c>
      <c r="Z12" s="16">
        <f t="shared" si="8"/>
        <v>8.4555050000000007E-2</v>
      </c>
      <c r="AA12" s="16">
        <f t="shared" si="8"/>
        <v>8.4555050000000007E-2</v>
      </c>
      <c r="AB12" s="16">
        <f t="shared" si="8"/>
        <v>8.4555050000000007E-2</v>
      </c>
      <c r="AC12" s="16">
        <f t="shared" si="8"/>
        <v>8.4555050000000007E-2</v>
      </c>
      <c r="AD12" s="16">
        <f t="shared" si="8"/>
        <v>8.4555050000000007E-2</v>
      </c>
      <c r="AE12" s="16">
        <f t="shared" si="8"/>
        <v>8.4555050000000007E-2</v>
      </c>
      <c r="AF12" s="16">
        <f t="shared" si="8"/>
        <v>8.4555050000000007E-2</v>
      </c>
      <c r="AG12" s="16">
        <f t="shared" si="8"/>
        <v>8.4555050000000007E-2</v>
      </c>
      <c r="AH12" s="16">
        <f t="shared" si="8"/>
        <v>8.4555050000000007E-2</v>
      </c>
      <c r="AI12" s="16">
        <f t="shared" si="8"/>
        <v>8.4555050000000007E-2</v>
      </c>
      <c r="AJ12" s="16">
        <f t="shared" si="8"/>
        <v>8.4555050000000007E-2</v>
      </c>
      <c r="AK12" s="16">
        <f t="shared" si="8"/>
        <v>8.4555050000000007E-2</v>
      </c>
      <c r="AL12" s="16">
        <f t="shared" si="8"/>
        <v>8.4555050000000007E-2</v>
      </c>
      <c r="AM12" s="16">
        <f t="shared" si="8"/>
        <v>8.4555050000000007E-2</v>
      </c>
      <c r="AN12" s="16">
        <f t="shared" si="8"/>
        <v>8.4555050000000007E-2</v>
      </c>
      <c r="AO12" s="16">
        <f t="shared" si="8"/>
        <v>8.4555050000000007E-2</v>
      </c>
      <c r="AP12" s="16">
        <f t="shared" si="8"/>
        <v>8.4555050000000007E-2</v>
      </c>
      <c r="AQ12" s="16">
        <f t="shared" si="8"/>
        <v>8.4555050000000007E-2</v>
      </c>
      <c r="AR12" s="16">
        <f t="shared" si="8"/>
        <v>8.4555050000000007E-2</v>
      </c>
      <c r="AS12" s="16">
        <f t="shared" si="8"/>
        <v>8.4555050000000007E-2</v>
      </c>
      <c r="AT12" s="16">
        <f t="shared" si="8"/>
        <v>8.4555050000000007E-2</v>
      </c>
      <c r="AU12" s="16">
        <f t="shared" si="8"/>
        <v>8.4555050000000007E-2</v>
      </c>
      <c r="AV12" s="16">
        <f t="shared" si="8"/>
        <v>8.4555050000000007E-2</v>
      </c>
      <c r="AW12" s="16">
        <f t="shared" si="8"/>
        <v>8.4555050000000007E-2</v>
      </c>
      <c r="AX12" s="16">
        <f t="shared" si="8"/>
        <v>8.4555050000000007E-2</v>
      </c>
      <c r="AY12" s="16">
        <f t="shared" si="8"/>
        <v>8.4555050000000007E-2</v>
      </c>
      <c r="AZ12" s="16">
        <f t="shared" si="8"/>
        <v>8.4555050000000007E-2</v>
      </c>
    </row>
    <row r="13" spans="1:52">
      <c r="A13" s="19">
        <v>23</v>
      </c>
      <c r="B13" s="29">
        <v>7.1945220000000004E-2</v>
      </c>
      <c r="C13" s="16">
        <f t="shared" ref="C13:AZ13" si="9">+B13</f>
        <v>7.1945220000000004E-2</v>
      </c>
      <c r="D13" s="16">
        <f t="shared" si="9"/>
        <v>7.1945220000000004E-2</v>
      </c>
      <c r="E13" s="16">
        <f t="shared" si="9"/>
        <v>7.1945220000000004E-2</v>
      </c>
      <c r="F13" s="16">
        <f t="shared" si="9"/>
        <v>7.1945220000000004E-2</v>
      </c>
      <c r="G13" s="16">
        <f t="shared" si="9"/>
        <v>7.1945220000000004E-2</v>
      </c>
      <c r="H13" s="16">
        <f t="shared" si="9"/>
        <v>7.1945220000000004E-2</v>
      </c>
      <c r="I13" s="16">
        <f t="shared" si="9"/>
        <v>7.1945220000000004E-2</v>
      </c>
      <c r="J13" s="16">
        <f t="shared" si="9"/>
        <v>7.1945220000000004E-2</v>
      </c>
      <c r="K13" s="16">
        <f t="shared" si="9"/>
        <v>7.1945220000000004E-2</v>
      </c>
      <c r="L13" s="16">
        <f t="shared" si="9"/>
        <v>7.1945220000000004E-2</v>
      </c>
      <c r="M13" s="16">
        <f t="shared" si="9"/>
        <v>7.1945220000000004E-2</v>
      </c>
      <c r="N13" s="16">
        <f t="shared" si="9"/>
        <v>7.1945220000000004E-2</v>
      </c>
      <c r="O13" s="16">
        <f t="shared" si="9"/>
        <v>7.1945220000000004E-2</v>
      </c>
      <c r="P13" s="16">
        <f t="shared" si="9"/>
        <v>7.1945220000000004E-2</v>
      </c>
      <c r="Q13" s="16">
        <f t="shared" si="9"/>
        <v>7.1945220000000004E-2</v>
      </c>
      <c r="R13" s="16">
        <f t="shared" si="9"/>
        <v>7.1945220000000004E-2</v>
      </c>
      <c r="S13" s="16">
        <f t="shared" si="9"/>
        <v>7.1945220000000004E-2</v>
      </c>
      <c r="T13" s="16">
        <f t="shared" si="9"/>
        <v>7.1945220000000004E-2</v>
      </c>
      <c r="U13" s="16">
        <f t="shared" si="9"/>
        <v>7.1945220000000004E-2</v>
      </c>
      <c r="V13" s="16">
        <f t="shared" si="9"/>
        <v>7.1945220000000004E-2</v>
      </c>
      <c r="W13" s="16">
        <f t="shared" si="9"/>
        <v>7.1945220000000004E-2</v>
      </c>
      <c r="X13" s="16">
        <f t="shared" si="9"/>
        <v>7.1945220000000004E-2</v>
      </c>
      <c r="Y13" s="16">
        <f t="shared" si="9"/>
        <v>7.1945220000000004E-2</v>
      </c>
      <c r="Z13" s="16">
        <f t="shared" si="9"/>
        <v>7.1945220000000004E-2</v>
      </c>
      <c r="AA13" s="16">
        <f t="shared" si="9"/>
        <v>7.1945220000000004E-2</v>
      </c>
      <c r="AB13" s="16">
        <f t="shared" si="9"/>
        <v>7.1945220000000004E-2</v>
      </c>
      <c r="AC13" s="16">
        <f t="shared" si="9"/>
        <v>7.1945220000000004E-2</v>
      </c>
      <c r="AD13" s="16">
        <f t="shared" si="9"/>
        <v>7.1945220000000004E-2</v>
      </c>
      <c r="AE13" s="16">
        <f t="shared" si="9"/>
        <v>7.1945220000000004E-2</v>
      </c>
      <c r="AF13" s="16">
        <f t="shared" si="9"/>
        <v>7.1945220000000004E-2</v>
      </c>
      <c r="AG13" s="16">
        <f t="shared" si="9"/>
        <v>7.1945220000000004E-2</v>
      </c>
      <c r="AH13" s="16">
        <f t="shared" si="9"/>
        <v>7.1945220000000004E-2</v>
      </c>
      <c r="AI13" s="16">
        <f t="shared" si="9"/>
        <v>7.1945220000000004E-2</v>
      </c>
      <c r="AJ13" s="16">
        <f t="shared" si="9"/>
        <v>7.1945220000000004E-2</v>
      </c>
      <c r="AK13" s="16">
        <f t="shared" si="9"/>
        <v>7.1945220000000004E-2</v>
      </c>
      <c r="AL13" s="16">
        <f t="shared" si="9"/>
        <v>7.1945220000000004E-2</v>
      </c>
      <c r="AM13" s="16">
        <f t="shared" si="9"/>
        <v>7.1945220000000004E-2</v>
      </c>
      <c r="AN13" s="16">
        <f t="shared" si="9"/>
        <v>7.1945220000000004E-2</v>
      </c>
      <c r="AO13" s="16">
        <f t="shared" si="9"/>
        <v>7.1945220000000004E-2</v>
      </c>
      <c r="AP13" s="16">
        <f t="shared" si="9"/>
        <v>7.1945220000000004E-2</v>
      </c>
      <c r="AQ13" s="16">
        <f t="shared" si="9"/>
        <v>7.1945220000000004E-2</v>
      </c>
      <c r="AR13" s="16">
        <f t="shared" si="9"/>
        <v>7.1945220000000004E-2</v>
      </c>
      <c r="AS13" s="16">
        <f t="shared" si="9"/>
        <v>7.1945220000000004E-2</v>
      </c>
      <c r="AT13" s="16">
        <f t="shared" si="9"/>
        <v>7.1945220000000004E-2</v>
      </c>
      <c r="AU13" s="16">
        <f t="shared" si="9"/>
        <v>7.1945220000000004E-2</v>
      </c>
      <c r="AV13" s="16">
        <f t="shared" si="9"/>
        <v>7.1945220000000004E-2</v>
      </c>
      <c r="AW13" s="16">
        <f t="shared" si="9"/>
        <v>7.1945220000000004E-2</v>
      </c>
      <c r="AX13" s="16">
        <f t="shared" si="9"/>
        <v>7.1945220000000004E-2</v>
      </c>
      <c r="AY13" s="16">
        <f t="shared" si="9"/>
        <v>7.1945220000000004E-2</v>
      </c>
      <c r="AZ13" s="16">
        <f t="shared" si="9"/>
        <v>7.1945220000000004E-2</v>
      </c>
    </row>
    <row r="14" spans="1:52">
      <c r="A14" s="19">
        <v>24</v>
      </c>
      <c r="B14" s="29">
        <v>6.0205500000000002E-2</v>
      </c>
      <c r="C14" s="16">
        <f t="shared" ref="C14:AZ14" si="10">+B14</f>
        <v>6.0205500000000002E-2</v>
      </c>
      <c r="D14" s="16">
        <f t="shared" si="10"/>
        <v>6.0205500000000002E-2</v>
      </c>
      <c r="E14" s="16">
        <f t="shared" si="10"/>
        <v>6.0205500000000002E-2</v>
      </c>
      <c r="F14" s="16">
        <f t="shared" si="10"/>
        <v>6.0205500000000002E-2</v>
      </c>
      <c r="G14" s="16">
        <f t="shared" si="10"/>
        <v>6.0205500000000002E-2</v>
      </c>
      <c r="H14" s="16">
        <f t="shared" si="10"/>
        <v>6.0205500000000002E-2</v>
      </c>
      <c r="I14" s="16">
        <f t="shared" si="10"/>
        <v>6.0205500000000002E-2</v>
      </c>
      <c r="J14" s="16">
        <f t="shared" si="10"/>
        <v>6.0205500000000002E-2</v>
      </c>
      <c r="K14" s="16">
        <f t="shared" si="10"/>
        <v>6.0205500000000002E-2</v>
      </c>
      <c r="L14" s="16">
        <f t="shared" si="10"/>
        <v>6.0205500000000002E-2</v>
      </c>
      <c r="M14" s="16">
        <f t="shared" si="10"/>
        <v>6.0205500000000002E-2</v>
      </c>
      <c r="N14" s="16">
        <f t="shared" si="10"/>
        <v>6.0205500000000002E-2</v>
      </c>
      <c r="O14" s="16">
        <f t="shared" si="10"/>
        <v>6.0205500000000002E-2</v>
      </c>
      <c r="P14" s="16">
        <f t="shared" si="10"/>
        <v>6.0205500000000002E-2</v>
      </c>
      <c r="Q14" s="16">
        <f t="shared" si="10"/>
        <v>6.0205500000000002E-2</v>
      </c>
      <c r="R14" s="16">
        <f t="shared" si="10"/>
        <v>6.0205500000000002E-2</v>
      </c>
      <c r="S14" s="16">
        <f t="shared" si="10"/>
        <v>6.0205500000000002E-2</v>
      </c>
      <c r="T14" s="16">
        <f t="shared" si="10"/>
        <v>6.0205500000000002E-2</v>
      </c>
      <c r="U14" s="16">
        <f t="shared" si="10"/>
        <v>6.0205500000000002E-2</v>
      </c>
      <c r="V14" s="16">
        <f t="shared" si="10"/>
        <v>6.0205500000000002E-2</v>
      </c>
      <c r="W14" s="16">
        <f t="shared" si="10"/>
        <v>6.0205500000000002E-2</v>
      </c>
      <c r="X14" s="16">
        <f t="shared" si="10"/>
        <v>6.0205500000000002E-2</v>
      </c>
      <c r="Y14" s="16">
        <f t="shared" si="10"/>
        <v>6.0205500000000002E-2</v>
      </c>
      <c r="Z14" s="16">
        <f t="shared" si="10"/>
        <v>6.0205500000000002E-2</v>
      </c>
      <c r="AA14" s="16">
        <f t="shared" si="10"/>
        <v>6.0205500000000002E-2</v>
      </c>
      <c r="AB14" s="16">
        <f t="shared" si="10"/>
        <v>6.0205500000000002E-2</v>
      </c>
      <c r="AC14" s="16">
        <f t="shared" si="10"/>
        <v>6.0205500000000002E-2</v>
      </c>
      <c r="AD14" s="16">
        <f t="shared" si="10"/>
        <v>6.0205500000000002E-2</v>
      </c>
      <c r="AE14" s="16">
        <f t="shared" si="10"/>
        <v>6.0205500000000002E-2</v>
      </c>
      <c r="AF14" s="16">
        <f t="shared" si="10"/>
        <v>6.0205500000000002E-2</v>
      </c>
      <c r="AG14" s="16">
        <f t="shared" si="10"/>
        <v>6.0205500000000002E-2</v>
      </c>
      <c r="AH14" s="16">
        <f t="shared" si="10"/>
        <v>6.0205500000000002E-2</v>
      </c>
      <c r="AI14" s="16">
        <f t="shared" si="10"/>
        <v>6.0205500000000002E-2</v>
      </c>
      <c r="AJ14" s="16">
        <f t="shared" si="10"/>
        <v>6.0205500000000002E-2</v>
      </c>
      <c r="AK14" s="16">
        <f t="shared" si="10"/>
        <v>6.0205500000000002E-2</v>
      </c>
      <c r="AL14" s="16">
        <f t="shared" si="10"/>
        <v>6.0205500000000002E-2</v>
      </c>
      <c r="AM14" s="16">
        <f t="shared" si="10"/>
        <v>6.0205500000000002E-2</v>
      </c>
      <c r="AN14" s="16">
        <f t="shared" si="10"/>
        <v>6.0205500000000002E-2</v>
      </c>
      <c r="AO14" s="16">
        <f t="shared" si="10"/>
        <v>6.0205500000000002E-2</v>
      </c>
      <c r="AP14" s="16">
        <f t="shared" si="10"/>
        <v>6.0205500000000002E-2</v>
      </c>
      <c r="AQ14" s="16">
        <f t="shared" si="10"/>
        <v>6.0205500000000002E-2</v>
      </c>
      <c r="AR14" s="16">
        <f t="shared" si="10"/>
        <v>6.0205500000000002E-2</v>
      </c>
      <c r="AS14" s="16">
        <f t="shared" si="10"/>
        <v>6.0205500000000002E-2</v>
      </c>
      <c r="AT14" s="16">
        <f t="shared" si="10"/>
        <v>6.0205500000000002E-2</v>
      </c>
      <c r="AU14" s="16">
        <f t="shared" si="10"/>
        <v>6.0205500000000002E-2</v>
      </c>
      <c r="AV14" s="16">
        <f t="shared" si="10"/>
        <v>6.0205500000000002E-2</v>
      </c>
      <c r="AW14" s="16">
        <f t="shared" si="10"/>
        <v>6.0205500000000002E-2</v>
      </c>
      <c r="AX14" s="16">
        <f t="shared" si="10"/>
        <v>6.0205500000000002E-2</v>
      </c>
      <c r="AY14" s="16">
        <f t="shared" si="10"/>
        <v>6.0205500000000002E-2</v>
      </c>
      <c r="AZ14" s="16">
        <f t="shared" si="10"/>
        <v>6.0205500000000002E-2</v>
      </c>
    </row>
    <row r="15" spans="1:52">
      <c r="A15" s="19">
        <v>25</v>
      </c>
      <c r="B15" s="29">
        <v>5.1637450000000001E-2</v>
      </c>
      <c r="C15" s="16">
        <f t="shared" ref="C15:AZ15" si="11">+B15</f>
        <v>5.1637450000000001E-2</v>
      </c>
      <c r="D15" s="16">
        <f t="shared" si="11"/>
        <v>5.1637450000000001E-2</v>
      </c>
      <c r="E15" s="16">
        <f t="shared" si="11"/>
        <v>5.1637450000000001E-2</v>
      </c>
      <c r="F15" s="16">
        <f t="shared" si="11"/>
        <v>5.1637450000000001E-2</v>
      </c>
      <c r="G15" s="16">
        <f t="shared" si="11"/>
        <v>5.1637450000000001E-2</v>
      </c>
      <c r="H15" s="16">
        <f t="shared" si="11"/>
        <v>5.1637450000000001E-2</v>
      </c>
      <c r="I15" s="16">
        <f t="shared" si="11"/>
        <v>5.1637450000000001E-2</v>
      </c>
      <c r="J15" s="16">
        <f t="shared" si="11"/>
        <v>5.1637450000000001E-2</v>
      </c>
      <c r="K15" s="16">
        <f t="shared" si="11"/>
        <v>5.1637450000000001E-2</v>
      </c>
      <c r="L15" s="16">
        <f t="shared" si="11"/>
        <v>5.1637450000000001E-2</v>
      </c>
      <c r="M15" s="16">
        <f t="shared" si="11"/>
        <v>5.1637450000000001E-2</v>
      </c>
      <c r="N15" s="16">
        <f t="shared" si="11"/>
        <v>5.1637450000000001E-2</v>
      </c>
      <c r="O15" s="16">
        <f t="shared" si="11"/>
        <v>5.1637450000000001E-2</v>
      </c>
      <c r="P15" s="16">
        <f t="shared" si="11"/>
        <v>5.1637450000000001E-2</v>
      </c>
      <c r="Q15" s="16">
        <f t="shared" si="11"/>
        <v>5.1637450000000001E-2</v>
      </c>
      <c r="R15" s="16">
        <f t="shared" si="11"/>
        <v>5.1637450000000001E-2</v>
      </c>
      <c r="S15" s="16">
        <f t="shared" si="11"/>
        <v>5.1637450000000001E-2</v>
      </c>
      <c r="T15" s="16">
        <f t="shared" si="11"/>
        <v>5.1637450000000001E-2</v>
      </c>
      <c r="U15" s="16">
        <f t="shared" si="11"/>
        <v>5.1637450000000001E-2</v>
      </c>
      <c r="V15" s="16">
        <f t="shared" si="11"/>
        <v>5.1637450000000001E-2</v>
      </c>
      <c r="W15" s="16">
        <f t="shared" si="11"/>
        <v>5.1637450000000001E-2</v>
      </c>
      <c r="X15" s="16">
        <f t="shared" si="11"/>
        <v>5.1637450000000001E-2</v>
      </c>
      <c r="Y15" s="16">
        <f t="shared" si="11"/>
        <v>5.1637450000000001E-2</v>
      </c>
      <c r="Z15" s="16">
        <f t="shared" si="11"/>
        <v>5.1637450000000001E-2</v>
      </c>
      <c r="AA15" s="16">
        <f t="shared" si="11"/>
        <v>5.1637450000000001E-2</v>
      </c>
      <c r="AB15" s="16">
        <f t="shared" si="11"/>
        <v>5.1637450000000001E-2</v>
      </c>
      <c r="AC15" s="16">
        <f t="shared" si="11"/>
        <v>5.1637450000000001E-2</v>
      </c>
      <c r="AD15" s="16">
        <f t="shared" si="11"/>
        <v>5.1637450000000001E-2</v>
      </c>
      <c r="AE15" s="16">
        <f t="shared" si="11"/>
        <v>5.1637450000000001E-2</v>
      </c>
      <c r="AF15" s="16">
        <f t="shared" si="11"/>
        <v>5.1637450000000001E-2</v>
      </c>
      <c r="AG15" s="16">
        <f t="shared" si="11"/>
        <v>5.1637450000000001E-2</v>
      </c>
      <c r="AH15" s="16">
        <f t="shared" si="11"/>
        <v>5.1637450000000001E-2</v>
      </c>
      <c r="AI15" s="16">
        <f t="shared" si="11"/>
        <v>5.1637450000000001E-2</v>
      </c>
      <c r="AJ15" s="16">
        <f t="shared" si="11"/>
        <v>5.1637450000000001E-2</v>
      </c>
      <c r="AK15" s="16">
        <f t="shared" si="11"/>
        <v>5.1637450000000001E-2</v>
      </c>
      <c r="AL15" s="16">
        <f t="shared" si="11"/>
        <v>5.1637450000000001E-2</v>
      </c>
      <c r="AM15" s="16">
        <f t="shared" si="11"/>
        <v>5.1637450000000001E-2</v>
      </c>
      <c r="AN15" s="16">
        <f t="shared" si="11"/>
        <v>5.1637450000000001E-2</v>
      </c>
      <c r="AO15" s="16">
        <f t="shared" si="11"/>
        <v>5.1637450000000001E-2</v>
      </c>
      <c r="AP15" s="16">
        <f t="shared" si="11"/>
        <v>5.1637450000000001E-2</v>
      </c>
      <c r="AQ15" s="16">
        <f t="shared" si="11"/>
        <v>5.1637450000000001E-2</v>
      </c>
      <c r="AR15" s="16">
        <f t="shared" si="11"/>
        <v>5.1637450000000001E-2</v>
      </c>
      <c r="AS15" s="16">
        <f t="shared" si="11"/>
        <v>5.1637450000000001E-2</v>
      </c>
      <c r="AT15" s="16">
        <f t="shared" si="11"/>
        <v>5.1637450000000001E-2</v>
      </c>
      <c r="AU15" s="16">
        <f t="shared" si="11"/>
        <v>5.1637450000000001E-2</v>
      </c>
      <c r="AV15" s="16">
        <f t="shared" si="11"/>
        <v>5.1637450000000001E-2</v>
      </c>
      <c r="AW15" s="16">
        <f t="shared" si="11"/>
        <v>5.1637450000000001E-2</v>
      </c>
      <c r="AX15" s="16">
        <f t="shared" si="11"/>
        <v>5.1637450000000001E-2</v>
      </c>
      <c r="AY15" s="16">
        <f t="shared" si="11"/>
        <v>5.1637450000000001E-2</v>
      </c>
      <c r="AZ15" s="16">
        <f t="shared" si="11"/>
        <v>5.1637450000000001E-2</v>
      </c>
    </row>
    <row r="16" spans="1:52">
      <c r="A16" s="19">
        <v>26</v>
      </c>
      <c r="B16" s="29">
        <v>4.4337130000000002E-2</v>
      </c>
      <c r="C16" s="16">
        <f t="shared" ref="C16:AZ16" si="12">+B16</f>
        <v>4.4337130000000002E-2</v>
      </c>
      <c r="D16" s="16">
        <f t="shared" si="12"/>
        <v>4.4337130000000002E-2</v>
      </c>
      <c r="E16" s="16">
        <f t="shared" si="12"/>
        <v>4.4337130000000002E-2</v>
      </c>
      <c r="F16" s="16">
        <f t="shared" si="12"/>
        <v>4.4337130000000002E-2</v>
      </c>
      <c r="G16" s="16">
        <f t="shared" si="12"/>
        <v>4.4337130000000002E-2</v>
      </c>
      <c r="H16" s="16">
        <f t="shared" si="12"/>
        <v>4.4337130000000002E-2</v>
      </c>
      <c r="I16" s="16">
        <f t="shared" si="12"/>
        <v>4.4337130000000002E-2</v>
      </c>
      <c r="J16" s="16">
        <f t="shared" si="12"/>
        <v>4.4337130000000002E-2</v>
      </c>
      <c r="K16" s="16">
        <f t="shared" si="12"/>
        <v>4.4337130000000002E-2</v>
      </c>
      <c r="L16" s="16">
        <f t="shared" si="12"/>
        <v>4.4337130000000002E-2</v>
      </c>
      <c r="M16" s="16">
        <f t="shared" si="12"/>
        <v>4.4337130000000002E-2</v>
      </c>
      <c r="N16" s="16">
        <f t="shared" si="12"/>
        <v>4.4337130000000002E-2</v>
      </c>
      <c r="O16" s="16">
        <f t="shared" si="12"/>
        <v>4.4337130000000002E-2</v>
      </c>
      <c r="P16" s="16">
        <f t="shared" si="12"/>
        <v>4.4337130000000002E-2</v>
      </c>
      <c r="Q16" s="16">
        <f t="shared" si="12"/>
        <v>4.4337130000000002E-2</v>
      </c>
      <c r="R16" s="16">
        <f t="shared" si="12"/>
        <v>4.4337130000000002E-2</v>
      </c>
      <c r="S16" s="16">
        <f t="shared" si="12"/>
        <v>4.4337130000000002E-2</v>
      </c>
      <c r="T16" s="16">
        <f t="shared" si="12"/>
        <v>4.4337130000000002E-2</v>
      </c>
      <c r="U16" s="16">
        <f t="shared" si="12"/>
        <v>4.4337130000000002E-2</v>
      </c>
      <c r="V16" s="16">
        <f t="shared" si="12"/>
        <v>4.4337130000000002E-2</v>
      </c>
      <c r="W16" s="16">
        <f t="shared" si="12"/>
        <v>4.4337130000000002E-2</v>
      </c>
      <c r="X16" s="16">
        <f t="shared" si="12"/>
        <v>4.4337130000000002E-2</v>
      </c>
      <c r="Y16" s="16">
        <f t="shared" si="12"/>
        <v>4.4337130000000002E-2</v>
      </c>
      <c r="Z16" s="16">
        <f t="shared" si="12"/>
        <v>4.4337130000000002E-2</v>
      </c>
      <c r="AA16" s="16">
        <f t="shared" si="12"/>
        <v>4.4337130000000002E-2</v>
      </c>
      <c r="AB16" s="16">
        <f t="shared" si="12"/>
        <v>4.4337130000000002E-2</v>
      </c>
      <c r="AC16" s="16">
        <f t="shared" si="12"/>
        <v>4.4337130000000002E-2</v>
      </c>
      <c r="AD16" s="16">
        <f t="shared" si="12"/>
        <v>4.4337130000000002E-2</v>
      </c>
      <c r="AE16" s="16">
        <f t="shared" si="12"/>
        <v>4.4337130000000002E-2</v>
      </c>
      <c r="AF16" s="16">
        <f t="shared" si="12"/>
        <v>4.4337130000000002E-2</v>
      </c>
      <c r="AG16" s="16">
        <f t="shared" si="12"/>
        <v>4.4337130000000002E-2</v>
      </c>
      <c r="AH16" s="16">
        <f t="shared" si="12"/>
        <v>4.4337130000000002E-2</v>
      </c>
      <c r="AI16" s="16">
        <f t="shared" si="12"/>
        <v>4.4337130000000002E-2</v>
      </c>
      <c r="AJ16" s="16">
        <f t="shared" si="12"/>
        <v>4.4337130000000002E-2</v>
      </c>
      <c r="AK16" s="16">
        <f t="shared" si="12"/>
        <v>4.4337130000000002E-2</v>
      </c>
      <c r="AL16" s="16">
        <f t="shared" si="12"/>
        <v>4.4337130000000002E-2</v>
      </c>
      <c r="AM16" s="16">
        <f t="shared" si="12"/>
        <v>4.4337130000000002E-2</v>
      </c>
      <c r="AN16" s="16">
        <f t="shared" si="12"/>
        <v>4.4337130000000002E-2</v>
      </c>
      <c r="AO16" s="16">
        <f t="shared" si="12"/>
        <v>4.4337130000000002E-2</v>
      </c>
      <c r="AP16" s="16">
        <f t="shared" si="12"/>
        <v>4.4337130000000002E-2</v>
      </c>
      <c r="AQ16" s="16">
        <f t="shared" si="12"/>
        <v>4.4337130000000002E-2</v>
      </c>
      <c r="AR16" s="16">
        <f t="shared" si="12"/>
        <v>4.4337130000000002E-2</v>
      </c>
      <c r="AS16" s="16">
        <f t="shared" si="12"/>
        <v>4.4337130000000002E-2</v>
      </c>
      <c r="AT16" s="16">
        <f t="shared" si="12"/>
        <v>4.4337130000000002E-2</v>
      </c>
      <c r="AU16" s="16">
        <f t="shared" si="12"/>
        <v>4.4337130000000002E-2</v>
      </c>
      <c r="AV16" s="16">
        <f t="shared" si="12"/>
        <v>4.4337130000000002E-2</v>
      </c>
      <c r="AW16" s="16">
        <f t="shared" si="12"/>
        <v>4.4337130000000002E-2</v>
      </c>
      <c r="AX16" s="16">
        <f t="shared" si="12"/>
        <v>4.4337130000000002E-2</v>
      </c>
      <c r="AY16" s="16">
        <f t="shared" si="12"/>
        <v>4.4337130000000002E-2</v>
      </c>
      <c r="AZ16" s="16">
        <f t="shared" si="12"/>
        <v>4.4337130000000002E-2</v>
      </c>
    </row>
    <row r="17" spans="1:52">
      <c r="A17" s="19">
        <v>27</v>
      </c>
      <c r="B17" s="29">
        <v>3.9424639999999997E-2</v>
      </c>
      <c r="C17" s="16">
        <f t="shared" ref="C17:AZ17" si="13">+B17</f>
        <v>3.9424639999999997E-2</v>
      </c>
      <c r="D17" s="16">
        <f t="shared" si="13"/>
        <v>3.9424639999999997E-2</v>
      </c>
      <c r="E17" s="16">
        <f t="shared" si="13"/>
        <v>3.9424639999999997E-2</v>
      </c>
      <c r="F17" s="16">
        <f t="shared" si="13"/>
        <v>3.9424639999999997E-2</v>
      </c>
      <c r="G17" s="16">
        <f t="shared" si="13"/>
        <v>3.9424639999999997E-2</v>
      </c>
      <c r="H17" s="16">
        <f t="shared" si="13"/>
        <v>3.9424639999999997E-2</v>
      </c>
      <c r="I17" s="16">
        <f t="shared" si="13"/>
        <v>3.9424639999999997E-2</v>
      </c>
      <c r="J17" s="16">
        <f t="shared" si="13"/>
        <v>3.9424639999999997E-2</v>
      </c>
      <c r="K17" s="16">
        <f t="shared" si="13"/>
        <v>3.9424639999999997E-2</v>
      </c>
      <c r="L17" s="16">
        <f t="shared" si="13"/>
        <v>3.9424639999999997E-2</v>
      </c>
      <c r="M17" s="16">
        <f t="shared" si="13"/>
        <v>3.9424639999999997E-2</v>
      </c>
      <c r="N17" s="16">
        <f t="shared" si="13"/>
        <v>3.9424639999999997E-2</v>
      </c>
      <c r="O17" s="16">
        <f t="shared" si="13"/>
        <v>3.9424639999999997E-2</v>
      </c>
      <c r="P17" s="16">
        <f t="shared" si="13"/>
        <v>3.9424639999999997E-2</v>
      </c>
      <c r="Q17" s="16">
        <f t="shared" si="13"/>
        <v>3.9424639999999997E-2</v>
      </c>
      <c r="R17" s="16">
        <f t="shared" si="13"/>
        <v>3.9424639999999997E-2</v>
      </c>
      <c r="S17" s="16">
        <f t="shared" si="13"/>
        <v>3.9424639999999997E-2</v>
      </c>
      <c r="T17" s="16">
        <f t="shared" si="13"/>
        <v>3.9424639999999997E-2</v>
      </c>
      <c r="U17" s="16">
        <f t="shared" si="13"/>
        <v>3.9424639999999997E-2</v>
      </c>
      <c r="V17" s="16">
        <f t="shared" si="13"/>
        <v>3.9424639999999997E-2</v>
      </c>
      <c r="W17" s="16">
        <f t="shared" si="13"/>
        <v>3.9424639999999997E-2</v>
      </c>
      <c r="X17" s="16">
        <f t="shared" si="13"/>
        <v>3.9424639999999997E-2</v>
      </c>
      <c r="Y17" s="16">
        <f t="shared" si="13"/>
        <v>3.9424639999999997E-2</v>
      </c>
      <c r="Z17" s="16">
        <f t="shared" si="13"/>
        <v>3.9424639999999997E-2</v>
      </c>
      <c r="AA17" s="16">
        <f t="shared" si="13"/>
        <v>3.9424639999999997E-2</v>
      </c>
      <c r="AB17" s="16">
        <f t="shared" si="13"/>
        <v>3.9424639999999997E-2</v>
      </c>
      <c r="AC17" s="16">
        <f t="shared" si="13"/>
        <v>3.9424639999999997E-2</v>
      </c>
      <c r="AD17" s="16">
        <f t="shared" si="13"/>
        <v>3.9424639999999997E-2</v>
      </c>
      <c r="AE17" s="16">
        <f t="shared" si="13"/>
        <v>3.9424639999999997E-2</v>
      </c>
      <c r="AF17" s="16">
        <f t="shared" si="13"/>
        <v>3.9424639999999997E-2</v>
      </c>
      <c r="AG17" s="16">
        <f t="shared" si="13"/>
        <v>3.9424639999999997E-2</v>
      </c>
      <c r="AH17" s="16">
        <f t="shared" si="13"/>
        <v>3.9424639999999997E-2</v>
      </c>
      <c r="AI17" s="16">
        <f t="shared" si="13"/>
        <v>3.9424639999999997E-2</v>
      </c>
      <c r="AJ17" s="16">
        <f t="shared" si="13"/>
        <v>3.9424639999999997E-2</v>
      </c>
      <c r="AK17" s="16">
        <f t="shared" si="13"/>
        <v>3.9424639999999997E-2</v>
      </c>
      <c r="AL17" s="16">
        <f t="shared" si="13"/>
        <v>3.9424639999999997E-2</v>
      </c>
      <c r="AM17" s="16">
        <f t="shared" si="13"/>
        <v>3.9424639999999997E-2</v>
      </c>
      <c r="AN17" s="16">
        <f t="shared" si="13"/>
        <v>3.9424639999999997E-2</v>
      </c>
      <c r="AO17" s="16">
        <f t="shared" si="13"/>
        <v>3.9424639999999997E-2</v>
      </c>
      <c r="AP17" s="16">
        <f t="shared" si="13"/>
        <v>3.9424639999999997E-2</v>
      </c>
      <c r="AQ17" s="16">
        <f t="shared" si="13"/>
        <v>3.9424639999999997E-2</v>
      </c>
      <c r="AR17" s="16">
        <f t="shared" si="13"/>
        <v>3.9424639999999997E-2</v>
      </c>
      <c r="AS17" s="16">
        <f t="shared" si="13"/>
        <v>3.9424639999999997E-2</v>
      </c>
      <c r="AT17" s="16">
        <f t="shared" si="13"/>
        <v>3.9424639999999997E-2</v>
      </c>
      <c r="AU17" s="16">
        <f t="shared" si="13"/>
        <v>3.9424639999999997E-2</v>
      </c>
      <c r="AV17" s="16">
        <f t="shared" si="13"/>
        <v>3.9424639999999997E-2</v>
      </c>
      <c r="AW17" s="16">
        <f t="shared" si="13"/>
        <v>3.9424639999999997E-2</v>
      </c>
      <c r="AX17" s="16">
        <f t="shared" si="13"/>
        <v>3.9424639999999997E-2</v>
      </c>
      <c r="AY17" s="16">
        <f t="shared" si="13"/>
        <v>3.9424639999999997E-2</v>
      </c>
      <c r="AZ17" s="16">
        <f t="shared" si="13"/>
        <v>3.9424639999999997E-2</v>
      </c>
    </row>
    <row r="18" spans="1:52">
      <c r="A18" s="19">
        <v>28</v>
      </c>
      <c r="B18" s="29">
        <v>3.6642939999999999E-2</v>
      </c>
      <c r="C18" s="16">
        <f t="shared" ref="C18:AZ18" si="14">+B18</f>
        <v>3.6642939999999999E-2</v>
      </c>
      <c r="D18" s="16">
        <f t="shared" si="14"/>
        <v>3.6642939999999999E-2</v>
      </c>
      <c r="E18" s="16">
        <f t="shared" si="14"/>
        <v>3.6642939999999999E-2</v>
      </c>
      <c r="F18" s="16">
        <f t="shared" si="14"/>
        <v>3.6642939999999999E-2</v>
      </c>
      <c r="G18" s="16">
        <f t="shared" si="14"/>
        <v>3.6642939999999999E-2</v>
      </c>
      <c r="H18" s="16">
        <f t="shared" si="14"/>
        <v>3.6642939999999999E-2</v>
      </c>
      <c r="I18" s="16">
        <f t="shared" si="14"/>
        <v>3.6642939999999999E-2</v>
      </c>
      <c r="J18" s="16">
        <f t="shared" si="14"/>
        <v>3.6642939999999999E-2</v>
      </c>
      <c r="K18" s="16">
        <f t="shared" si="14"/>
        <v>3.6642939999999999E-2</v>
      </c>
      <c r="L18" s="16">
        <f t="shared" si="14"/>
        <v>3.6642939999999999E-2</v>
      </c>
      <c r="M18" s="16">
        <f t="shared" si="14"/>
        <v>3.6642939999999999E-2</v>
      </c>
      <c r="N18" s="16">
        <f t="shared" si="14"/>
        <v>3.6642939999999999E-2</v>
      </c>
      <c r="O18" s="16">
        <f t="shared" si="14"/>
        <v>3.6642939999999999E-2</v>
      </c>
      <c r="P18" s="16">
        <f t="shared" si="14"/>
        <v>3.6642939999999999E-2</v>
      </c>
      <c r="Q18" s="16">
        <f t="shared" si="14"/>
        <v>3.6642939999999999E-2</v>
      </c>
      <c r="R18" s="16">
        <f t="shared" si="14"/>
        <v>3.6642939999999999E-2</v>
      </c>
      <c r="S18" s="16">
        <f t="shared" si="14"/>
        <v>3.6642939999999999E-2</v>
      </c>
      <c r="T18" s="16">
        <f t="shared" si="14"/>
        <v>3.6642939999999999E-2</v>
      </c>
      <c r="U18" s="16">
        <f t="shared" si="14"/>
        <v>3.6642939999999999E-2</v>
      </c>
      <c r="V18" s="16">
        <f t="shared" si="14"/>
        <v>3.6642939999999999E-2</v>
      </c>
      <c r="W18" s="16">
        <f t="shared" si="14"/>
        <v>3.6642939999999999E-2</v>
      </c>
      <c r="X18" s="16">
        <f t="shared" si="14"/>
        <v>3.6642939999999999E-2</v>
      </c>
      <c r="Y18" s="16">
        <f t="shared" si="14"/>
        <v>3.6642939999999999E-2</v>
      </c>
      <c r="Z18" s="16">
        <f t="shared" si="14"/>
        <v>3.6642939999999999E-2</v>
      </c>
      <c r="AA18" s="16">
        <f t="shared" si="14"/>
        <v>3.6642939999999999E-2</v>
      </c>
      <c r="AB18" s="16">
        <f t="shared" si="14"/>
        <v>3.6642939999999999E-2</v>
      </c>
      <c r="AC18" s="16">
        <f t="shared" si="14"/>
        <v>3.6642939999999999E-2</v>
      </c>
      <c r="AD18" s="16">
        <f t="shared" si="14"/>
        <v>3.6642939999999999E-2</v>
      </c>
      <c r="AE18" s="16">
        <f t="shared" si="14"/>
        <v>3.6642939999999999E-2</v>
      </c>
      <c r="AF18" s="16">
        <f t="shared" si="14"/>
        <v>3.6642939999999999E-2</v>
      </c>
      <c r="AG18" s="16">
        <f t="shared" si="14"/>
        <v>3.6642939999999999E-2</v>
      </c>
      <c r="AH18" s="16">
        <f t="shared" si="14"/>
        <v>3.6642939999999999E-2</v>
      </c>
      <c r="AI18" s="16">
        <f t="shared" si="14"/>
        <v>3.6642939999999999E-2</v>
      </c>
      <c r="AJ18" s="16">
        <f t="shared" si="14"/>
        <v>3.6642939999999999E-2</v>
      </c>
      <c r="AK18" s="16">
        <f t="shared" si="14"/>
        <v>3.6642939999999999E-2</v>
      </c>
      <c r="AL18" s="16">
        <f t="shared" si="14"/>
        <v>3.6642939999999999E-2</v>
      </c>
      <c r="AM18" s="16">
        <f t="shared" si="14"/>
        <v>3.6642939999999999E-2</v>
      </c>
      <c r="AN18" s="16">
        <f t="shared" si="14"/>
        <v>3.6642939999999999E-2</v>
      </c>
      <c r="AO18" s="16">
        <f t="shared" si="14"/>
        <v>3.6642939999999999E-2</v>
      </c>
      <c r="AP18" s="16">
        <f t="shared" si="14"/>
        <v>3.6642939999999999E-2</v>
      </c>
      <c r="AQ18" s="16">
        <f t="shared" si="14"/>
        <v>3.6642939999999999E-2</v>
      </c>
      <c r="AR18" s="16">
        <f t="shared" si="14"/>
        <v>3.6642939999999999E-2</v>
      </c>
      <c r="AS18" s="16">
        <f t="shared" si="14"/>
        <v>3.6642939999999999E-2</v>
      </c>
      <c r="AT18" s="16">
        <f t="shared" si="14"/>
        <v>3.6642939999999999E-2</v>
      </c>
      <c r="AU18" s="16">
        <f t="shared" si="14"/>
        <v>3.6642939999999999E-2</v>
      </c>
      <c r="AV18" s="16">
        <f t="shared" si="14"/>
        <v>3.6642939999999999E-2</v>
      </c>
      <c r="AW18" s="16">
        <f t="shared" si="14"/>
        <v>3.6642939999999999E-2</v>
      </c>
      <c r="AX18" s="16">
        <f t="shared" si="14"/>
        <v>3.6642939999999999E-2</v>
      </c>
      <c r="AY18" s="16">
        <f t="shared" si="14"/>
        <v>3.6642939999999999E-2</v>
      </c>
      <c r="AZ18" s="16">
        <f t="shared" si="14"/>
        <v>3.6642939999999999E-2</v>
      </c>
    </row>
    <row r="19" spans="1:52">
      <c r="A19" s="19">
        <v>29</v>
      </c>
      <c r="B19" s="29">
        <v>3.4350180000000001E-2</v>
      </c>
      <c r="C19" s="16">
        <f t="shared" ref="C19:AZ19" si="15">+B19</f>
        <v>3.4350180000000001E-2</v>
      </c>
      <c r="D19" s="16">
        <f t="shared" si="15"/>
        <v>3.4350180000000001E-2</v>
      </c>
      <c r="E19" s="16">
        <f t="shared" si="15"/>
        <v>3.4350180000000001E-2</v>
      </c>
      <c r="F19" s="16">
        <f t="shared" si="15"/>
        <v>3.4350180000000001E-2</v>
      </c>
      <c r="G19" s="16">
        <f t="shared" si="15"/>
        <v>3.4350180000000001E-2</v>
      </c>
      <c r="H19" s="16">
        <f t="shared" si="15"/>
        <v>3.4350180000000001E-2</v>
      </c>
      <c r="I19" s="16">
        <f t="shared" si="15"/>
        <v>3.4350180000000001E-2</v>
      </c>
      <c r="J19" s="16">
        <f t="shared" si="15"/>
        <v>3.4350180000000001E-2</v>
      </c>
      <c r="K19" s="16">
        <f t="shared" si="15"/>
        <v>3.4350180000000001E-2</v>
      </c>
      <c r="L19" s="16">
        <f t="shared" si="15"/>
        <v>3.4350180000000001E-2</v>
      </c>
      <c r="M19" s="16">
        <f t="shared" si="15"/>
        <v>3.4350180000000001E-2</v>
      </c>
      <c r="N19" s="16">
        <f t="shared" si="15"/>
        <v>3.4350180000000001E-2</v>
      </c>
      <c r="O19" s="16">
        <f t="shared" si="15"/>
        <v>3.4350180000000001E-2</v>
      </c>
      <c r="P19" s="16">
        <f t="shared" si="15"/>
        <v>3.4350180000000001E-2</v>
      </c>
      <c r="Q19" s="16">
        <f t="shared" si="15"/>
        <v>3.4350180000000001E-2</v>
      </c>
      <c r="R19" s="16">
        <f t="shared" si="15"/>
        <v>3.4350180000000001E-2</v>
      </c>
      <c r="S19" s="16">
        <f t="shared" si="15"/>
        <v>3.4350180000000001E-2</v>
      </c>
      <c r="T19" s="16">
        <f t="shared" si="15"/>
        <v>3.4350180000000001E-2</v>
      </c>
      <c r="U19" s="16">
        <f t="shared" si="15"/>
        <v>3.4350180000000001E-2</v>
      </c>
      <c r="V19" s="16">
        <f t="shared" si="15"/>
        <v>3.4350180000000001E-2</v>
      </c>
      <c r="W19" s="16">
        <f t="shared" si="15"/>
        <v>3.4350180000000001E-2</v>
      </c>
      <c r="X19" s="16">
        <f t="shared" si="15"/>
        <v>3.4350180000000001E-2</v>
      </c>
      <c r="Y19" s="16">
        <f t="shared" si="15"/>
        <v>3.4350180000000001E-2</v>
      </c>
      <c r="Z19" s="16">
        <f t="shared" si="15"/>
        <v>3.4350180000000001E-2</v>
      </c>
      <c r="AA19" s="16">
        <f t="shared" si="15"/>
        <v>3.4350180000000001E-2</v>
      </c>
      <c r="AB19" s="16">
        <f t="shared" si="15"/>
        <v>3.4350180000000001E-2</v>
      </c>
      <c r="AC19" s="16">
        <f t="shared" si="15"/>
        <v>3.4350180000000001E-2</v>
      </c>
      <c r="AD19" s="16">
        <f t="shared" si="15"/>
        <v>3.4350180000000001E-2</v>
      </c>
      <c r="AE19" s="16">
        <f t="shared" si="15"/>
        <v>3.4350180000000001E-2</v>
      </c>
      <c r="AF19" s="16">
        <f t="shared" si="15"/>
        <v>3.4350180000000001E-2</v>
      </c>
      <c r="AG19" s="16">
        <f t="shared" si="15"/>
        <v>3.4350180000000001E-2</v>
      </c>
      <c r="AH19" s="16">
        <f t="shared" si="15"/>
        <v>3.4350180000000001E-2</v>
      </c>
      <c r="AI19" s="16">
        <f t="shared" si="15"/>
        <v>3.4350180000000001E-2</v>
      </c>
      <c r="AJ19" s="16">
        <f t="shared" si="15"/>
        <v>3.4350180000000001E-2</v>
      </c>
      <c r="AK19" s="16">
        <f t="shared" si="15"/>
        <v>3.4350180000000001E-2</v>
      </c>
      <c r="AL19" s="16">
        <f t="shared" si="15"/>
        <v>3.4350180000000001E-2</v>
      </c>
      <c r="AM19" s="16">
        <f t="shared" si="15"/>
        <v>3.4350180000000001E-2</v>
      </c>
      <c r="AN19" s="16">
        <f t="shared" si="15"/>
        <v>3.4350180000000001E-2</v>
      </c>
      <c r="AO19" s="16">
        <f t="shared" si="15"/>
        <v>3.4350180000000001E-2</v>
      </c>
      <c r="AP19" s="16">
        <f t="shared" si="15"/>
        <v>3.4350180000000001E-2</v>
      </c>
      <c r="AQ19" s="16">
        <f t="shared" si="15"/>
        <v>3.4350180000000001E-2</v>
      </c>
      <c r="AR19" s="16">
        <f t="shared" si="15"/>
        <v>3.4350180000000001E-2</v>
      </c>
      <c r="AS19" s="16">
        <f t="shared" si="15"/>
        <v>3.4350180000000001E-2</v>
      </c>
      <c r="AT19" s="16">
        <f t="shared" si="15"/>
        <v>3.4350180000000001E-2</v>
      </c>
      <c r="AU19" s="16">
        <f t="shared" si="15"/>
        <v>3.4350180000000001E-2</v>
      </c>
      <c r="AV19" s="16">
        <f t="shared" si="15"/>
        <v>3.4350180000000001E-2</v>
      </c>
      <c r="AW19" s="16">
        <f t="shared" si="15"/>
        <v>3.4350180000000001E-2</v>
      </c>
      <c r="AX19" s="16">
        <f t="shared" si="15"/>
        <v>3.4350180000000001E-2</v>
      </c>
      <c r="AY19" s="16">
        <f t="shared" si="15"/>
        <v>3.4350180000000001E-2</v>
      </c>
      <c r="AZ19" s="16">
        <f t="shared" si="15"/>
        <v>3.4350180000000001E-2</v>
      </c>
    </row>
    <row r="20" spans="1:52">
      <c r="A20" s="19">
        <v>30</v>
      </c>
      <c r="B20" s="29">
        <v>3.2074230000000002E-2</v>
      </c>
      <c r="C20" s="16">
        <f t="shared" ref="C20:AZ20" si="16">+B20</f>
        <v>3.2074230000000002E-2</v>
      </c>
      <c r="D20" s="16">
        <f t="shared" si="16"/>
        <v>3.2074230000000002E-2</v>
      </c>
      <c r="E20" s="16">
        <f t="shared" si="16"/>
        <v>3.2074230000000002E-2</v>
      </c>
      <c r="F20" s="16">
        <f t="shared" si="16"/>
        <v>3.2074230000000002E-2</v>
      </c>
      <c r="G20" s="16">
        <f t="shared" si="16"/>
        <v>3.2074230000000002E-2</v>
      </c>
      <c r="H20" s="16">
        <f t="shared" si="16"/>
        <v>3.2074230000000002E-2</v>
      </c>
      <c r="I20" s="16">
        <f t="shared" si="16"/>
        <v>3.2074230000000002E-2</v>
      </c>
      <c r="J20" s="16">
        <f t="shared" si="16"/>
        <v>3.2074230000000002E-2</v>
      </c>
      <c r="K20" s="16">
        <f t="shared" si="16"/>
        <v>3.2074230000000002E-2</v>
      </c>
      <c r="L20" s="16">
        <f t="shared" si="16"/>
        <v>3.2074230000000002E-2</v>
      </c>
      <c r="M20" s="16">
        <f t="shared" si="16"/>
        <v>3.2074230000000002E-2</v>
      </c>
      <c r="N20" s="16">
        <f t="shared" si="16"/>
        <v>3.2074230000000002E-2</v>
      </c>
      <c r="O20" s="16">
        <f t="shared" si="16"/>
        <v>3.2074230000000002E-2</v>
      </c>
      <c r="P20" s="16">
        <f t="shared" si="16"/>
        <v>3.2074230000000002E-2</v>
      </c>
      <c r="Q20" s="16">
        <f t="shared" si="16"/>
        <v>3.2074230000000002E-2</v>
      </c>
      <c r="R20" s="16">
        <f t="shared" si="16"/>
        <v>3.2074230000000002E-2</v>
      </c>
      <c r="S20" s="16">
        <f t="shared" si="16"/>
        <v>3.2074230000000002E-2</v>
      </c>
      <c r="T20" s="16">
        <f t="shared" si="16"/>
        <v>3.2074230000000002E-2</v>
      </c>
      <c r="U20" s="16">
        <f t="shared" si="16"/>
        <v>3.2074230000000002E-2</v>
      </c>
      <c r="V20" s="16">
        <f t="shared" si="16"/>
        <v>3.2074230000000002E-2</v>
      </c>
      <c r="W20" s="16">
        <f t="shared" si="16"/>
        <v>3.2074230000000002E-2</v>
      </c>
      <c r="X20" s="16">
        <f t="shared" si="16"/>
        <v>3.2074230000000002E-2</v>
      </c>
      <c r="Y20" s="16">
        <f t="shared" si="16"/>
        <v>3.2074230000000002E-2</v>
      </c>
      <c r="Z20" s="16">
        <f t="shared" si="16"/>
        <v>3.2074230000000002E-2</v>
      </c>
      <c r="AA20" s="16">
        <f t="shared" si="16"/>
        <v>3.2074230000000002E-2</v>
      </c>
      <c r="AB20" s="16">
        <f t="shared" si="16"/>
        <v>3.2074230000000002E-2</v>
      </c>
      <c r="AC20" s="16">
        <f t="shared" si="16"/>
        <v>3.2074230000000002E-2</v>
      </c>
      <c r="AD20" s="16">
        <f t="shared" si="16"/>
        <v>3.2074230000000002E-2</v>
      </c>
      <c r="AE20" s="16">
        <f t="shared" si="16"/>
        <v>3.2074230000000002E-2</v>
      </c>
      <c r="AF20" s="16">
        <f t="shared" si="16"/>
        <v>3.2074230000000002E-2</v>
      </c>
      <c r="AG20" s="16">
        <f t="shared" si="16"/>
        <v>3.2074230000000002E-2</v>
      </c>
      <c r="AH20" s="16">
        <f t="shared" si="16"/>
        <v>3.2074230000000002E-2</v>
      </c>
      <c r="AI20" s="16">
        <f t="shared" si="16"/>
        <v>3.2074230000000002E-2</v>
      </c>
      <c r="AJ20" s="16">
        <f t="shared" si="16"/>
        <v>3.2074230000000002E-2</v>
      </c>
      <c r="AK20" s="16">
        <f t="shared" si="16"/>
        <v>3.2074230000000002E-2</v>
      </c>
      <c r="AL20" s="16">
        <f t="shared" si="16"/>
        <v>3.2074230000000002E-2</v>
      </c>
      <c r="AM20" s="16">
        <f t="shared" si="16"/>
        <v>3.2074230000000002E-2</v>
      </c>
      <c r="AN20" s="16">
        <f t="shared" si="16"/>
        <v>3.2074230000000002E-2</v>
      </c>
      <c r="AO20" s="16">
        <f t="shared" si="16"/>
        <v>3.2074230000000002E-2</v>
      </c>
      <c r="AP20" s="16">
        <f t="shared" si="16"/>
        <v>3.2074230000000002E-2</v>
      </c>
      <c r="AQ20" s="16">
        <f t="shared" si="16"/>
        <v>3.2074230000000002E-2</v>
      </c>
      <c r="AR20" s="16">
        <f t="shared" si="16"/>
        <v>3.2074230000000002E-2</v>
      </c>
      <c r="AS20" s="16">
        <f t="shared" si="16"/>
        <v>3.2074230000000002E-2</v>
      </c>
      <c r="AT20" s="16">
        <f t="shared" si="16"/>
        <v>3.2074230000000002E-2</v>
      </c>
      <c r="AU20" s="16">
        <f t="shared" si="16"/>
        <v>3.2074230000000002E-2</v>
      </c>
      <c r="AV20" s="16">
        <f t="shared" si="16"/>
        <v>3.2074230000000002E-2</v>
      </c>
      <c r="AW20" s="16">
        <f t="shared" si="16"/>
        <v>3.2074230000000002E-2</v>
      </c>
      <c r="AX20" s="16">
        <f t="shared" si="16"/>
        <v>3.2074230000000002E-2</v>
      </c>
      <c r="AY20" s="16">
        <f t="shared" si="16"/>
        <v>3.2074230000000002E-2</v>
      </c>
      <c r="AZ20" s="16">
        <f t="shared" si="16"/>
        <v>3.2074230000000002E-2</v>
      </c>
    </row>
    <row r="21" spans="1:52">
      <c r="A21" s="19">
        <v>31</v>
      </c>
      <c r="B21" s="29">
        <v>3.0429990000000001E-2</v>
      </c>
      <c r="C21" s="16">
        <f t="shared" ref="C21:AZ21" si="17">+B21</f>
        <v>3.0429990000000001E-2</v>
      </c>
      <c r="D21" s="16">
        <f t="shared" si="17"/>
        <v>3.0429990000000001E-2</v>
      </c>
      <c r="E21" s="16">
        <f t="shared" si="17"/>
        <v>3.0429990000000001E-2</v>
      </c>
      <c r="F21" s="16">
        <f t="shared" si="17"/>
        <v>3.0429990000000001E-2</v>
      </c>
      <c r="G21" s="16">
        <f t="shared" si="17"/>
        <v>3.0429990000000001E-2</v>
      </c>
      <c r="H21" s="16">
        <f t="shared" si="17"/>
        <v>3.0429990000000001E-2</v>
      </c>
      <c r="I21" s="16">
        <f t="shared" si="17"/>
        <v>3.0429990000000001E-2</v>
      </c>
      <c r="J21" s="16">
        <f t="shared" si="17"/>
        <v>3.0429990000000001E-2</v>
      </c>
      <c r="K21" s="16">
        <f t="shared" si="17"/>
        <v>3.0429990000000001E-2</v>
      </c>
      <c r="L21" s="16">
        <f t="shared" si="17"/>
        <v>3.0429990000000001E-2</v>
      </c>
      <c r="M21" s="16">
        <f t="shared" si="17"/>
        <v>3.0429990000000001E-2</v>
      </c>
      <c r="N21" s="16">
        <f t="shared" si="17"/>
        <v>3.0429990000000001E-2</v>
      </c>
      <c r="O21" s="16">
        <f t="shared" si="17"/>
        <v>3.0429990000000001E-2</v>
      </c>
      <c r="P21" s="16">
        <f t="shared" si="17"/>
        <v>3.0429990000000001E-2</v>
      </c>
      <c r="Q21" s="16">
        <f t="shared" si="17"/>
        <v>3.0429990000000001E-2</v>
      </c>
      <c r="R21" s="16">
        <f t="shared" si="17"/>
        <v>3.0429990000000001E-2</v>
      </c>
      <c r="S21" s="16">
        <f t="shared" si="17"/>
        <v>3.0429990000000001E-2</v>
      </c>
      <c r="T21" s="16">
        <f t="shared" si="17"/>
        <v>3.0429990000000001E-2</v>
      </c>
      <c r="U21" s="16">
        <f t="shared" si="17"/>
        <v>3.0429990000000001E-2</v>
      </c>
      <c r="V21" s="16">
        <f t="shared" si="17"/>
        <v>3.0429990000000001E-2</v>
      </c>
      <c r="W21" s="16">
        <f t="shared" si="17"/>
        <v>3.0429990000000001E-2</v>
      </c>
      <c r="X21" s="16">
        <f t="shared" si="17"/>
        <v>3.0429990000000001E-2</v>
      </c>
      <c r="Y21" s="16">
        <f t="shared" si="17"/>
        <v>3.0429990000000001E-2</v>
      </c>
      <c r="Z21" s="16">
        <f t="shared" si="17"/>
        <v>3.0429990000000001E-2</v>
      </c>
      <c r="AA21" s="16">
        <f t="shared" si="17"/>
        <v>3.0429990000000001E-2</v>
      </c>
      <c r="AB21" s="16">
        <f t="shared" si="17"/>
        <v>3.0429990000000001E-2</v>
      </c>
      <c r="AC21" s="16">
        <f t="shared" si="17"/>
        <v>3.0429990000000001E-2</v>
      </c>
      <c r="AD21" s="16">
        <f t="shared" si="17"/>
        <v>3.0429990000000001E-2</v>
      </c>
      <c r="AE21" s="16">
        <f t="shared" si="17"/>
        <v>3.0429990000000001E-2</v>
      </c>
      <c r="AF21" s="16">
        <f t="shared" si="17"/>
        <v>3.0429990000000001E-2</v>
      </c>
      <c r="AG21" s="16">
        <f t="shared" si="17"/>
        <v>3.0429990000000001E-2</v>
      </c>
      <c r="AH21" s="16">
        <f t="shared" si="17"/>
        <v>3.0429990000000001E-2</v>
      </c>
      <c r="AI21" s="16">
        <f t="shared" si="17"/>
        <v>3.0429990000000001E-2</v>
      </c>
      <c r="AJ21" s="16">
        <f t="shared" si="17"/>
        <v>3.0429990000000001E-2</v>
      </c>
      <c r="AK21" s="16">
        <f t="shared" si="17"/>
        <v>3.0429990000000001E-2</v>
      </c>
      <c r="AL21" s="16">
        <f t="shared" si="17"/>
        <v>3.0429990000000001E-2</v>
      </c>
      <c r="AM21" s="16">
        <f t="shared" si="17"/>
        <v>3.0429990000000001E-2</v>
      </c>
      <c r="AN21" s="16">
        <f t="shared" si="17"/>
        <v>3.0429990000000001E-2</v>
      </c>
      <c r="AO21" s="16">
        <f t="shared" si="17"/>
        <v>3.0429990000000001E-2</v>
      </c>
      <c r="AP21" s="16">
        <f t="shared" si="17"/>
        <v>3.0429990000000001E-2</v>
      </c>
      <c r="AQ21" s="16">
        <f t="shared" si="17"/>
        <v>3.0429990000000001E-2</v>
      </c>
      <c r="AR21" s="16">
        <f t="shared" si="17"/>
        <v>3.0429990000000001E-2</v>
      </c>
      <c r="AS21" s="16">
        <f t="shared" si="17"/>
        <v>3.0429990000000001E-2</v>
      </c>
      <c r="AT21" s="16">
        <f t="shared" si="17"/>
        <v>3.0429990000000001E-2</v>
      </c>
      <c r="AU21" s="16">
        <f t="shared" si="17"/>
        <v>3.0429990000000001E-2</v>
      </c>
      <c r="AV21" s="16">
        <f t="shared" si="17"/>
        <v>3.0429990000000001E-2</v>
      </c>
      <c r="AW21" s="16">
        <f t="shared" si="17"/>
        <v>3.0429990000000001E-2</v>
      </c>
      <c r="AX21" s="16">
        <f t="shared" si="17"/>
        <v>3.0429990000000001E-2</v>
      </c>
      <c r="AY21" s="16">
        <f t="shared" si="17"/>
        <v>3.0429990000000001E-2</v>
      </c>
      <c r="AZ21" s="16">
        <f t="shared" si="17"/>
        <v>3.0429990000000001E-2</v>
      </c>
    </row>
    <row r="22" spans="1:52">
      <c r="A22" s="19">
        <v>32</v>
      </c>
      <c r="B22" s="29">
        <v>2.9736700000000001E-2</v>
      </c>
      <c r="C22" s="16">
        <f t="shared" ref="C22:AZ22" si="18">+B22</f>
        <v>2.9736700000000001E-2</v>
      </c>
      <c r="D22" s="16">
        <f t="shared" si="18"/>
        <v>2.9736700000000001E-2</v>
      </c>
      <c r="E22" s="16">
        <f t="shared" si="18"/>
        <v>2.9736700000000001E-2</v>
      </c>
      <c r="F22" s="16">
        <f t="shared" si="18"/>
        <v>2.9736700000000001E-2</v>
      </c>
      <c r="G22" s="16">
        <f t="shared" si="18"/>
        <v>2.9736700000000001E-2</v>
      </c>
      <c r="H22" s="16">
        <f t="shared" si="18"/>
        <v>2.9736700000000001E-2</v>
      </c>
      <c r="I22" s="16">
        <f t="shared" si="18"/>
        <v>2.9736700000000001E-2</v>
      </c>
      <c r="J22" s="16">
        <f t="shared" si="18"/>
        <v>2.9736700000000001E-2</v>
      </c>
      <c r="K22" s="16">
        <f t="shared" si="18"/>
        <v>2.9736700000000001E-2</v>
      </c>
      <c r="L22" s="16">
        <f t="shared" si="18"/>
        <v>2.9736700000000001E-2</v>
      </c>
      <c r="M22" s="16">
        <f t="shared" si="18"/>
        <v>2.9736700000000001E-2</v>
      </c>
      <c r="N22" s="16">
        <f t="shared" si="18"/>
        <v>2.9736700000000001E-2</v>
      </c>
      <c r="O22" s="16">
        <f t="shared" si="18"/>
        <v>2.9736700000000001E-2</v>
      </c>
      <c r="P22" s="16">
        <f t="shared" si="18"/>
        <v>2.9736700000000001E-2</v>
      </c>
      <c r="Q22" s="16">
        <f t="shared" si="18"/>
        <v>2.9736700000000001E-2</v>
      </c>
      <c r="R22" s="16">
        <f t="shared" si="18"/>
        <v>2.9736700000000001E-2</v>
      </c>
      <c r="S22" s="16">
        <f t="shared" si="18"/>
        <v>2.9736700000000001E-2</v>
      </c>
      <c r="T22" s="16">
        <f t="shared" si="18"/>
        <v>2.9736700000000001E-2</v>
      </c>
      <c r="U22" s="16">
        <f t="shared" si="18"/>
        <v>2.9736700000000001E-2</v>
      </c>
      <c r="V22" s="16">
        <f t="shared" si="18"/>
        <v>2.9736700000000001E-2</v>
      </c>
      <c r="W22" s="16">
        <f t="shared" si="18"/>
        <v>2.9736700000000001E-2</v>
      </c>
      <c r="X22" s="16">
        <f t="shared" si="18"/>
        <v>2.9736700000000001E-2</v>
      </c>
      <c r="Y22" s="16">
        <f t="shared" si="18"/>
        <v>2.9736700000000001E-2</v>
      </c>
      <c r="Z22" s="16">
        <f t="shared" si="18"/>
        <v>2.9736700000000001E-2</v>
      </c>
      <c r="AA22" s="16">
        <f t="shared" si="18"/>
        <v>2.9736700000000001E-2</v>
      </c>
      <c r="AB22" s="16">
        <f t="shared" si="18"/>
        <v>2.9736700000000001E-2</v>
      </c>
      <c r="AC22" s="16">
        <f t="shared" si="18"/>
        <v>2.9736700000000001E-2</v>
      </c>
      <c r="AD22" s="16">
        <f t="shared" si="18"/>
        <v>2.9736700000000001E-2</v>
      </c>
      <c r="AE22" s="16">
        <f t="shared" si="18"/>
        <v>2.9736700000000001E-2</v>
      </c>
      <c r="AF22" s="16">
        <f t="shared" si="18"/>
        <v>2.9736700000000001E-2</v>
      </c>
      <c r="AG22" s="16">
        <f t="shared" si="18"/>
        <v>2.9736700000000001E-2</v>
      </c>
      <c r="AH22" s="16">
        <f t="shared" si="18"/>
        <v>2.9736700000000001E-2</v>
      </c>
      <c r="AI22" s="16">
        <f t="shared" si="18"/>
        <v>2.9736700000000001E-2</v>
      </c>
      <c r="AJ22" s="16">
        <f t="shared" si="18"/>
        <v>2.9736700000000001E-2</v>
      </c>
      <c r="AK22" s="16">
        <f t="shared" si="18"/>
        <v>2.9736700000000001E-2</v>
      </c>
      <c r="AL22" s="16">
        <f t="shared" si="18"/>
        <v>2.9736700000000001E-2</v>
      </c>
      <c r="AM22" s="16">
        <f t="shared" si="18"/>
        <v>2.9736700000000001E-2</v>
      </c>
      <c r="AN22" s="16">
        <f t="shared" si="18"/>
        <v>2.9736700000000001E-2</v>
      </c>
      <c r="AO22" s="16">
        <f t="shared" si="18"/>
        <v>2.9736700000000001E-2</v>
      </c>
      <c r="AP22" s="16">
        <f t="shared" si="18"/>
        <v>2.9736700000000001E-2</v>
      </c>
      <c r="AQ22" s="16">
        <f t="shared" si="18"/>
        <v>2.9736700000000001E-2</v>
      </c>
      <c r="AR22" s="16">
        <f t="shared" si="18"/>
        <v>2.9736700000000001E-2</v>
      </c>
      <c r="AS22" s="16">
        <f t="shared" si="18"/>
        <v>2.9736700000000001E-2</v>
      </c>
      <c r="AT22" s="16">
        <f t="shared" si="18"/>
        <v>2.9736700000000001E-2</v>
      </c>
      <c r="AU22" s="16">
        <f t="shared" si="18"/>
        <v>2.9736700000000001E-2</v>
      </c>
      <c r="AV22" s="16">
        <f t="shared" si="18"/>
        <v>2.9736700000000001E-2</v>
      </c>
      <c r="AW22" s="16">
        <f t="shared" si="18"/>
        <v>2.9736700000000001E-2</v>
      </c>
      <c r="AX22" s="16">
        <f t="shared" si="18"/>
        <v>2.9736700000000001E-2</v>
      </c>
      <c r="AY22" s="16">
        <f t="shared" si="18"/>
        <v>2.9736700000000001E-2</v>
      </c>
      <c r="AZ22" s="16">
        <f t="shared" si="18"/>
        <v>2.9736700000000001E-2</v>
      </c>
    </row>
    <row r="23" spans="1:52">
      <c r="A23" s="19">
        <v>33</v>
      </c>
      <c r="B23" s="29">
        <v>2.96878E-2</v>
      </c>
      <c r="C23" s="16">
        <f t="shared" ref="C23:AZ23" si="19">+B23</f>
        <v>2.96878E-2</v>
      </c>
      <c r="D23" s="16">
        <f t="shared" si="19"/>
        <v>2.96878E-2</v>
      </c>
      <c r="E23" s="16">
        <f t="shared" si="19"/>
        <v>2.96878E-2</v>
      </c>
      <c r="F23" s="16">
        <f t="shared" si="19"/>
        <v>2.96878E-2</v>
      </c>
      <c r="G23" s="16">
        <f t="shared" si="19"/>
        <v>2.96878E-2</v>
      </c>
      <c r="H23" s="16">
        <f t="shared" si="19"/>
        <v>2.96878E-2</v>
      </c>
      <c r="I23" s="16">
        <f t="shared" si="19"/>
        <v>2.96878E-2</v>
      </c>
      <c r="J23" s="16">
        <f t="shared" si="19"/>
        <v>2.96878E-2</v>
      </c>
      <c r="K23" s="16">
        <f t="shared" si="19"/>
        <v>2.96878E-2</v>
      </c>
      <c r="L23" s="16">
        <f t="shared" si="19"/>
        <v>2.96878E-2</v>
      </c>
      <c r="M23" s="16">
        <f t="shared" si="19"/>
        <v>2.96878E-2</v>
      </c>
      <c r="N23" s="16">
        <f t="shared" si="19"/>
        <v>2.96878E-2</v>
      </c>
      <c r="O23" s="16">
        <f t="shared" si="19"/>
        <v>2.96878E-2</v>
      </c>
      <c r="P23" s="16">
        <f t="shared" si="19"/>
        <v>2.96878E-2</v>
      </c>
      <c r="Q23" s="16">
        <f t="shared" si="19"/>
        <v>2.96878E-2</v>
      </c>
      <c r="R23" s="16">
        <f t="shared" si="19"/>
        <v>2.96878E-2</v>
      </c>
      <c r="S23" s="16">
        <f t="shared" si="19"/>
        <v>2.96878E-2</v>
      </c>
      <c r="T23" s="16">
        <f t="shared" si="19"/>
        <v>2.96878E-2</v>
      </c>
      <c r="U23" s="16">
        <f t="shared" si="19"/>
        <v>2.96878E-2</v>
      </c>
      <c r="V23" s="16">
        <f t="shared" si="19"/>
        <v>2.96878E-2</v>
      </c>
      <c r="W23" s="16">
        <f t="shared" si="19"/>
        <v>2.96878E-2</v>
      </c>
      <c r="X23" s="16">
        <f t="shared" si="19"/>
        <v>2.96878E-2</v>
      </c>
      <c r="Y23" s="16">
        <f t="shared" si="19"/>
        <v>2.96878E-2</v>
      </c>
      <c r="Z23" s="16">
        <f t="shared" si="19"/>
        <v>2.96878E-2</v>
      </c>
      <c r="AA23" s="16">
        <f t="shared" si="19"/>
        <v>2.96878E-2</v>
      </c>
      <c r="AB23" s="16">
        <f t="shared" si="19"/>
        <v>2.96878E-2</v>
      </c>
      <c r="AC23" s="16">
        <f t="shared" si="19"/>
        <v>2.96878E-2</v>
      </c>
      <c r="AD23" s="16">
        <f t="shared" si="19"/>
        <v>2.96878E-2</v>
      </c>
      <c r="AE23" s="16">
        <f t="shared" si="19"/>
        <v>2.96878E-2</v>
      </c>
      <c r="AF23" s="16">
        <f t="shared" si="19"/>
        <v>2.96878E-2</v>
      </c>
      <c r="AG23" s="16">
        <f t="shared" si="19"/>
        <v>2.96878E-2</v>
      </c>
      <c r="AH23" s="16">
        <f t="shared" si="19"/>
        <v>2.96878E-2</v>
      </c>
      <c r="AI23" s="16">
        <f t="shared" si="19"/>
        <v>2.96878E-2</v>
      </c>
      <c r="AJ23" s="16">
        <f t="shared" si="19"/>
        <v>2.96878E-2</v>
      </c>
      <c r="AK23" s="16">
        <f t="shared" si="19"/>
        <v>2.96878E-2</v>
      </c>
      <c r="AL23" s="16">
        <f t="shared" si="19"/>
        <v>2.96878E-2</v>
      </c>
      <c r="AM23" s="16">
        <f t="shared" si="19"/>
        <v>2.96878E-2</v>
      </c>
      <c r="AN23" s="16">
        <f t="shared" si="19"/>
        <v>2.96878E-2</v>
      </c>
      <c r="AO23" s="16">
        <f t="shared" si="19"/>
        <v>2.96878E-2</v>
      </c>
      <c r="AP23" s="16">
        <f t="shared" si="19"/>
        <v>2.96878E-2</v>
      </c>
      <c r="AQ23" s="16">
        <f t="shared" si="19"/>
        <v>2.96878E-2</v>
      </c>
      <c r="AR23" s="16">
        <f t="shared" si="19"/>
        <v>2.96878E-2</v>
      </c>
      <c r="AS23" s="16">
        <f t="shared" si="19"/>
        <v>2.96878E-2</v>
      </c>
      <c r="AT23" s="16">
        <f t="shared" si="19"/>
        <v>2.96878E-2</v>
      </c>
      <c r="AU23" s="16">
        <f t="shared" si="19"/>
        <v>2.96878E-2</v>
      </c>
      <c r="AV23" s="16">
        <f t="shared" si="19"/>
        <v>2.96878E-2</v>
      </c>
      <c r="AW23" s="16">
        <f t="shared" si="19"/>
        <v>2.96878E-2</v>
      </c>
      <c r="AX23" s="16">
        <f t="shared" si="19"/>
        <v>2.96878E-2</v>
      </c>
      <c r="AY23" s="16">
        <f t="shared" si="19"/>
        <v>2.96878E-2</v>
      </c>
      <c r="AZ23" s="16">
        <f t="shared" si="19"/>
        <v>2.96878E-2</v>
      </c>
    </row>
    <row r="24" spans="1:52">
      <c r="A24" s="19">
        <v>34</v>
      </c>
      <c r="B24" s="29">
        <v>2.999895E-2</v>
      </c>
      <c r="C24" s="16">
        <f t="shared" ref="C24:AZ24" si="20">+B24</f>
        <v>2.999895E-2</v>
      </c>
      <c r="D24" s="16">
        <f t="shared" si="20"/>
        <v>2.999895E-2</v>
      </c>
      <c r="E24" s="16">
        <f t="shared" si="20"/>
        <v>2.999895E-2</v>
      </c>
      <c r="F24" s="16">
        <f t="shared" si="20"/>
        <v>2.999895E-2</v>
      </c>
      <c r="G24" s="16">
        <f t="shared" si="20"/>
        <v>2.999895E-2</v>
      </c>
      <c r="H24" s="16">
        <f t="shared" si="20"/>
        <v>2.999895E-2</v>
      </c>
      <c r="I24" s="16">
        <f t="shared" si="20"/>
        <v>2.999895E-2</v>
      </c>
      <c r="J24" s="16">
        <f t="shared" si="20"/>
        <v>2.999895E-2</v>
      </c>
      <c r="K24" s="16">
        <f t="shared" si="20"/>
        <v>2.999895E-2</v>
      </c>
      <c r="L24" s="16">
        <f t="shared" si="20"/>
        <v>2.999895E-2</v>
      </c>
      <c r="M24" s="16">
        <f t="shared" si="20"/>
        <v>2.999895E-2</v>
      </c>
      <c r="N24" s="16">
        <f t="shared" si="20"/>
        <v>2.999895E-2</v>
      </c>
      <c r="O24" s="16">
        <f t="shared" si="20"/>
        <v>2.999895E-2</v>
      </c>
      <c r="P24" s="16">
        <f t="shared" si="20"/>
        <v>2.999895E-2</v>
      </c>
      <c r="Q24" s="16">
        <f t="shared" si="20"/>
        <v>2.999895E-2</v>
      </c>
      <c r="R24" s="16">
        <f t="shared" si="20"/>
        <v>2.999895E-2</v>
      </c>
      <c r="S24" s="16">
        <f t="shared" si="20"/>
        <v>2.999895E-2</v>
      </c>
      <c r="T24" s="16">
        <f t="shared" si="20"/>
        <v>2.999895E-2</v>
      </c>
      <c r="U24" s="16">
        <f t="shared" si="20"/>
        <v>2.999895E-2</v>
      </c>
      <c r="V24" s="16">
        <f t="shared" si="20"/>
        <v>2.999895E-2</v>
      </c>
      <c r="W24" s="16">
        <f t="shared" si="20"/>
        <v>2.999895E-2</v>
      </c>
      <c r="X24" s="16">
        <f t="shared" si="20"/>
        <v>2.999895E-2</v>
      </c>
      <c r="Y24" s="16">
        <f t="shared" si="20"/>
        <v>2.999895E-2</v>
      </c>
      <c r="Z24" s="16">
        <f t="shared" si="20"/>
        <v>2.999895E-2</v>
      </c>
      <c r="AA24" s="16">
        <f t="shared" si="20"/>
        <v>2.999895E-2</v>
      </c>
      <c r="AB24" s="16">
        <f t="shared" si="20"/>
        <v>2.999895E-2</v>
      </c>
      <c r="AC24" s="16">
        <f t="shared" si="20"/>
        <v>2.999895E-2</v>
      </c>
      <c r="AD24" s="16">
        <f t="shared" si="20"/>
        <v>2.999895E-2</v>
      </c>
      <c r="AE24" s="16">
        <f t="shared" si="20"/>
        <v>2.999895E-2</v>
      </c>
      <c r="AF24" s="16">
        <f t="shared" si="20"/>
        <v>2.999895E-2</v>
      </c>
      <c r="AG24" s="16">
        <f t="shared" si="20"/>
        <v>2.999895E-2</v>
      </c>
      <c r="AH24" s="16">
        <f t="shared" si="20"/>
        <v>2.999895E-2</v>
      </c>
      <c r="AI24" s="16">
        <f t="shared" si="20"/>
        <v>2.999895E-2</v>
      </c>
      <c r="AJ24" s="16">
        <f t="shared" si="20"/>
        <v>2.999895E-2</v>
      </c>
      <c r="AK24" s="16">
        <f t="shared" si="20"/>
        <v>2.999895E-2</v>
      </c>
      <c r="AL24" s="16">
        <f t="shared" si="20"/>
        <v>2.999895E-2</v>
      </c>
      <c r="AM24" s="16">
        <f t="shared" si="20"/>
        <v>2.999895E-2</v>
      </c>
      <c r="AN24" s="16">
        <f t="shared" si="20"/>
        <v>2.999895E-2</v>
      </c>
      <c r="AO24" s="16">
        <f t="shared" si="20"/>
        <v>2.999895E-2</v>
      </c>
      <c r="AP24" s="16">
        <f t="shared" si="20"/>
        <v>2.999895E-2</v>
      </c>
      <c r="AQ24" s="16">
        <f t="shared" si="20"/>
        <v>2.999895E-2</v>
      </c>
      <c r="AR24" s="16">
        <f t="shared" si="20"/>
        <v>2.999895E-2</v>
      </c>
      <c r="AS24" s="16">
        <f t="shared" si="20"/>
        <v>2.999895E-2</v>
      </c>
      <c r="AT24" s="16">
        <f t="shared" si="20"/>
        <v>2.999895E-2</v>
      </c>
      <c r="AU24" s="16">
        <f t="shared" si="20"/>
        <v>2.999895E-2</v>
      </c>
      <c r="AV24" s="16">
        <f t="shared" si="20"/>
        <v>2.999895E-2</v>
      </c>
      <c r="AW24" s="16">
        <f t="shared" si="20"/>
        <v>2.999895E-2</v>
      </c>
      <c r="AX24" s="16">
        <f t="shared" si="20"/>
        <v>2.999895E-2</v>
      </c>
      <c r="AY24" s="16">
        <f t="shared" si="20"/>
        <v>2.999895E-2</v>
      </c>
      <c r="AZ24" s="16">
        <f t="shared" si="20"/>
        <v>2.999895E-2</v>
      </c>
    </row>
    <row r="25" spans="1:52">
      <c r="A25" s="19">
        <v>35</v>
      </c>
      <c r="B25" s="29">
        <v>3.0075729999999998E-2</v>
      </c>
      <c r="C25" s="16">
        <f t="shared" ref="C25:AZ25" si="21">+B25</f>
        <v>3.0075729999999998E-2</v>
      </c>
      <c r="D25" s="16">
        <f t="shared" si="21"/>
        <v>3.0075729999999998E-2</v>
      </c>
      <c r="E25" s="16">
        <f t="shared" si="21"/>
        <v>3.0075729999999998E-2</v>
      </c>
      <c r="F25" s="16">
        <f t="shared" si="21"/>
        <v>3.0075729999999998E-2</v>
      </c>
      <c r="G25" s="16">
        <f t="shared" si="21"/>
        <v>3.0075729999999998E-2</v>
      </c>
      <c r="H25" s="16">
        <f t="shared" si="21"/>
        <v>3.0075729999999998E-2</v>
      </c>
      <c r="I25" s="16">
        <f t="shared" si="21"/>
        <v>3.0075729999999998E-2</v>
      </c>
      <c r="J25" s="16">
        <f t="shared" si="21"/>
        <v>3.0075729999999998E-2</v>
      </c>
      <c r="K25" s="16">
        <f t="shared" si="21"/>
        <v>3.0075729999999998E-2</v>
      </c>
      <c r="L25" s="16">
        <f t="shared" si="21"/>
        <v>3.0075729999999998E-2</v>
      </c>
      <c r="M25" s="16">
        <f t="shared" si="21"/>
        <v>3.0075729999999998E-2</v>
      </c>
      <c r="N25" s="16">
        <f t="shared" si="21"/>
        <v>3.0075729999999998E-2</v>
      </c>
      <c r="O25" s="16">
        <f t="shared" si="21"/>
        <v>3.0075729999999998E-2</v>
      </c>
      <c r="P25" s="16">
        <f t="shared" si="21"/>
        <v>3.0075729999999998E-2</v>
      </c>
      <c r="Q25" s="16">
        <f t="shared" si="21"/>
        <v>3.0075729999999998E-2</v>
      </c>
      <c r="R25" s="16">
        <f t="shared" si="21"/>
        <v>3.0075729999999998E-2</v>
      </c>
      <c r="S25" s="16">
        <f t="shared" si="21"/>
        <v>3.0075729999999998E-2</v>
      </c>
      <c r="T25" s="16">
        <f t="shared" si="21"/>
        <v>3.0075729999999998E-2</v>
      </c>
      <c r="U25" s="16">
        <f t="shared" si="21"/>
        <v>3.0075729999999998E-2</v>
      </c>
      <c r="V25" s="16">
        <f t="shared" si="21"/>
        <v>3.0075729999999998E-2</v>
      </c>
      <c r="W25" s="16">
        <f t="shared" si="21"/>
        <v>3.0075729999999998E-2</v>
      </c>
      <c r="X25" s="16">
        <f t="shared" si="21"/>
        <v>3.0075729999999998E-2</v>
      </c>
      <c r="Y25" s="16">
        <f t="shared" si="21"/>
        <v>3.0075729999999998E-2</v>
      </c>
      <c r="Z25" s="16">
        <f t="shared" si="21"/>
        <v>3.0075729999999998E-2</v>
      </c>
      <c r="AA25" s="16">
        <f t="shared" si="21"/>
        <v>3.0075729999999998E-2</v>
      </c>
      <c r="AB25" s="16">
        <f t="shared" si="21"/>
        <v>3.0075729999999998E-2</v>
      </c>
      <c r="AC25" s="16">
        <f t="shared" si="21"/>
        <v>3.0075729999999998E-2</v>
      </c>
      <c r="AD25" s="16">
        <f t="shared" si="21"/>
        <v>3.0075729999999998E-2</v>
      </c>
      <c r="AE25" s="16">
        <f t="shared" si="21"/>
        <v>3.0075729999999998E-2</v>
      </c>
      <c r="AF25" s="16">
        <f t="shared" si="21"/>
        <v>3.0075729999999998E-2</v>
      </c>
      <c r="AG25" s="16">
        <f t="shared" si="21"/>
        <v>3.0075729999999998E-2</v>
      </c>
      <c r="AH25" s="16">
        <f t="shared" si="21"/>
        <v>3.0075729999999998E-2</v>
      </c>
      <c r="AI25" s="16">
        <f t="shared" si="21"/>
        <v>3.0075729999999998E-2</v>
      </c>
      <c r="AJ25" s="16">
        <f t="shared" si="21"/>
        <v>3.0075729999999998E-2</v>
      </c>
      <c r="AK25" s="16">
        <f t="shared" si="21"/>
        <v>3.0075729999999998E-2</v>
      </c>
      <c r="AL25" s="16">
        <f t="shared" si="21"/>
        <v>3.0075729999999998E-2</v>
      </c>
      <c r="AM25" s="16">
        <f t="shared" si="21"/>
        <v>3.0075729999999998E-2</v>
      </c>
      <c r="AN25" s="16">
        <f t="shared" si="21"/>
        <v>3.0075729999999998E-2</v>
      </c>
      <c r="AO25" s="16">
        <f t="shared" si="21"/>
        <v>3.0075729999999998E-2</v>
      </c>
      <c r="AP25" s="16">
        <f t="shared" si="21"/>
        <v>3.0075729999999998E-2</v>
      </c>
      <c r="AQ25" s="16">
        <f t="shared" si="21"/>
        <v>3.0075729999999998E-2</v>
      </c>
      <c r="AR25" s="16">
        <f t="shared" si="21"/>
        <v>3.0075729999999998E-2</v>
      </c>
      <c r="AS25" s="16">
        <f t="shared" si="21"/>
        <v>3.0075729999999998E-2</v>
      </c>
      <c r="AT25" s="16">
        <f t="shared" si="21"/>
        <v>3.0075729999999998E-2</v>
      </c>
      <c r="AU25" s="16">
        <f t="shared" si="21"/>
        <v>3.0075729999999998E-2</v>
      </c>
      <c r="AV25" s="16">
        <f t="shared" si="21"/>
        <v>3.0075729999999998E-2</v>
      </c>
      <c r="AW25" s="16">
        <f t="shared" si="21"/>
        <v>3.0075729999999998E-2</v>
      </c>
      <c r="AX25" s="16">
        <f t="shared" si="21"/>
        <v>3.0075729999999998E-2</v>
      </c>
      <c r="AY25" s="16">
        <f t="shared" si="21"/>
        <v>3.0075729999999998E-2</v>
      </c>
      <c r="AZ25" s="16">
        <f t="shared" si="21"/>
        <v>3.0075729999999998E-2</v>
      </c>
    </row>
    <row r="26" spans="1:52">
      <c r="A26" s="19">
        <v>36</v>
      </c>
      <c r="B26" s="29">
        <v>2.893109E-2</v>
      </c>
      <c r="C26" s="16">
        <f t="shared" ref="C26:AZ26" si="22">+B26</f>
        <v>2.893109E-2</v>
      </c>
      <c r="D26" s="16">
        <f t="shared" si="22"/>
        <v>2.893109E-2</v>
      </c>
      <c r="E26" s="16">
        <f t="shared" si="22"/>
        <v>2.893109E-2</v>
      </c>
      <c r="F26" s="16">
        <f t="shared" si="22"/>
        <v>2.893109E-2</v>
      </c>
      <c r="G26" s="16">
        <f t="shared" si="22"/>
        <v>2.893109E-2</v>
      </c>
      <c r="H26" s="16">
        <f t="shared" si="22"/>
        <v>2.893109E-2</v>
      </c>
      <c r="I26" s="16">
        <f t="shared" si="22"/>
        <v>2.893109E-2</v>
      </c>
      <c r="J26" s="16">
        <f t="shared" si="22"/>
        <v>2.893109E-2</v>
      </c>
      <c r="K26" s="16">
        <f t="shared" si="22"/>
        <v>2.893109E-2</v>
      </c>
      <c r="L26" s="16">
        <f t="shared" si="22"/>
        <v>2.893109E-2</v>
      </c>
      <c r="M26" s="16">
        <f t="shared" si="22"/>
        <v>2.893109E-2</v>
      </c>
      <c r="N26" s="16">
        <f t="shared" si="22"/>
        <v>2.893109E-2</v>
      </c>
      <c r="O26" s="16">
        <f t="shared" si="22"/>
        <v>2.893109E-2</v>
      </c>
      <c r="P26" s="16">
        <f t="shared" si="22"/>
        <v>2.893109E-2</v>
      </c>
      <c r="Q26" s="16">
        <f t="shared" si="22"/>
        <v>2.893109E-2</v>
      </c>
      <c r="R26" s="16">
        <f t="shared" si="22"/>
        <v>2.893109E-2</v>
      </c>
      <c r="S26" s="16">
        <f t="shared" si="22"/>
        <v>2.893109E-2</v>
      </c>
      <c r="T26" s="16">
        <f t="shared" si="22"/>
        <v>2.893109E-2</v>
      </c>
      <c r="U26" s="16">
        <f t="shared" si="22"/>
        <v>2.893109E-2</v>
      </c>
      <c r="V26" s="16">
        <f t="shared" si="22"/>
        <v>2.893109E-2</v>
      </c>
      <c r="W26" s="16">
        <f t="shared" si="22"/>
        <v>2.893109E-2</v>
      </c>
      <c r="X26" s="16">
        <f t="shared" si="22"/>
        <v>2.893109E-2</v>
      </c>
      <c r="Y26" s="16">
        <f t="shared" si="22"/>
        <v>2.893109E-2</v>
      </c>
      <c r="Z26" s="16">
        <f t="shared" si="22"/>
        <v>2.893109E-2</v>
      </c>
      <c r="AA26" s="16">
        <f t="shared" si="22"/>
        <v>2.893109E-2</v>
      </c>
      <c r="AB26" s="16">
        <f t="shared" si="22"/>
        <v>2.893109E-2</v>
      </c>
      <c r="AC26" s="16">
        <f t="shared" si="22"/>
        <v>2.893109E-2</v>
      </c>
      <c r="AD26" s="16">
        <f t="shared" si="22"/>
        <v>2.893109E-2</v>
      </c>
      <c r="AE26" s="16">
        <f t="shared" si="22"/>
        <v>2.893109E-2</v>
      </c>
      <c r="AF26" s="16">
        <f t="shared" si="22"/>
        <v>2.893109E-2</v>
      </c>
      <c r="AG26" s="16">
        <f t="shared" si="22"/>
        <v>2.893109E-2</v>
      </c>
      <c r="AH26" s="16">
        <f t="shared" si="22"/>
        <v>2.893109E-2</v>
      </c>
      <c r="AI26" s="16">
        <f t="shared" si="22"/>
        <v>2.893109E-2</v>
      </c>
      <c r="AJ26" s="16">
        <f t="shared" si="22"/>
        <v>2.893109E-2</v>
      </c>
      <c r="AK26" s="16">
        <f t="shared" si="22"/>
        <v>2.893109E-2</v>
      </c>
      <c r="AL26" s="16">
        <f t="shared" si="22"/>
        <v>2.893109E-2</v>
      </c>
      <c r="AM26" s="16">
        <f t="shared" si="22"/>
        <v>2.893109E-2</v>
      </c>
      <c r="AN26" s="16">
        <f t="shared" si="22"/>
        <v>2.893109E-2</v>
      </c>
      <c r="AO26" s="16">
        <f t="shared" si="22"/>
        <v>2.893109E-2</v>
      </c>
      <c r="AP26" s="16">
        <f t="shared" si="22"/>
        <v>2.893109E-2</v>
      </c>
      <c r="AQ26" s="16">
        <f t="shared" si="22"/>
        <v>2.893109E-2</v>
      </c>
      <c r="AR26" s="16">
        <f t="shared" si="22"/>
        <v>2.893109E-2</v>
      </c>
      <c r="AS26" s="16">
        <f t="shared" si="22"/>
        <v>2.893109E-2</v>
      </c>
      <c r="AT26" s="16">
        <f t="shared" si="22"/>
        <v>2.893109E-2</v>
      </c>
      <c r="AU26" s="16">
        <f t="shared" si="22"/>
        <v>2.893109E-2</v>
      </c>
      <c r="AV26" s="16">
        <f t="shared" si="22"/>
        <v>2.893109E-2</v>
      </c>
      <c r="AW26" s="16">
        <f t="shared" si="22"/>
        <v>2.893109E-2</v>
      </c>
      <c r="AX26" s="16">
        <f t="shared" si="22"/>
        <v>2.893109E-2</v>
      </c>
      <c r="AY26" s="16">
        <f t="shared" si="22"/>
        <v>2.893109E-2</v>
      </c>
      <c r="AZ26" s="16">
        <f t="shared" si="22"/>
        <v>2.893109E-2</v>
      </c>
    </row>
    <row r="27" spans="1:52">
      <c r="A27" s="19">
        <v>37</v>
      </c>
      <c r="B27" s="29">
        <v>2.7472730000000001E-2</v>
      </c>
      <c r="C27" s="16">
        <f t="shared" ref="C27:AZ27" si="23">+B27</f>
        <v>2.7472730000000001E-2</v>
      </c>
      <c r="D27" s="16">
        <f t="shared" si="23"/>
        <v>2.7472730000000001E-2</v>
      </c>
      <c r="E27" s="16">
        <f t="shared" si="23"/>
        <v>2.7472730000000001E-2</v>
      </c>
      <c r="F27" s="16">
        <f t="shared" si="23"/>
        <v>2.7472730000000001E-2</v>
      </c>
      <c r="G27" s="16">
        <f t="shared" si="23"/>
        <v>2.7472730000000001E-2</v>
      </c>
      <c r="H27" s="16">
        <f t="shared" si="23"/>
        <v>2.7472730000000001E-2</v>
      </c>
      <c r="I27" s="16">
        <f t="shared" si="23"/>
        <v>2.7472730000000001E-2</v>
      </c>
      <c r="J27" s="16">
        <f t="shared" si="23"/>
        <v>2.7472730000000001E-2</v>
      </c>
      <c r="K27" s="16">
        <f t="shared" si="23"/>
        <v>2.7472730000000001E-2</v>
      </c>
      <c r="L27" s="16">
        <f t="shared" si="23"/>
        <v>2.7472730000000001E-2</v>
      </c>
      <c r="M27" s="16">
        <f t="shared" si="23"/>
        <v>2.7472730000000001E-2</v>
      </c>
      <c r="N27" s="16">
        <f t="shared" si="23"/>
        <v>2.7472730000000001E-2</v>
      </c>
      <c r="O27" s="16">
        <f t="shared" si="23"/>
        <v>2.7472730000000001E-2</v>
      </c>
      <c r="P27" s="16">
        <f t="shared" si="23"/>
        <v>2.7472730000000001E-2</v>
      </c>
      <c r="Q27" s="16">
        <f t="shared" si="23"/>
        <v>2.7472730000000001E-2</v>
      </c>
      <c r="R27" s="16">
        <f t="shared" si="23"/>
        <v>2.7472730000000001E-2</v>
      </c>
      <c r="S27" s="16">
        <f t="shared" si="23"/>
        <v>2.7472730000000001E-2</v>
      </c>
      <c r="T27" s="16">
        <f t="shared" si="23"/>
        <v>2.7472730000000001E-2</v>
      </c>
      <c r="U27" s="16">
        <f t="shared" si="23"/>
        <v>2.7472730000000001E-2</v>
      </c>
      <c r="V27" s="16">
        <f t="shared" si="23"/>
        <v>2.7472730000000001E-2</v>
      </c>
      <c r="W27" s="16">
        <f t="shared" si="23"/>
        <v>2.7472730000000001E-2</v>
      </c>
      <c r="X27" s="16">
        <f t="shared" si="23"/>
        <v>2.7472730000000001E-2</v>
      </c>
      <c r="Y27" s="16">
        <f t="shared" si="23"/>
        <v>2.7472730000000001E-2</v>
      </c>
      <c r="Z27" s="16">
        <f t="shared" si="23"/>
        <v>2.7472730000000001E-2</v>
      </c>
      <c r="AA27" s="16">
        <f t="shared" si="23"/>
        <v>2.7472730000000001E-2</v>
      </c>
      <c r="AB27" s="16">
        <f t="shared" si="23"/>
        <v>2.7472730000000001E-2</v>
      </c>
      <c r="AC27" s="16">
        <f t="shared" si="23"/>
        <v>2.7472730000000001E-2</v>
      </c>
      <c r="AD27" s="16">
        <f t="shared" si="23"/>
        <v>2.7472730000000001E-2</v>
      </c>
      <c r="AE27" s="16">
        <f t="shared" si="23"/>
        <v>2.7472730000000001E-2</v>
      </c>
      <c r="AF27" s="16">
        <f t="shared" si="23"/>
        <v>2.7472730000000001E-2</v>
      </c>
      <c r="AG27" s="16">
        <f t="shared" si="23"/>
        <v>2.7472730000000001E-2</v>
      </c>
      <c r="AH27" s="16">
        <f t="shared" si="23"/>
        <v>2.7472730000000001E-2</v>
      </c>
      <c r="AI27" s="16">
        <f t="shared" si="23"/>
        <v>2.7472730000000001E-2</v>
      </c>
      <c r="AJ27" s="16">
        <f t="shared" si="23"/>
        <v>2.7472730000000001E-2</v>
      </c>
      <c r="AK27" s="16">
        <f t="shared" si="23"/>
        <v>2.7472730000000001E-2</v>
      </c>
      <c r="AL27" s="16">
        <f t="shared" si="23"/>
        <v>2.7472730000000001E-2</v>
      </c>
      <c r="AM27" s="16">
        <f t="shared" si="23"/>
        <v>2.7472730000000001E-2</v>
      </c>
      <c r="AN27" s="16">
        <f t="shared" si="23"/>
        <v>2.7472730000000001E-2</v>
      </c>
      <c r="AO27" s="16">
        <f t="shared" si="23"/>
        <v>2.7472730000000001E-2</v>
      </c>
      <c r="AP27" s="16">
        <f t="shared" si="23"/>
        <v>2.7472730000000001E-2</v>
      </c>
      <c r="AQ27" s="16">
        <f t="shared" si="23"/>
        <v>2.7472730000000001E-2</v>
      </c>
      <c r="AR27" s="16">
        <f t="shared" si="23"/>
        <v>2.7472730000000001E-2</v>
      </c>
      <c r="AS27" s="16">
        <f t="shared" si="23"/>
        <v>2.7472730000000001E-2</v>
      </c>
      <c r="AT27" s="16">
        <f t="shared" si="23"/>
        <v>2.7472730000000001E-2</v>
      </c>
      <c r="AU27" s="16">
        <f t="shared" si="23"/>
        <v>2.7472730000000001E-2</v>
      </c>
      <c r="AV27" s="16">
        <f t="shared" si="23"/>
        <v>2.7472730000000001E-2</v>
      </c>
      <c r="AW27" s="16">
        <f t="shared" si="23"/>
        <v>2.7472730000000001E-2</v>
      </c>
      <c r="AX27" s="16">
        <f t="shared" si="23"/>
        <v>2.7472730000000001E-2</v>
      </c>
      <c r="AY27" s="16">
        <f t="shared" si="23"/>
        <v>2.7472730000000001E-2</v>
      </c>
      <c r="AZ27" s="16">
        <f t="shared" si="23"/>
        <v>2.7472730000000001E-2</v>
      </c>
    </row>
    <row r="28" spans="1:52">
      <c r="A28" s="19">
        <v>38</v>
      </c>
      <c r="B28" s="29">
        <v>2.532307E-2</v>
      </c>
      <c r="C28" s="16">
        <f t="shared" ref="C28:AZ28" si="24">+B28</f>
        <v>2.532307E-2</v>
      </c>
      <c r="D28" s="16">
        <f t="shared" si="24"/>
        <v>2.532307E-2</v>
      </c>
      <c r="E28" s="16">
        <f t="shared" si="24"/>
        <v>2.532307E-2</v>
      </c>
      <c r="F28" s="16">
        <f t="shared" si="24"/>
        <v>2.532307E-2</v>
      </c>
      <c r="G28" s="16">
        <f t="shared" si="24"/>
        <v>2.532307E-2</v>
      </c>
      <c r="H28" s="16">
        <f t="shared" si="24"/>
        <v>2.532307E-2</v>
      </c>
      <c r="I28" s="16">
        <f t="shared" si="24"/>
        <v>2.532307E-2</v>
      </c>
      <c r="J28" s="16">
        <f t="shared" si="24"/>
        <v>2.532307E-2</v>
      </c>
      <c r="K28" s="16">
        <f t="shared" si="24"/>
        <v>2.532307E-2</v>
      </c>
      <c r="L28" s="16">
        <f t="shared" si="24"/>
        <v>2.532307E-2</v>
      </c>
      <c r="M28" s="16">
        <f t="shared" si="24"/>
        <v>2.532307E-2</v>
      </c>
      <c r="N28" s="16">
        <f t="shared" si="24"/>
        <v>2.532307E-2</v>
      </c>
      <c r="O28" s="16">
        <f t="shared" si="24"/>
        <v>2.532307E-2</v>
      </c>
      <c r="P28" s="16">
        <f t="shared" si="24"/>
        <v>2.532307E-2</v>
      </c>
      <c r="Q28" s="16">
        <f t="shared" si="24"/>
        <v>2.532307E-2</v>
      </c>
      <c r="R28" s="16">
        <f t="shared" si="24"/>
        <v>2.532307E-2</v>
      </c>
      <c r="S28" s="16">
        <f t="shared" si="24"/>
        <v>2.532307E-2</v>
      </c>
      <c r="T28" s="16">
        <f t="shared" si="24"/>
        <v>2.532307E-2</v>
      </c>
      <c r="U28" s="16">
        <f t="shared" si="24"/>
        <v>2.532307E-2</v>
      </c>
      <c r="V28" s="16">
        <f t="shared" si="24"/>
        <v>2.532307E-2</v>
      </c>
      <c r="W28" s="16">
        <f t="shared" si="24"/>
        <v>2.532307E-2</v>
      </c>
      <c r="X28" s="16">
        <f t="shared" si="24"/>
        <v>2.532307E-2</v>
      </c>
      <c r="Y28" s="16">
        <f t="shared" si="24"/>
        <v>2.532307E-2</v>
      </c>
      <c r="Z28" s="16">
        <f t="shared" si="24"/>
        <v>2.532307E-2</v>
      </c>
      <c r="AA28" s="16">
        <f t="shared" si="24"/>
        <v>2.532307E-2</v>
      </c>
      <c r="AB28" s="16">
        <f t="shared" si="24"/>
        <v>2.532307E-2</v>
      </c>
      <c r="AC28" s="16">
        <f t="shared" si="24"/>
        <v>2.532307E-2</v>
      </c>
      <c r="AD28" s="16">
        <f t="shared" si="24"/>
        <v>2.532307E-2</v>
      </c>
      <c r="AE28" s="16">
        <f t="shared" si="24"/>
        <v>2.532307E-2</v>
      </c>
      <c r="AF28" s="16">
        <f t="shared" si="24"/>
        <v>2.532307E-2</v>
      </c>
      <c r="AG28" s="16">
        <f t="shared" si="24"/>
        <v>2.532307E-2</v>
      </c>
      <c r="AH28" s="16">
        <f t="shared" si="24"/>
        <v>2.532307E-2</v>
      </c>
      <c r="AI28" s="16">
        <f t="shared" si="24"/>
        <v>2.532307E-2</v>
      </c>
      <c r="AJ28" s="16">
        <f t="shared" si="24"/>
        <v>2.532307E-2</v>
      </c>
      <c r="AK28" s="16">
        <f t="shared" si="24"/>
        <v>2.532307E-2</v>
      </c>
      <c r="AL28" s="16">
        <f t="shared" si="24"/>
        <v>2.532307E-2</v>
      </c>
      <c r="AM28" s="16">
        <f t="shared" si="24"/>
        <v>2.532307E-2</v>
      </c>
      <c r="AN28" s="16">
        <f t="shared" si="24"/>
        <v>2.532307E-2</v>
      </c>
      <c r="AO28" s="16">
        <f t="shared" si="24"/>
        <v>2.532307E-2</v>
      </c>
      <c r="AP28" s="16">
        <f t="shared" si="24"/>
        <v>2.532307E-2</v>
      </c>
      <c r="AQ28" s="16">
        <f t="shared" si="24"/>
        <v>2.532307E-2</v>
      </c>
      <c r="AR28" s="16">
        <f t="shared" si="24"/>
        <v>2.532307E-2</v>
      </c>
      <c r="AS28" s="16">
        <f t="shared" si="24"/>
        <v>2.532307E-2</v>
      </c>
      <c r="AT28" s="16">
        <f t="shared" si="24"/>
        <v>2.532307E-2</v>
      </c>
      <c r="AU28" s="16">
        <f t="shared" si="24"/>
        <v>2.532307E-2</v>
      </c>
      <c r="AV28" s="16">
        <f t="shared" si="24"/>
        <v>2.532307E-2</v>
      </c>
      <c r="AW28" s="16">
        <f t="shared" si="24"/>
        <v>2.532307E-2</v>
      </c>
      <c r="AX28" s="16">
        <f t="shared" si="24"/>
        <v>2.532307E-2</v>
      </c>
      <c r="AY28" s="16">
        <f t="shared" si="24"/>
        <v>2.532307E-2</v>
      </c>
      <c r="AZ28" s="16">
        <f t="shared" si="24"/>
        <v>2.532307E-2</v>
      </c>
    </row>
    <row r="29" spans="1:52">
      <c r="A29" s="19">
        <v>39</v>
      </c>
      <c r="B29" s="29">
        <v>2.3463999999999999E-2</v>
      </c>
      <c r="C29" s="16">
        <f t="shared" ref="C29:AZ29" si="25">+B29</f>
        <v>2.3463999999999999E-2</v>
      </c>
      <c r="D29" s="16">
        <f t="shared" si="25"/>
        <v>2.3463999999999999E-2</v>
      </c>
      <c r="E29" s="16">
        <f t="shared" si="25"/>
        <v>2.3463999999999999E-2</v>
      </c>
      <c r="F29" s="16">
        <f t="shared" si="25"/>
        <v>2.3463999999999999E-2</v>
      </c>
      <c r="G29" s="16">
        <f t="shared" si="25"/>
        <v>2.3463999999999999E-2</v>
      </c>
      <c r="H29" s="16">
        <f t="shared" si="25"/>
        <v>2.3463999999999999E-2</v>
      </c>
      <c r="I29" s="16">
        <f t="shared" si="25"/>
        <v>2.3463999999999999E-2</v>
      </c>
      <c r="J29" s="16">
        <f t="shared" si="25"/>
        <v>2.3463999999999999E-2</v>
      </c>
      <c r="K29" s="16">
        <f t="shared" si="25"/>
        <v>2.3463999999999999E-2</v>
      </c>
      <c r="L29" s="16">
        <f t="shared" si="25"/>
        <v>2.3463999999999999E-2</v>
      </c>
      <c r="M29" s="16">
        <f t="shared" si="25"/>
        <v>2.3463999999999999E-2</v>
      </c>
      <c r="N29" s="16">
        <f t="shared" si="25"/>
        <v>2.3463999999999999E-2</v>
      </c>
      <c r="O29" s="16">
        <f t="shared" si="25"/>
        <v>2.3463999999999999E-2</v>
      </c>
      <c r="P29" s="16">
        <f t="shared" si="25"/>
        <v>2.3463999999999999E-2</v>
      </c>
      <c r="Q29" s="16">
        <f t="shared" si="25"/>
        <v>2.3463999999999999E-2</v>
      </c>
      <c r="R29" s="16">
        <f t="shared" si="25"/>
        <v>2.3463999999999999E-2</v>
      </c>
      <c r="S29" s="16">
        <f t="shared" si="25"/>
        <v>2.3463999999999999E-2</v>
      </c>
      <c r="T29" s="16">
        <f t="shared" si="25"/>
        <v>2.3463999999999999E-2</v>
      </c>
      <c r="U29" s="16">
        <f t="shared" si="25"/>
        <v>2.3463999999999999E-2</v>
      </c>
      <c r="V29" s="16">
        <f t="shared" si="25"/>
        <v>2.3463999999999999E-2</v>
      </c>
      <c r="W29" s="16">
        <f t="shared" si="25"/>
        <v>2.3463999999999999E-2</v>
      </c>
      <c r="X29" s="16">
        <f t="shared" si="25"/>
        <v>2.3463999999999999E-2</v>
      </c>
      <c r="Y29" s="16">
        <f t="shared" si="25"/>
        <v>2.3463999999999999E-2</v>
      </c>
      <c r="Z29" s="16">
        <f t="shared" si="25"/>
        <v>2.3463999999999999E-2</v>
      </c>
      <c r="AA29" s="16">
        <f t="shared" si="25"/>
        <v>2.3463999999999999E-2</v>
      </c>
      <c r="AB29" s="16">
        <f t="shared" si="25"/>
        <v>2.3463999999999999E-2</v>
      </c>
      <c r="AC29" s="16">
        <f t="shared" si="25"/>
        <v>2.3463999999999999E-2</v>
      </c>
      <c r="AD29" s="16">
        <f t="shared" si="25"/>
        <v>2.3463999999999999E-2</v>
      </c>
      <c r="AE29" s="16">
        <f t="shared" si="25"/>
        <v>2.3463999999999999E-2</v>
      </c>
      <c r="AF29" s="16">
        <f t="shared" si="25"/>
        <v>2.3463999999999999E-2</v>
      </c>
      <c r="AG29" s="16">
        <f t="shared" si="25"/>
        <v>2.3463999999999999E-2</v>
      </c>
      <c r="AH29" s="16">
        <f t="shared" si="25"/>
        <v>2.3463999999999999E-2</v>
      </c>
      <c r="AI29" s="16">
        <f t="shared" si="25"/>
        <v>2.3463999999999999E-2</v>
      </c>
      <c r="AJ29" s="16">
        <f t="shared" si="25"/>
        <v>2.3463999999999999E-2</v>
      </c>
      <c r="AK29" s="16">
        <f t="shared" si="25"/>
        <v>2.3463999999999999E-2</v>
      </c>
      <c r="AL29" s="16">
        <f t="shared" si="25"/>
        <v>2.3463999999999999E-2</v>
      </c>
      <c r="AM29" s="16">
        <f t="shared" si="25"/>
        <v>2.3463999999999999E-2</v>
      </c>
      <c r="AN29" s="16">
        <f t="shared" si="25"/>
        <v>2.3463999999999999E-2</v>
      </c>
      <c r="AO29" s="16">
        <f t="shared" si="25"/>
        <v>2.3463999999999999E-2</v>
      </c>
      <c r="AP29" s="16">
        <f t="shared" si="25"/>
        <v>2.3463999999999999E-2</v>
      </c>
      <c r="AQ29" s="16">
        <f t="shared" si="25"/>
        <v>2.3463999999999999E-2</v>
      </c>
      <c r="AR29" s="16">
        <f t="shared" si="25"/>
        <v>2.3463999999999999E-2</v>
      </c>
      <c r="AS29" s="16">
        <f t="shared" si="25"/>
        <v>2.3463999999999999E-2</v>
      </c>
      <c r="AT29" s="16">
        <f t="shared" si="25"/>
        <v>2.3463999999999999E-2</v>
      </c>
      <c r="AU29" s="16">
        <f t="shared" si="25"/>
        <v>2.3463999999999999E-2</v>
      </c>
      <c r="AV29" s="16">
        <f t="shared" si="25"/>
        <v>2.3463999999999999E-2</v>
      </c>
      <c r="AW29" s="16">
        <f t="shared" si="25"/>
        <v>2.3463999999999999E-2</v>
      </c>
      <c r="AX29" s="16">
        <f t="shared" si="25"/>
        <v>2.3463999999999999E-2</v>
      </c>
      <c r="AY29" s="16">
        <f t="shared" si="25"/>
        <v>2.3463999999999999E-2</v>
      </c>
      <c r="AZ29" s="16">
        <f t="shared" si="25"/>
        <v>2.3463999999999999E-2</v>
      </c>
    </row>
    <row r="30" spans="1:52">
      <c r="A30" s="19">
        <v>40</v>
      </c>
      <c r="B30" s="29">
        <v>2.26278E-2</v>
      </c>
      <c r="C30" s="16">
        <f t="shared" ref="C30:AZ30" si="26">+B30</f>
        <v>2.26278E-2</v>
      </c>
      <c r="D30" s="16">
        <f t="shared" si="26"/>
        <v>2.26278E-2</v>
      </c>
      <c r="E30" s="16">
        <f t="shared" si="26"/>
        <v>2.26278E-2</v>
      </c>
      <c r="F30" s="16">
        <f t="shared" si="26"/>
        <v>2.26278E-2</v>
      </c>
      <c r="G30" s="16">
        <f t="shared" si="26"/>
        <v>2.26278E-2</v>
      </c>
      <c r="H30" s="16">
        <f t="shared" si="26"/>
        <v>2.26278E-2</v>
      </c>
      <c r="I30" s="16">
        <f t="shared" si="26"/>
        <v>2.26278E-2</v>
      </c>
      <c r="J30" s="16">
        <f t="shared" si="26"/>
        <v>2.26278E-2</v>
      </c>
      <c r="K30" s="16">
        <f t="shared" si="26"/>
        <v>2.26278E-2</v>
      </c>
      <c r="L30" s="16">
        <f t="shared" si="26"/>
        <v>2.26278E-2</v>
      </c>
      <c r="M30" s="16">
        <f t="shared" si="26"/>
        <v>2.26278E-2</v>
      </c>
      <c r="N30" s="16">
        <f t="shared" si="26"/>
        <v>2.26278E-2</v>
      </c>
      <c r="O30" s="16">
        <f t="shared" si="26"/>
        <v>2.26278E-2</v>
      </c>
      <c r="P30" s="16">
        <f t="shared" si="26"/>
        <v>2.26278E-2</v>
      </c>
      <c r="Q30" s="16">
        <f t="shared" si="26"/>
        <v>2.26278E-2</v>
      </c>
      <c r="R30" s="16">
        <f t="shared" si="26"/>
        <v>2.26278E-2</v>
      </c>
      <c r="S30" s="16">
        <f t="shared" si="26"/>
        <v>2.26278E-2</v>
      </c>
      <c r="T30" s="16">
        <f t="shared" si="26"/>
        <v>2.26278E-2</v>
      </c>
      <c r="U30" s="16">
        <f t="shared" si="26"/>
        <v>2.26278E-2</v>
      </c>
      <c r="V30" s="16">
        <f t="shared" si="26"/>
        <v>2.26278E-2</v>
      </c>
      <c r="W30" s="16">
        <f t="shared" si="26"/>
        <v>2.26278E-2</v>
      </c>
      <c r="X30" s="16">
        <f t="shared" si="26"/>
        <v>2.26278E-2</v>
      </c>
      <c r="Y30" s="16">
        <f t="shared" si="26"/>
        <v>2.26278E-2</v>
      </c>
      <c r="Z30" s="16">
        <f t="shared" si="26"/>
        <v>2.26278E-2</v>
      </c>
      <c r="AA30" s="16">
        <f t="shared" si="26"/>
        <v>2.26278E-2</v>
      </c>
      <c r="AB30" s="16">
        <f t="shared" si="26"/>
        <v>2.26278E-2</v>
      </c>
      <c r="AC30" s="16">
        <f t="shared" si="26"/>
        <v>2.26278E-2</v>
      </c>
      <c r="AD30" s="16">
        <f t="shared" si="26"/>
        <v>2.26278E-2</v>
      </c>
      <c r="AE30" s="16">
        <f t="shared" si="26"/>
        <v>2.26278E-2</v>
      </c>
      <c r="AF30" s="16">
        <f t="shared" si="26"/>
        <v>2.26278E-2</v>
      </c>
      <c r="AG30" s="16">
        <f t="shared" si="26"/>
        <v>2.26278E-2</v>
      </c>
      <c r="AH30" s="16">
        <f t="shared" si="26"/>
        <v>2.26278E-2</v>
      </c>
      <c r="AI30" s="16">
        <f t="shared" si="26"/>
        <v>2.26278E-2</v>
      </c>
      <c r="AJ30" s="16">
        <f t="shared" si="26"/>
        <v>2.26278E-2</v>
      </c>
      <c r="AK30" s="16">
        <f t="shared" si="26"/>
        <v>2.26278E-2</v>
      </c>
      <c r="AL30" s="16">
        <f t="shared" si="26"/>
        <v>2.26278E-2</v>
      </c>
      <c r="AM30" s="16">
        <f t="shared" si="26"/>
        <v>2.26278E-2</v>
      </c>
      <c r="AN30" s="16">
        <f t="shared" si="26"/>
        <v>2.26278E-2</v>
      </c>
      <c r="AO30" s="16">
        <f t="shared" si="26"/>
        <v>2.26278E-2</v>
      </c>
      <c r="AP30" s="16">
        <f t="shared" si="26"/>
        <v>2.26278E-2</v>
      </c>
      <c r="AQ30" s="16">
        <f t="shared" si="26"/>
        <v>2.26278E-2</v>
      </c>
      <c r="AR30" s="16">
        <f t="shared" si="26"/>
        <v>2.26278E-2</v>
      </c>
      <c r="AS30" s="16">
        <f t="shared" si="26"/>
        <v>2.26278E-2</v>
      </c>
      <c r="AT30" s="16">
        <f t="shared" si="26"/>
        <v>2.26278E-2</v>
      </c>
      <c r="AU30" s="16">
        <f t="shared" si="26"/>
        <v>2.26278E-2</v>
      </c>
      <c r="AV30" s="16">
        <f t="shared" si="26"/>
        <v>2.26278E-2</v>
      </c>
      <c r="AW30" s="16">
        <f t="shared" si="26"/>
        <v>2.26278E-2</v>
      </c>
      <c r="AX30" s="16">
        <f t="shared" si="26"/>
        <v>2.26278E-2</v>
      </c>
      <c r="AY30" s="16">
        <f t="shared" si="26"/>
        <v>2.26278E-2</v>
      </c>
      <c r="AZ30" s="16">
        <f t="shared" si="26"/>
        <v>2.26278E-2</v>
      </c>
    </row>
    <row r="31" spans="1:52">
      <c r="A31" s="19">
        <v>41</v>
      </c>
      <c r="B31" s="29">
        <v>2.252152E-2</v>
      </c>
      <c r="C31" s="16">
        <f t="shared" ref="C31:AZ31" si="27">+B31</f>
        <v>2.252152E-2</v>
      </c>
      <c r="D31" s="16">
        <f t="shared" si="27"/>
        <v>2.252152E-2</v>
      </c>
      <c r="E31" s="16">
        <f t="shared" si="27"/>
        <v>2.252152E-2</v>
      </c>
      <c r="F31" s="16">
        <f t="shared" si="27"/>
        <v>2.252152E-2</v>
      </c>
      <c r="G31" s="16">
        <f t="shared" si="27"/>
        <v>2.252152E-2</v>
      </c>
      <c r="H31" s="16">
        <f t="shared" si="27"/>
        <v>2.252152E-2</v>
      </c>
      <c r="I31" s="16">
        <f t="shared" si="27"/>
        <v>2.252152E-2</v>
      </c>
      <c r="J31" s="16">
        <f t="shared" si="27"/>
        <v>2.252152E-2</v>
      </c>
      <c r="K31" s="16">
        <f t="shared" si="27"/>
        <v>2.252152E-2</v>
      </c>
      <c r="L31" s="16">
        <f t="shared" si="27"/>
        <v>2.252152E-2</v>
      </c>
      <c r="M31" s="16">
        <f t="shared" si="27"/>
        <v>2.252152E-2</v>
      </c>
      <c r="N31" s="16">
        <f t="shared" si="27"/>
        <v>2.252152E-2</v>
      </c>
      <c r="O31" s="16">
        <f t="shared" si="27"/>
        <v>2.252152E-2</v>
      </c>
      <c r="P31" s="16">
        <f t="shared" si="27"/>
        <v>2.252152E-2</v>
      </c>
      <c r="Q31" s="16">
        <f t="shared" si="27"/>
        <v>2.252152E-2</v>
      </c>
      <c r="R31" s="16">
        <f t="shared" si="27"/>
        <v>2.252152E-2</v>
      </c>
      <c r="S31" s="16">
        <f t="shared" si="27"/>
        <v>2.252152E-2</v>
      </c>
      <c r="T31" s="16">
        <f t="shared" si="27"/>
        <v>2.252152E-2</v>
      </c>
      <c r="U31" s="16">
        <f t="shared" si="27"/>
        <v>2.252152E-2</v>
      </c>
      <c r="V31" s="16">
        <f t="shared" si="27"/>
        <v>2.252152E-2</v>
      </c>
      <c r="W31" s="16">
        <f t="shared" si="27"/>
        <v>2.252152E-2</v>
      </c>
      <c r="X31" s="16">
        <f t="shared" si="27"/>
        <v>2.252152E-2</v>
      </c>
      <c r="Y31" s="16">
        <f t="shared" si="27"/>
        <v>2.252152E-2</v>
      </c>
      <c r="Z31" s="16">
        <f t="shared" si="27"/>
        <v>2.252152E-2</v>
      </c>
      <c r="AA31" s="16">
        <f t="shared" si="27"/>
        <v>2.252152E-2</v>
      </c>
      <c r="AB31" s="16">
        <f t="shared" si="27"/>
        <v>2.252152E-2</v>
      </c>
      <c r="AC31" s="16">
        <f t="shared" si="27"/>
        <v>2.252152E-2</v>
      </c>
      <c r="AD31" s="16">
        <f t="shared" si="27"/>
        <v>2.252152E-2</v>
      </c>
      <c r="AE31" s="16">
        <f t="shared" si="27"/>
        <v>2.252152E-2</v>
      </c>
      <c r="AF31" s="16">
        <f t="shared" si="27"/>
        <v>2.252152E-2</v>
      </c>
      <c r="AG31" s="16">
        <f t="shared" si="27"/>
        <v>2.252152E-2</v>
      </c>
      <c r="AH31" s="16">
        <f t="shared" si="27"/>
        <v>2.252152E-2</v>
      </c>
      <c r="AI31" s="16">
        <f t="shared" si="27"/>
        <v>2.252152E-2</v>
      </c>
      <c r="AJ31" s="16">
        <f t="shared" si="27"/>
        <v>2.252152E-2</v>
      </c>
      <c r="AK31" s="16">
        <f t="shared" si="27"/>
        <v>2.252152E-2</v>
      </c>
      <c r="AL31" s="16">
        <f t="shared" si="27"/>
        <v>2.252152E-2</v>
      </c>
      <c r="AM31" s="16">
        <f t="shared" si="27"/>
        <v>2.252152E-2</v>
      </c>
      <c r="AN31" s="16">
        <f t="shared" si="27"/>
        <v>2.252152E-2</v>
      </c>
      <c r="AO31" s="16">
        <f t="shared" si="27"/>
        <v>2.252152E-2</v>
      </c>
      <c r="AP31" s="16">
        <f t="shared" si="27"/>
        <v>2.252152E-2</v>
      </c>
      <c r="AQ31" s="16">
        <f t="shared" si="27"/>
        <v>2.252152E-2</v>
      </c>
      <c r="AR31" s="16">
        <f t="shared" si="27"/>
        <v>2.252152E-2</v>
      </c>
      <c r="AS31" s="16">
        <f t="shared" si="27"/>
        <v>2.252152E-2</v>
      </c>
      <c r="AT31" s="16">
        <f t="shared" si="27"/>
        <v>2.252152E-2</v>
      </c>
      <c r="AU31" s="16">
        <f t="shared" si="27"/>
        <v>2.252152E-2</v>
      </c>
      <c r="AV31" s="16">
        <f t="shared" si="27"/>
        <v>2.252152E-2</v>
      </c>
      <c r="AW31" s="16">
        <f t="shared" si="27"/>
        <v>2.252152E-2</v>
      </c>
      <c r="AX31" s="16">
        <f t="shared" si="27"/>
        <v>2.252152E-2</v>
      </c>
      <c r="AY31" s="16">
        <f t="shared" si="27"/>
        <v>2.252152E-2</v>
      </c>
      <c r="AZ31" s="16">
        <f t="shared" si="27"/>
        <v>2.252152E-2</v>
      </c>
    </row>
    <row r="32" spans="1:52">
      <c r="A32" s="19">
        <v>42</v>
      </c>
      <c r="B32" s="29">
        <v>2.202844E-2</v>
      </c>
      <c r="C32" s="16">
        <f t="shared" ref="C32:AZ32" si="28">+B32</f>
        <v>2.202844E-2</v>
      </c>
      <c r="D32" s="16">
        <f t="shared" si="28"/>
        <v>2.202844E-2</v>
      </c>
      <c r="E32" s="16">
        <f t="shared" si="28"/>
        <v>2.202844E-2</v>
      </c>
      <c r="F32" s="16">
        <f t="shared" si="28"/>
        <v>2.202844E-2</v>
      </c>
      <c r="G32" s="16">
        <f t="shared" si="28"/>
        <v>2.202844E-2</v>
      </c>
      <c r="H32" s="16">
        <f t="shared" si="28"/>
        <v>2.202844E-2</v>
      </c>
      <c r="I32" s="16">
        <f t="shared" si="28"/>
        <v>2.202844E-2</v>
      </c>
      <c r="J32" s="16">
        <f t="shared" si="28"/>
        <v>2.202844E-2</v>
      </c>
      <c r="K32" s="16">
        <f t="shared" si="28"/>
        <v>2.202844E-2</v>
      </c>
      <c r="L32" s="16">
        <f t="shared" si="28"/>
        <v>2.202844E-2</v>
      </c>
      <c r="M32" s="16">
        <f t="shared" si="28"/>
        <v>2.202844E-2</v>
      </c>
      <c r="N32" s="16">
        <f t="shared" si="28"/>
        <v>2.202844E-2</v>
      </c>
      <c r="O32" s="16">
        <f t="shared" si="28"/>
        <v>2.202844E-2</v>
      </c>
      <c r="P32" s="16">
        <f t="shared" si="28"/>
        <v>2.202844E-2</v>
      </c>
      <c r="Q32" s="16">
        <f t="shared" si="28"/>
        <v>2.202844E-2</v>
      </c>
      <c r="R32" s="16">
        <f t="shared" si="28"/>
        <v>2.202844E-2</v>
      </c>
      <c r="S32" s="16">
        <f t="shared" si="28"/>
        <v>2.202844E-2</v>
      </c>
      <c r="T32" s="16">
        <f t="shared" si="28"/>
        <v>2.202844E-2</v>
      </c>
      <c r="U32" s="16">
        <f t="shared" si="28"/>
        <v>2.202844E-2</v>
      </c>
      <c r="V32" s="16">
        <f t="shared" si="28"/>
        <v>2.202844E-2</v>
      </c>
      <c r="W32" s="16">
        <f t="shared" si="28"/>
        <v>2.202844E-2</v>
      </c>
      <c r="X32" s="16">
        <f t="shared" si="28"/>
        <v>2.202844E-2</v>
      </c>
      <c r="Y32" s="16">
        <f t="shared" si="28"/>
        <v>2.202844E-2</v>
      </c>
      <c r="Z32" s="16">
        <f t="shared" si="28"/>
        <v>2.202844E-2</v>
      </c>
      <c r="AA32" s="16">
        <f t="shared" si="28"/>
        <v>2.202844E-2</v>
      </c>
      <c r="AB32" s="16">
        <f t="shared" si="28"/>
        <v>2.202844E-2</v>
      </c>
      <c r="AC32" s="16">
        <f t="shared" si="28"/>
        <v>2.202844E-2</v>
      </c>
      <c r="AD32" s="16">
        <f t="shared" si="28"/>
        <v>2.202844E-2</v>
      </c>
      <c r="AE32" s="16">
        <f t="shared" si="28"/>
        <v>2.202844E-2</v>
      </c>
      <c r="AF32" s="16">
        <f t="shared" si="28"/>
        <v>2.202844E-2</v>
      </c>
      <c r="AG32" s="16">
        <f t="shared" si="28"/>
        <v>2.202844E-2</v>
      </c>
      <c r="AH32" s="16">
        <f t="shared" si="28"/>
        <v>2.202844E-2</v>
      </c>
      <c r="AI32" s="16">
        <f t="shared" si="28"/>
        <v>2.202844E-2</v>
      </c>
      <c r="AJ32" s="16">
        <f t="shared" si="28"/>
        <v>2.202844E-2</v>
      </c>
      <c r="AK32" s="16">
        <f t="shared" si="28"/>
        <v>2.202844E-2</v>
      </c>
      <c r="AL32" s="16">
        <f t="shared" si="28"/>
        <v>2.202844E-2</v>
      </c>
      <c r="AM32" s="16">
        <f t="shared" si="28"/>
        <v>2.202844E-2</v>
      </c>
      <c r="AN32" s="16">
        <f t="shared" si="28"/>
        <v>2.202844E-2</v>
      </c>
      <c r="AO32" s="16">
        <f t="shared" si="28"/>
        <v>2.202844E-2</v>
      </c>
      <c r="AP32" s="16">
        <f t="shared" si="28"/>
        <v>2.202844E-2</v>
      </c>
      <c r="AQ32" s="16">
        <f t="shared" si="28"/>
        <v>2.202844E-2</v>
      </c>
      <c r="AR32" s="16">
        <f t="shared" si="28"/>
        <v>2.202844E-2</v>
      </c>
      <c r="AS32" s="16">
        <f t="shared" si="28"/>
        <v>2.202844E-2</v>
      </c>
      <c r="AT32" s="16">
        <f t="shared" si="28"/>
        <v>2.202844E-2</v>
      </c>
      <c r="AU32" s="16">
        <f t="shared" si="28"/>
        <v>2.202844E-2</v>
      </c>
      <c r="AV32" s="16">
        <f t="shared" si="28"/>
        <v>2.202844E-2</v>
      </c>
      <c r="AW32" s="16">
        <f t="shared" si="28"/>
        <v>2.202844E-2</v>
      </c>
      <c r="AX32" s="16">
        <f t="shared" si="28"/>
        <v>2.202844E-2</v>
      </c>
      <c r="AY32" s="16">
        <f t="shared" si="28"/>
        <v>2.202844E-2</v>
      </c>
      <c r="AZ32" s="16">
        <f t="shared" si="28"/>
        <v>2.202844E-2</v>
      </c>
    </row>
    <row r="33" spans="1:52">
      <c r="A33" s="19">
        <v>43</v>
      </c>
      <c r="B33" s="29">
        <v>2.1231779999999999E-2</v>
      </c>
      <c r="C33" s="16">
        <f t="shared" ref="C33:AZ33" si="29">+B33</f>
        <v>2.1231779999999999E-2</v>
      </c>
      <c r="D33" s="16">
        <f t="shared" si="29"/>
        <v>2.1231779999999999E-2</v>
      </c>
      <c r="E33" s="16">
        <f t="shared" si="29"/>
        <v>2.1231779999999999E-2</v>
      </c>
      <c r="F33" s="16">
        <f t="shared" si="29"/>
        <v>2.1231779999999999E-2</v>
      </c>
      <c r="G33" s="16">
        <f t="shared" si="29"/>
        <v>2.1231779999999999E-2</v>
      </c>
      <c r="H33" s="16">
        <f t="shared" si="29"/>
        <v>2.1231779999999999E-2</v>
      </c>
      <c r="I33" s="16">
        <f t="shared" si="29"/>
        <v>2.1231779999999999E-2</v>
      </c>
      <c r="J33" s="16">
        <f t="shared" si="29"/>
        <v>2.1231779999999999E-2</v>
      </c>
      <c r="K33" s="16">
        <f t="shared" si="29"/>
        <v>2.1231779999999999E-2</v>
      </c>
      <c r="L33" s="16">
        <f t="shared" si="29"/>
        <v>2.1231779999999999E-2</v>
      </c>
      <c r="M33" s="16">
        <f t="shared" si="29"/>
        <v>2.1231779999999999E-2</v>
      </c>
      <c r="N33" s="16">
        <f t="shared" si="29"/>
        <v>2.1231779999999999E-2</v>
      </c>
      <c r="O33" s="16">
        <f t="shared" si="29"/>
        <v>2.1231779999999999E-2</v>
      </c>
      <c r="P33" s="16">
        <f t="shared" si="29"/>
        <v>2.1231779999999999E-2</v>
      </c>
      <c r="Q33" s="16">
        <f t="shared" si="29"/>
        <v>2.1231779999999999E-2</v>
      </c>
      <c r="R33" s="16">
        <f t="shared" si="29"/>
        <v>2.1231779999999999E-2</v>
      </c>
      <c r="S33" s="16">
        <f t="shared" si="29"/>
        <v>2.1231779999999999E-2</v>
      </c>
      <c r="T33" s="16">
        <f t="shared" si="29"/>
        <v>2.1231779999999999E-2</v>
      </c>
      <c r="U33" s="16">
        <f t="shared" si="29"/>
        <v>2.1231779999999999E-2</v>
      </c>
      <c r="V33" s="16">
        <f t="shared" si="29"/>
        <v>2.1231779999999999E-2</v>
      </c>
      <c r="W33" s="16">
        <f t="shared" si="29"/>
        <v>2.1231779999999999E-2</v>
      </c>
      <c r="X33" s="16">
        <f t="shared" si="29"/>
        <v>2.1231779999999999E-2</v>
      </c>
      <c r="Y33" s="16">
        <f t="shared" si="29"/>
        <v>2.1231779999999999E-2</v>
      </c>
      <c r="Z33" s="16">
        <f t="shared" si="29"/>
        <v>2.1231779999999999E-2</v>
      </c>
      <c r="AA33" s="16">
        <f t="shared" si="29"/>
        <v>2.1231779999999999E-2</v>
      </c>
      <c r="AB33" s="16">
        <f t="shared" si="29"/>
        <v>2.1231779999999999E-2</v>
      </c>
      <c r="AC33" s="16">
        <f t="shared" si="29"/>
        <v>2.1231779999999999E-2</v>
      </c>
      <c r="AD33" s="16">
        <f t="shared" si="29"/>
        <v>2.1231779999999999E-2</v>
      </c>
      <c r="AE33" s="16">
        <f t="shared" si="29"/>
        <v>2.1231779999999999E-2</v>
      </c>
      <c r="AF33" s="16">
        <f t="shared" si="29"/>
        <v>2.1231779999999999E-2</v>
      </c>
      <c r="AG33" s="16">
        <f t="shared" si="29"/>
        <v>2.1231779999999999E-2</v>
      </c>
      <c r="AH33" s="16">
        <f t="shared" si="29"/>
        <v>2.1231779999999999E-2</v>
      </c>
      <c r="AI33" s="16">
        <f t="shared" si="29"/>
        <v>2.1231779999999999E-2</v>
      </c>
      <c r="AJ33" s="16">
        <f t="shared" si="29"/>
        <v>2.1231779999999999E-2</v>
      </c>
      <c r="AK33" s="16">
        <f t="shared" si="29"/>
        <v>2.1231779999999999E-2</v>
      </c>
      <c r="AL33" s="16">
        <f t="shared" si="29"/>
        <v>2.1231779999999999E-2</v>
      </c>
      <c r="AM33" s="16">
        <f t="shared" si="29"/>
        <v>2.1231779999999999E-2</v>
      </c>
      <c r="AN33" s="16">
        <f t="shared" si="29"/>
        <v>2.1231779999999999E-2</v>
      </c>
      <c r="AO33" s="16">
        <f t="shared" si="29"/>
        <v>2.1231779999999999E-2</v>
      </c>
      <c r="AP33" s="16">
        <f t="shared" si="29"/>
        <v>2.1231779999999999E-2</v>
      </c>
      <c r="AQ33" s="16">
        <f t="shared" si="29"/>
        <v>2.1231779999999999E-2</v>
      </c>
      <c r="AR33" s="16">
        <f t="shared" si="29"/>
        <v>2.1231779999999999E-2</v>
      </c>
      <c r="AS33" s="16">
        <f t="shared" si="29"/>
        <v>2.1231779999999999E-2</v>
      </c>
      <c r="AT33" s="16">
        <f t="shared" si="29"/>
        <v>2.1231779999999999E-2</v>
      </c>
      <c r="AU33" s="16">
        <f t="shared" si="29"/>
        <v>2.1231779999999999E-2</v>
      </c>
      <c r="AV33" s="16">
        <f t="shared" si="29"/>
        <v>2.1231779999999999E-2</v>
      </c>
      <c r="AW33" s="16">
        <f t="shared" si="29"/>
        <v>2.1231779999999999E-2</v>
      </c>
      <c r="AX33" s="16">
        <f t="shared" si="29"/>
        <v>2.1231779999999999E-2</v>
      </c>
      <c r="AY33" s="16">
        <f t="shared" si="29"/>
        <v>2.1231779999999999E-2</v>
      </c>
      <c r="AZ33" s="16">
        <f t="shared" si="29"/>
        <v>2.1231779999999999E-2</v>
      </c>
    </row>
    <row r="34" spans="1:52">
      <c r="A34" s="19">
        <v>44</v>
      </c>
      <c r="B34" s="29">
        <v>2.0986310000000001E-2</v>
      </c>
      <c r="C34" s="16">
        <f t="shared" ref="C34:AZ34" si="30">+B34</f>
        <v>2.0986310000000001E-2</v>
      </c>
      <c r="D34" s="16">
        <f t="shared" si="30"/>
        <v>2.0986310000000001E-2</v>
      </c>
      <c r="E34" s="16">
        <f t="shared" si="30"/>
        <v>2.0986310000000001E-2</v>
      </c>
      <c r="F34" s="16">
        <f t="shared" si="30"/>
        <v>2.0986310000000001E-2</v>
      </c>
      <c r="G34" s="16">
        <f t="shared" si="30"/>
        <v>2.0986310000000001E-2</v>
      </c>
      <c r="H34" s="16">
        <f t="shared" si="30"/>
        <v>2.0986310000000001E-2</v>
      </c>
      <c r="I34" s="16">
        <f t="shared" si="30"/>
        <v>2.0986310000000001E-2</v>
      </c>
      <c r="J34" s="16">
        <f t="shared" si="30"/>
        <v>2.0986310000000001E-2</v>
      </c>
      <c r="K34" s="16">
        <f t="shared" si="30"/>
        <v>2.0986310000000001E-2</v>
      </c>
      <c r="L34" s="16">
        <f t="shared" si="30"/>
        <v>2.0986310000000001E-2</v>
      </c>
      <c r="M34" s="16">
        <f t="shared" si="30"/>
        <v>2.0986310000000001E-2</v>
      </c>
      <c r="N34" s="16">
        <f t="shared" si="30"/>
        <v>2.0986310000000001E-2</v>
      </c>
      <c r="O34" s="16">
        <f t="shared" si="30"/>
        <v>2.0986310000000001E-2</v>
      </c>
      <c r="P34" s="16">
        <f t="shared" si="30"/>
        <v>2.0986310000000001E-2</v>
      </c>
      <c r="Q34" s="16">
        <f t="shared" si="30"/>
        <v>2.0986310000000001E-2</v>
      </c>
      <c r="R34" s="16">
        <f t="shared" si="30"/>
        <v>2.0986310000000001E-2</v>
      </c>
      <c r="S34" s="16">
        <f t="shared" si="30"/>
        <v>2.0986310000000001E-2</v>
      </c>
      <c r="T34" s="16">
        <f t="shared" si="30"/>
        <v>2.0986310000000001E-2</v>
      </c>
      <c r="U34" s="16">
        <f t="shared" si="30"/>
        <v>2.0986310000000001E-2</v>
      </c>
      <c r="V34" s="16">
        <f t="shared" si="30"/>
        <v>2.0986310000000001E-2</v>
      </c>
      <c r="W34" s="16">
        <f t="shared" si="30"/>
        <v>2.0986310000000001E-2</v>
      </c>
      <c r="X34" s="16">
        <f t="shared" si="30"/>
        <v>2.0986310000000001E-2</v>
      </c>
      <c r="Y34" s="16">
        <f t="shared" si="30"/>
        <v>2.0986310000000001E-2</v>
      </c>
      <c r="Z34" s="16">
        <f t="shared" si="30"/>
        <v>2.0986310000000001E-2</v>
      </c>
      <c r="AA34" s="16">
        <f t="shared" si="30"/>
        <v>2.0986310000000001E-2</v>
      </c>
      <c r="AB34" s="16">
        <f t="shared" si="30"/>
        <v>2.0986310000000001E-2</v>
      </c>
      <c r="AC34" s="16">
        <f t="shared" si="30"/>
        <v>2.0986310000000001E-2</v>
      </c>
      <c r="AD34" s="16">
        <f t="shared" si="30"/>
        <v>2.0986310000000001E-2</v>
      </c>
      <c r="AE34" s="16">
        <f t="shared" si="30"/>
        <v>2.0986310000000001E-2</v>
      </c>
      <c r="AF34" s="16">
        <f t="shared" si="30"/>
        <v>2.0986310000000001E-2</v>
      </c>
      <c r="AG34" s="16">
        <f t="shared" si="30"/>
        <v>2.0986310000000001E-2</v>
      </c>
      <c r="AH34" s="16">
        <f t="shared" si="30"/>
        <v>2.0986310000000001E-2</v>
      </c>
      <c r="AI34" s="16">
        <f t="shared" si="30"/>
        <v>2.0986310000000001E-2</v>
      </c>
      <c r="AJ34" s="16">
        <f t="shared" si="30"/>
        <v>2.0986310000000001E-2</v>
      </c>
      <c r="AK34" s="16">
        <f t="shared" si="30"/>
        <v>2.0986310000000001E-2</v>
      </c>
      <c r="AL34" s="16">
        <f t="shared" si="30"/>
        <v>2.0986310000000001E-2</v>
      </c>
      <c r="AM34" s="16">
        <f t="shared" si="30"/>
        <v>2.0986310000000001E-2</v>
      </c>
      <c r="AN34" s="16">
        <f t="shared" si="30"/>
        <v>2.0986310000000001E-2</v>
      </c>
      <c r="AO34" s="16">
        <f t="shared" si="30"/>
        <v>2.0986310000000001E-2</v>
      </c>
      <c r="AP34" s="16">
        <f t="shared" si="30"/>
        <v>2.0986310000000001E-2</v>
      </c>
      <c r="AQ34" s="16">
        <f t="shared" si="30"/>
        <v>2.0986310000000001E-2</v>
      </c>
      <c r="AR34" s="16">
        <f t="shared" si="30"/>
        <v>2.0986310000000001E-2</v>
      </c>
      <c r="AS34" s="16">
        <f t="shared" si="30"/>
        <v>2.0986310000000001E-2</v>
      </c>
      <c r="AT34" s="16">
        <f t="shared" si="30"/>
        <v>2.0986310000000001E-2</v>
      </c>
      <c r="AU34" s="16">
        <f t="shared" si="30"/>
        <v>2.0986310000000001E-2</v>
      </c>
      <c r="AV34" s="16">
        <f t="shared" si="30"/>
        <v>2.0986310000000001E-2</v>
      </c>
      <c r="AW34" s="16">
        <f t="shared" si="30"/>
        <v>2.0986310000000001E-2</v>
      </c>
      <c r="AX34" s="16">
        <f t="shared" si="30"/>
        <v>2.0986310000000001E-2</v>
      </c>
      <c r="AY34" s="16">
        <f t="shared" si="30"/>
        <v>2.0986310000000001E-2</v>
      </c>
      <c r="AZ34" s="16">
        <f t="shared" si="30"/>
        <v>2.0986310000000001E-2</v>
      </c>
    </row>
    <row r="35" spans="1:52">
      <c r="A35" s="19">
        <v>45</v>
      </c>
      <c r="B35" s="29">
        <v>2.0622600000000001E-2</v>
      </c>
      <c r="C35" s="16">
        <f t="shared" ref="C35:AZ35" si="31">+B35</f>
        <v>2.0622600000000001E-2</v>
      </c>
      <c r="D35" s="16">
        <f t="shared" si="31"/>
        <v>2.0622600000000001E-2</v>
      </c>
      <c r="E35" s="16">
        <f t="shared" si="31"/>
        <v>2.0622600000000001E-2</v>
      </c>
      <c r="F35" s="16">
        <f t="shared" si="31"/>
        <v>2.0622600000000001E-2</v>
      </c>
      <c r="G35" s="16">
        <f t="shared" si="31"/>
        <v>2.0622600000000001E-2</v>
      </c>
      <c r="H35" s="16">
        <f t="shared" si="31"/>
        <v>2.0622600000000001E-2</v>
      </c>
      <c r="I35" s="16">
        <f t="shared" si="31"/>
        <v>2.0622600000000001E-2</v>
      </c>
      <c r="J35" s="16">
        <f t="shared" si="31"/>
        <v>2.0622600000000001E-2</v>
      </c>
      <c r="K35" s="16">
        <f t="shared" si="31"/>
        <v>2.0622600000000001E-2</v>
      </c>
      <c r="L35" s="16">
        <f t="shared" si="31"/>
        <v>2.0622600000000001E-2</v>
      </c>
      <c r="M35" s="16">
        <f t="shared" si="31"/>
        <v>2.0622600000000001E-2</v>
      </c>
      <c r="N35" s="16">
        <f t="shared" si="31"/>
        <v>2.0622600000000001E-2</v>
      </c>
      <c r="O35" s="16">
        <f t="shared" si="31"/>
        <v>2.0622600000000001E-2</v>
      </c>
      <c r="P35" s="16">
        <f t="shared" si="31"/>
        <v>2.0622600000000001E-2</v>
      </c>
      <c r="Q35" s="16">
        <f t="shared" si="31"/>
        <v>2.0622600000000001E-2</v>
      </c>
      <c r="R35" s="16">
        <f t="shared" si="31"/>
        <v>2.0622600000000001E-2</v>
      </c>
      <c r="S35" s="16">
        <f t="shared" si="31"/>
        <v>2.0622600000000001E-2</v>
      </c>
      <c r="T35" s="16">
        <f t="shared" si="31"/>
        <v>2.0622600000000001E-2</v>
      </c>
      <c r="U35" s="16">
        <f t="shared" si="31"/>
        <v>2.0622600000000001E-2</v>
      </c>
      <c r="V35" s="16">
        <f t="shared" si="31"/>
        <v>2.0622600000000001E-2</v>
      </c>
      <c r="W35" s="16">
        <f t="shared" si="31"/>
        <v>2.0622600000000001E-2</v>
      </c>
      <c r="X35" s="16">
        <f t="shared" si="31"/>
        <v>2.0622600000000001E-2</v>
      </c>
      <c r="Y35" s="16">
        <f t="shared" si="31"/>
        <v>2.0622600000000001E-2</v>
      </c>
      <c r="Z35" s="16">
        <f t="shared" si="31"/>
        <v>2.0622600000000001E-2</v>
      </c>
      <c r="AA35" s="16">
        <f t="shared" si="31"/>
        <v>2.0622600000000001E-2</v>
      </c>
      <c r="AB35" s="16">
        <f t="shared" si="31"/>
        <v>2.0622600000000001E-2</v>
      </c>
      <c r="AC35" s="16">
        <f t="shared" si="31"/>
        <v>2.0622600000000001E-2</v>
      </c>
      <c r="AD35" s="16">
        <f t="shared" si="31"/>
        <v>2.0622600000000001E-2</v>
      </c>
      <c r="AE35" s="16">
        <f t="shared" si="31"/>
        <v>2.0622600000000001E-2</v>
      </c>
      <c r="AF35" s="16">
        <f t="shared" si="31"/>
        <v>2.0622600000000001E-2</v>
      </c>
      <c r="AG35" s="16">
        <f t="shared" si="31"/>
        <v>2.0622600000000001E-2</v>
      </c>
      <c r="AH35" s="16">
        <f t="shared" si="31"/>
        <v>2.0622600000000001E-2</v>
      </c>
      <c r="AI35" s="16">
        <f t="shared" si="31"/>
        <v>2.0622600000000001E-2</v>
      </c>
      <c r="AJ35" s="16">
        <f t="shared" si="31"/>
        <v>2.0622600000000001E-2</v>
      </c>
      <c r="AK35" s="16">
        <f t="shared" si="31"/>
        <v>2.0622600000000001E-2</v>
      </c>
      <c r="AL35" s="16">
        <f t="shared" si="31"/>
        <v>2.0622600000000001E-2</v>
      </c>
      <c r="AM35" s="16">
        <f t="shared" si="31"/>
        <v>2.0622600000000001E-2</v>
      </c>
      <c r="AN35" s="16">
        <f t="shared" si="31"/>
        <v>2.0622600000000001E-2</v>
      </c>
      <c r="AO35" s="16">
        <f t="shared" si="31"/>
        <v>2.0622600000000001E-2</v>
      </c>
      <c r="AP35" s="16">
        <f t="shared" si="31"/>
        <v>2.0622600000000001E-2</v>
      </c>
      <c r="AQ35" s="16">
        <f t="shared" si="31"/>
        <v>2.0622600000000001E-2</v>
      </c>
      <c r="AR35" s="16">
        <f t="shared" si="31"/>
        <v>2.0622600000000001E-2</v>
      </c>
      <c r="AS35" s="16">
        <f t="shared" si="31"/>
        <v>2.0622600000000001E-2</v>
      </c>
      <c r="AT35" s="16">
        <f t="shared" si="31"/>
        <v>2.0622600000000001E-2</v>
      </c>
      <c r="AU35" s="16">
        <f t="shared" si="31"/>
        <v>2.0622600000000001E-2</v>
      </c>
      <c r="AV35" s="16">
        <f t="shared" si="31"/>
        <v>2.0622600000000001E-2</v>
      </c>
      <c r="AW35" s="16">
        <f t="shared" si="31"/>
        <v>2.0622600000000001E-2</v>
      </c>
      <c r="AX35" s="16">
        <f t="shared" si="31"/>
        <v>2.0622600000000001E-2</v>
      </c>
      <c r="AY35" s="16">
        <f t="shared" si="31"/>
        <v>2.0622600000000001E-2</v>
      </c>
      <c r="AZ35" s="16">
        <f t="shared" si="31"/>
        <v>2.0622600000000001E-2</v>
      </c>
    </row>
    <row r="36" spans="1:52">
      <c r="A36" s="19">
        <v>46</v>
      </c>
      <c r="B36" s="29">
        <v>2.0142730000000001E-2</v>
      </c>
      <c r="C36" s="16">
        <f t="shared" ref="C36:AZ36" si="32">+B36</f>
        <v>2.0142730000000001E-2</v>
      </c>
      <c r="D36" s="16">
        <f t="shared" si="32"/>
        <v>2.0142730000000001E-2</v>
      </c>
      <c r="E36" s="16">
        <f t="shared" si="32"/>
        <v>2.0142730000000001E-2</v>
      </c>
      <c r="F36" s="16">
        <f t="shared" si="32"/>
        <v>2.0142730000000001E-2</v>
      </c>
      <c r="G36" s="16">
        <f t="shared" si="32"/>
        <v>2.0142730000000001E-2</v>
      </c>
      <c r="H36" s="16">
        <f t="shared" si="32"/>
        <v>2.0142730000000001E-2</v>
      </c>
      <c r="I36" s="16">
        <f t="shared" si="32"/>
        <v>2.0142730000000001E-2</v>
      </c>
      <c r="J36" s="16">
        <f t="shared" si="32"/>
        <v>2.0142730000000001E-2</v>
      </c>
      <c r="K36" s="16">
        <f t="shared" si="32"/>
        <v>2.0142730000000001E-2</v>
      </c>
      <c r="L36" s="16">
        <f t="shared" si="32"/>
        <v>2.0142730000000001E-2</v>
      </c>
      <c r="M36" s="16">
        <f t="shared" si="32"/>
        <v>2.0142730000000001E-2</v>
      </c>
      <c r="N36" s="16">
        <f t="shared" si="32"/>
        <v>2.0142730000000001E-2</v>
      </c>
      <c r="O36" s="16">
        <f t="shared" si="32"/>
        <v>2.0142730000000001E-2</v>
      </c>
      <c r="P36" s="16">
        <f t="shared" si="32"/>
        <v>2.0142730000000001E-2</v>
      </c>
      <c r="Q36" s="16">
        <f t="shared" si="32"/>
        <v>2.0142730000000001E-2</v>
      </c>
      <c r="R36" s="16">
        <f t="shared" si="32"/>
        <v>2.0142730000000001E-2</v>
      </c>
      <c r="S36" s="16">
        <f t="shared" si="32"/>
        <v>2.0142730000000001E-2</v>
      </c>
      <c r="T36" s="16">
        <f t="shared" si="32"/>
        <v>2.0142730000000001E-2</v>
      </c>
      <c r="U36" s="16">
        <f t="shared" si="32"/>
        <v>2.0142730000000001E-2</v>
      </c>
      <c r="V36" s="16">
        <f t="shared" si="32"/>
        <v>2.0142730000000001E-2</v>
      </c>
      <c r="W36" s="16">
        <f t="shared" si="32"/>
        <v>2.0142730000000001E-2</v>
      </c>
      <c r="X36" s="16">
        <f t="shared" si="32"/>
        <v>2.0142730000000001E-2</v>
      </c>
      <c r="Y36" s="16">
        <f t="shared" si="32"/>
        <v>2.0142730000000001E-2</v>
      </c>
      <c r="Z36" s="16">
        <f t="shared" si="32"/>
        <v>2.0142730000000001E-2</v>
      </c>
      <c r="AA36" s="16">
        <f t="shared" si="32"/>
        <v>2.0142730000000001E-2</v>
      </c>
      <c r="AB36" s="16">
        <f t="shared" si="32"/>
        <v>2.0142730000000001E-2</v>
      </c>
      <c r="AC36" s="16">
        <f t="shared" si="32"/>
        <v>2.0142730000000001E-2</v>
      </c>
      <c r="AD36" s="16">
        <f t="shared" si="32"/>
        <v>2.0142730000000001E-2</v>
      </c>
      <c r="AE36" s="16">
        <f t="shared" si="32"/>
        <v>2.0142730000000001E-2</v>
      </c>
      <c r="AF36" s="16">
        <f t="shared" si="32"/>
        <v>2.0142730000000001E-2</v>
      </c>
      <c r="AG36" s="16">
        <f t="shared" si="32"/>
        <v>2.0142730000000001E-2</v>
      </c>
      <c r="AH36" s="16">
        <f t="shared" si="32"/>
        <v>2.0142730000000001E-2</v>
      </c>
      <c r="AI36" s="16">
        <f t="shared" si="32"/>
        <v>2.0142730000000001E-2</v>
      </c>
      <c r="AJ36" s="16">
        <f t="shared" si="32"/>
        <v>2.0142730000000001E-2</v>
      </c>
      <c r="AK36" s="16">
        <f t="shared" si="32"/>
        <v>2.0142730000000001E-2</v>
      </c>
      <c r="AL36" s="16">
        <f t="shared" si="32"/>
        <v>2.0142730000000001E-2</v>
      </c>
      <c r="AM36" s="16">
        <f t="shared" si="32"/>
        <v>2.0142730000000001E-2</v>
      </c>
      <c r="AN36" s="16">
        <f t="shared" si="32"/>
        <v>2.0142730000000001E-2</v>
      </c>
      <c r="AO36" s="16">
        <f t="shared" si="32"/>
        <v>2.0142730000000001E-2</v>
      </c>
      <c r="AP36" s="16">
        <f t="shared" si="32"/>
        <v>2.0142730000000001E-2</v>
      </c>
      <c r="AQ36" s="16">
        <f t="shared" si="32"/>
        <v>2.0142730000000001E-2</v>
      </c>
      <c r="AR36" s="16">
        <f t="shared" si="32"/>
        <v>2.0142730000000001E-2</v>
      </c>
      <c r="AS36" s="16">
        <f t="shared" si="32"/>
        <v>2.0142730000000001E-2</v>
      </c>
      <c r="AT36" s="16">
        <f t="shared" si="32"/>
        <v>2.0142730000000001E-2</v>
      </c>
      <c r="AU36" s="16">
        <f t="shared" si="32"/>
        <v>2.0142730000000001E-2</v>
      </c>
      <c r="AV36" s="16">
        <f t="shared" si="32"/>
        <v>2.0142730000000001E-2</v>
      </c>
      <c r="AW36" s="16">
        <f t="shared" si="32"/>
        <v>2.0142730000000001E-2</v>
      </c>
      <c r="AX36" s="16">
        <f t="shared" si="32"/>
        <v>2.0142730000000001E-2</v>
      </c>
      <c r="AY36" s="16">
        <f t="shared" si="32"/>
        <v>2.0142730000000001E-2</v>
      </c>
      <c r="AZ36" s="16">
        <f t="shared" si="32"/>
        <v>2.0142730000000001E-2</v>
      </c>
    </row>
    <row r="37" spans="1:52">
      <c r="A37" s="19">
        <v>47</v>
      </c>
      <c r="B37" s="29">
        <v>1.9356499999999999E-2</v>
      </c>
      <c r="C37" s="16">
        <f t="shared" ref="C37:AZ37" si="33">+B37</f>
        <v>1.9356499999999999E-2</v>
      </c>
      <c r="D37" s="16">
        <f t="shared" si="33"/>
        <v>1.9356499999999999E-2</v>
      </c>
      <c r="E37" s="16">
        <f t="shared" si="33"/>
        <v>1.9356499999999999E-2</v>
      </c>
      <c r="F37" s="16">
        <f t="shared" si="33"/>
        <v>1.9356499999999999E-2</v>
      </c>
      <c r="G37" s="16">
        <f t="shared" si="33"/>
        <v>1.9356499999999999E-2</v>
      </c>
      <c r="H37" s="16">
        <f t="shared" si="33"/>
        <v>1.9356499999999999E-2</v>
      </c>
      <c r="I37" s="16">
        <f t="shared" si="33"/>
        <v>1.9356499999999999E-2</v>
      </c>
      <c r="J37" s="16">
        <f t="shared" si="33"/>
        <v>1.9356499999999999E-2</v>
      </c>
      <c r="K37" s="16">
        <f t="shared" si="33"/>
        <v>1.9356499999999999E-2</v>
      </c>
      <c r="L37" s="16">
        <f t="shared" si="33"/>
        <v>1.9356499999999999E-2</v>
      </c>
      <c r="M37" s="16">
        <f t="shared" si="33"/>
        <v>1.9356499999999999E-2</v>
      </c>
      <c r="N37" s="16">
        <f t="shared" si="33"/>
        <v>1.9356499999999999E-2</v>
      </c>
      <c r="O37" s="16">
        <f t="shared" si="33"/>
        <v>1.9356499999999999E-2</v>
      </c>
      <c r="P37" s="16">
        <f t="shared" si="33"/>
        <v>1.9356499999999999E-2</v>
      </c>
      <c r="Q37" s="16">
        <f t="shared" si="33"/>
        <v>1.9356499999999999E-2</v>
      </c>
      <c r="R37" s="16">
        <f t="shared" si="33"/>
        <v>1.9356499999999999E-2</v>
      </c>
      <c r="S37" s="16">
        <f t="shared" si="33"/>
        <v>1.9356499999999999E-2</v>
      </c>
      <c r="T37" s="16">
        <f t="shared" si="33"/>
        <v>1.9356499999999999E-2</v>
      </c>
      <c r="U37" s="16">
        <f t="shared" si="33"/>
        <v>1.9356499999999999E-2</v>
      </c>
      <c r="V37" s="16">
        <f t="shared" si="33"/>
        <v>1.9356499999999999E-2</v>
      </c>
      <c r="W37" s="16">
        <f t="shared" si="33"/>
        <v>1.9356499999999999E-2</v>
      </c>
      <c r="X37" s="16">
        <f t="shared" si="33"/>
        <v>1.9356499999999999E-2</v>
      </c>
      <c r="Y37" s="16">
        <f t="shared" si="33"/>
        <v>1.9356499999999999E-2</v>
      </c>
      <c r="Z37" s="16">
        <f t="shared" si="33"/>
        <v>1.9356499999999999E-2</v>
      </c>
      <c r="AA37" s="16">
        <f t="shared" si="33"/>
        <v>1.9356499999999999E-2</v>
      </c>
      <c r="AB37" s="16">
        <f t="shared" si="33"/>
        <v>1.9356499999999999E-2</v>
      </c>
      <c r="AC37" s="16">
        <f t="shared" si="33"/>
        <v>1.9356499999999999E-2</v>
      </c>
      <c r="AD37" s="16">
        <f t="shared" si="33"/>
        <v>1.9356499999999999E-2</v>
      </c>
      <c r="AE37" s="16">
        <f t="shared" si="33"/>
        <v>1.9356499999999999E-2</v>
      </c>
      <c r="AF37" s="16">
        <f t="shared" si="33"/>
        <v>1.9356499999999999E-2</v>
      </c>
      <c r="AG37" s="16">
        <f t="shared" si="33"/>
        <v>1.9356499999999999E-2</v>
      </c>
      <c r="AH37" s="16">
        <f t="shared" si="33"/>
        <v>1.9356499999999999E-2</v>
      </c>
      <c r="AI37" s="16">
        <f t="shared" si="33"/>
        <v>1.9356499999999999E-2</v>
      </c>
      <c r="AJ37" s="16">
        <f t="shared" si="33"/>
        <v>1.9356499999999999E-2</v>
      </c>
      <c r="AK37" s="16">
        <f t="shared" si="33"/>
        <v>1.9356499999999999E-2</v>
      </c>
      <c r="AL37" s="16">
        <f t="shared" si="33"/>
        <v>1.9356499999999999E-2</v>
      </c>
      <c r="AM37" s="16">
        <f t="shared" si="33"/>
        <v>1.9356499999999999E-2</v>
      </c>
      <c r="AN37" s="16">
        <f t="shared" si="33"/>
        <v>1.9356499999999999E-2</v>
      </c>
      <c r="AO37" s="16">
        <f t="shared" si="33"/>
        <v>1.9356499999999999E-2</v>
      </c>
      <c r="AP37" s="16">
        <f t="shared" si="33"/>
        <v>1.9356499999999999E-2</v>
      </c>
      <c r="AQ37" s="16">
        <f t="shared" si="33"/>
        <v>1.9356499999999999E-2</v>
      </c>
      <c r="AR37" s="16">
        <f t="shared" si="33"/>
        <v>1.9356499999999999E-2</v>
      </c>
      <c r="AS37" s="16">
        <f t="shared" si="33"/>
        <v>1.9356499999999999E-2</v>
      </c>
      <c r="AT37" s="16">
        <f t="shared" si="33"/>
        <v>1.9356499999999999E-2</v>
      </c>
      <c r="AU37" s="16">
        <f t="shared" si="33"/>
        <v>1.9356499999999999E-2</v>
      </c>
      <c r="AV37" s="16">
        <f t="shared" si="33"/>
        <v>1.9356499999999999E-2</v>
      </c>
      <c r="AW37" s="16">
        <f t="shared" si="33"/>
        <v>1.9356499999999999E-2</v>
      </c>
      <c r="AX37" s="16">
        <f t="shared" si="33"/>
        <v>1.9356499999999999E-2</v>
      </c>
      <c r="AY37" s="16">
        <f t="shared" si="33"/>
        <v>1.9356499999999999E-2</v>
      </c>
      <c r="AZ37" s="16">
        <f t="shared" si="33"/>
        <v>1.9356499999999999E-2</v>
      </c>
    </row>
    <row r="38" spans="1:52">
      <c r="A38" s="19">
        <v>48</v>
      </c>
      <c r="B38" s="29">
        <v>1.795097E-2</v>
      </c>
      <c r="C38" s="16">
        <f t="shared" ref="C38:AZ38" si="34">+B38</f>
        <v>1.795097E-2</v>
      </c>
      <c r="D38" s="16">
        <f t="shared" si="34"/>
        <v>1.795097E-2</v>
      </c>
      <c r="E38" s="16">
        <f t="shared" si="34"/>
        <v>1.795097E-2</v>
      </c>
      <c r="F38" s="16">
        <f t="shared" si="34"/>
        <v>1.795097E-2</v>
      </c>
      <c r="G38" s="16">
        <f t="shared" si="34"/>
        <v>1.795097E-2</v>
      </c>
      <c r="H38" s="16">
        <f t="shared" si="34"/>
        <v>1.795097E-2</v>
      </c>
      <c r="I38" s="16">
        <f t="shared" si="34"/>
        <v>1.795097E-2</v>
      </c>
      <c r="J38" s="16">
        <f t="shared" si="34"/>
        <v>1.795097E-2</v>
      </c>
      <c r="K38" s="16">
        <f t="shared" si="34"/>
        <v>1.795097E-2</v>
      </c>
      <c r="L38" s="16">
        <f t="shared" si="34"/>
        <v>1.795097E-2</v>
      </c>
      <c r="M38" s="16">
        <f t="shared" si="34"/>
        <v>1.795097E-2</v>
      </c>
      <c r="N38" s="16">
        <f t="shared" si="34"/>
        <v>1.795097E-2</v>
      </c>
      <c r="O38" s="16">
        <f t="shared" si="34"/>
        <v>1.795097E-2</v>
      </c>
      <c r="P38" s="16">
        <f t="shared" si="34"/>
        <v>1.795097E-2</v>
      </c>
      <c r="Q38" s="16">
        <f t="shared" si="34"/>
        <v>1.795097E-2</v>
      </c>
      <c r="R38" s="16">
        <f t="shared" si="34"/>
        <v>1.795097E-2</v>
      </c>
      <c r="S38" s="16">
        <f t="shared" si="34"/>
        <v>1.795097E-2</v>
      </c>
      <c r="T38" s="16">
        <f t="shared" si="34"/>
        <v>1.795097E-2</v>
      </c>
      <c r="U38" s="16">
        <f t="shared" si="34"/>
        <v>1.795097E-2</v>
      </c>
      <c r="V38" s="16">
        <f t="shared" si="34"/>
        <v>1.795097E-2</v>
      </c>
      <c r="W38" s="16">
        <f t="shared" si="34"/>
        <v>1.795097E-2</v>
      </c>
      <c r="X38" s="16">
        <f t="shared" si="34"/>
        <v>1.795097E-2</v>
      </c>
      <c r="Y38" s="16">
        <f t="shared" si="34"/>
        <v>1.795097E-2</v>
      </c>
      <c r="Z38" s="16">
        <f t="shared" si="34"/>
        <v>1.795097E-2</v>
      </c>
      <c r="AA38" s="16">
        <f t="shared" si="34"/>
        <v>1.795097E-2</v>
      </c>
      <c r="AB38" s="16">
        <f t="shared" si="34"/>
        <v>1.795097E-2</v>
      </c>
      <c r="AC38" s="16">
        <f t="shared" si="34"/>
        <v>1.795097E-2</v>
      </c>
      <c r="AD38" s="16">
        <f t="shared" si="34"/>
        <v>1.795097E-2</v>
      </c>
      <c r="AE38" s="16">
        <f t="shared" si="34"/>
        <v>1.795097E-2</v>
      </c>
      <c r="AF38" s="16">
        <f t="shared" si="34"/>
        <v>1.795097E-2</v>
      </c>
      <c r="AG38" s="16">
        <f t="shared" si="34"/>
        <v>1.795097E-2</v>
      </c>
      <c r="AH38" s="16">
        <f t="shared" si="34"/>
        <v>1.795097E-2</v>
      </c>
      <c r="AI38" s="16">
        <f t="shared" si="34"/>
        <v>1.795097E-2</v>
      </c>
      <c r="AJ38" s="16">
        <f t="shared" si="34"/>
        <v>1.795097E-2</v>
      </c>
      <c r="AK38" s="16">
        <f t="shared" si="34"/>
        <v>1.795097E-2</v>
      </c>
      <c r="AL38" s="16">
        <f t="shared" si="34"/>
        <v>1.795097E-2</v>
      </c>
      <c r="AM38" s="16">
        <f t="shared" si="34"/>
        <v>1.795097E-2</v>
      </c>
      <c r="AN38" s="16">
        <f t="shared" si="34"/>
        <v>1.795097E-2</v>
      </c>
      <c r="AO38" s="16">
        <f t="shared" si="34"/>
        <v>1.795097E-2</v>
      </c>
      <c r="AP38" s="16">
        <f t="shared" si="34"/>
        <v>1.795097E-2</v>
      </c>
      <c r="AQ38" s="16">
        <f t="shared" si="34"/>
        <v>1.795097E-2</v>
      </c>
      <c r="AR38" s="16">
        <f t="shared" si="34"/>
        <v>1.795097E-2</v>
      </c>
      <c r="AS38" s="16">
        <f t="shared" si="34"/>
        <v>1.795097E-2</v>
      </c>
      <c r="AT38" s="16">
        <f t="shared" si="34"/>
        <v>1.795097E-2</v>
      </c>
      <c r="AU38" s="16">
        <f t="shared" si="34"/>
        <v>1.795097E-2</v>
      </c>
      <c r="AV38" s="16">
        <f t="shared" si="34"/>
        <v>1.795097E-2</v>
      </c>
      <c r="AW38" s="16">
        <f t="shared" si="34"/>
        <v>1.795097E-2</v>
      </c>
      <c r="AX38" s="16">
        <f t="shared" si="34"/>
        <v>1.795097E-2</v>
      </c>
      <c r="AY38" s="16">
        <f t="shared" si="34"/>
        <v>1.795097E-2</v>
      </c>
      <c r="AZ38" s="16">
        <f t="shared" si="34"/>
        <v>1.795097E-2</v>
      </c>
    </row>
    <row r="39" spans="1:52">
      <c r="A39" s="19">
        <v>49</v>
      </c>
      <c r="B39" s="29">
        <v>1.658981E-2</v>
      </c>
      <c r="C39" s="16">
        <f t="shared" ref="C39:AZ39" si="35">+B39</f>
        <v>1.658981E-2</v>
      </c>
      <c r="D39" s="16">
        <f t="shared" si="35"/>
        <v>1.658981E-2</v>
      </c>
      <c r="E39" s="16">
        <f t="shared" si="35"/>
        <v>1.658981E-2</v>
      </c>
      <c r="F39" s="16">
        <f t="shared" si="35"/>
        <v>1.658981E-2</v>
      </c>
      <c r="G39" s="16">
        <f t="shared" si="35"/>
        <v>1.658981E-2</v>
      </c>
      <c r="H39" s="16">
        <f t="shared" si="35"/>
        <v>1.658981E-2</v>
      </c>
      <c r="I39" s="16">
        <f t="shared" si="35"/>
        <v>1.658981E-2</v>
      </c>
      <c r="J39" s="16">
        <f t="shared" si="35"/>
        <v>1.658981E-2</v>
      </c>
      <c r="K39" s="16">
        <f t="shared" si="35"/>
        <v>1.658981E-2</v>
      </c>
      <c r="L39" s="16">
        <f t="shared" si="35"/>
        <v>1.658981E-2</v>
      </c>
      <c r="M39" s="16">
        <f t="shared" si="35"/>
        <v>1.658981E-2</v>
      </c>
      <c r="N39" s="16">
        <f t="shared" si="35"/>
        <v>1.658981E-2</v>
      </c>
      <c r="O39" s="16">
        <f t="shared" si="35"/>
        <v>1.658981E-2</v>
      </c>
      <c r="P39" s="16">
        <f t="shared" si="35"/>
        <v>1.658981E-2</v>
      </c>
      <c r="Q39" s="16">
        <f t="shared" si="35"/>
        <v>1.658981E-2</v>
      </c>
      <c r="R39" s="16">
        <f t="shared" si="35"/>
        <v>1.658981E-2</v>
      </c>
      <c r="S39" s="16">
        <f t="shared" si="35"/>
        <v>1.658981E-2</v>
      </c>
      <c r="T39" s="16">
        <f t="shared" si="35"/>
        <v>1.658981E-2</v>
      </c>
      <c r="U39" s="16">
        <f t="shared" si="35"/>
        <v>1.658981E-2</v>
      </c>
      <c r="V39" s="16">
        <f t="shared" si="35"/>
        <v>1.658981E-2</v>
      </c>
      <c r="W39" s="16">
        <f t="shared" si="35"/>
        <v>1.658981E-2</v>
      </c>
      <c r="X39" s="16">
        <f t="shared" si="35"/>
        <v>1.658981E-2</v>
      </c>
      <c r="Y39" s="16">
        <f t="shared" si="35"/>
        <v>1.658981E-2</v>
      </c>
      <c r="Z39" s="16">
        <f t="shared" si="35"/>
        <v>1.658981E-2</v>
      </c>
      <c r="AA39" s="16">
        <f t="shared" si="35"/>
        <v>1.658981E-2</v>
      </c>
      <c r="AB39" s="16">
        <f t="shared" si="35"/>
        <v>1.658981E-2</v>
      </c>
      <c r="AC39" s="16">
        <f t="shared" si="35"/>
        <v>1.658981E-2</v>
      </c>
      <c r="AD39" s="16">
        <f t="shared" si="35"/>
        <v>1.658981E-2</v>
      </c>
      <c r="AE39" s="16">
        <f t="shared" si="35"/>
        <v>1.658981E-2</v>
      </c>
      <c r="AF39" s="16">
        <f t="shared" si="35"/>
        <v>1.658981E-2</v>
      </c>
      <c r="AG39" s="16">
        <f t="shared" si="35"/>
        <v>1.658981E-2</v>
      </c>
      <c r="AH39" s="16">
        <f t="shared" si="35"/>
        <v>1.658981E-2</v>
      </c>
      <c r="AI39" s="16">
        <f t="shared" si="35"/>
        <v>1.658981E-2</v>
      </c>
      <c r="AJ39" s="16">
        <f t="shared" si="35"/>
        <v>1.658981E-2</v>
      </c>
      <c r="AK39" s="16">
        <f t="shared" si="35"/>
        <v>1.658981E-2</v>
      </c>
      <c r="AL39" s="16">
        <f t="shared" si="35"/>
        <v>1.658981E-2</v>
      </c>
      <c r="AM39" s="16">
        <f t="shared" si="35"/>
        <v>1.658981E-2</v>
      </c>
      <c r="AN39" s="16">
        <f t="shared" si="35"/>
        <v>1.658981E-2</v>
      </c>
      <c r="AO39" s="16">
        <f t="shared" si="35"/>
        <v>1.658981E-2</v>
      </c>
      <c r="AP39" s="16">
        <f t="shared" si="35"/>
        <v>1.658981E-2</v>
      </c>
      <c r="AQ39" s="16">
        <f t="shared" si="35"/>
        <v>1.658981E-2</v>
      </c>
      <c r="AR39" s="16">
        <f t="shared" si="35"/>
        <v>1.658981E-2</v>
      </c>
      <c r="AS39" s="16">
        <f t="shared" si="35"/>
        <v>1.658981E-2</v>
      </c>
      <c r="AT39" s="16">
        <f t="shared" si="35"/>
        <v>1.658981E-2</v>
      </c>
      <c r="AU39" s="16">
        <f t="shared" si="35"/>
        <v>1.658981E-2</v>
      </c>
      <c r="AV39" s="16">
        <f t="shared" si="35"/>
        <v>1.658981E-2</v>
      </c>
      <c r="AW39" s="16">
        <f t="shared" si="35"/>
        <v>1.658981E-2</v>
      </c>
      <c r="AX39" s="16">
        <f t="shared" si="35"/>
        <v>1.658981E-2</v>
      </c>
      <c r="AY39" s="16">
        <f t="shared" si="35"/>
        <v>1.658981E-2</v>
      </c>
      <c r="AZ39" s="16">
        <f t="shared" si="35"/>
        <v>1.658981E-2</v>
      </c>
    </row>
    <row r="40" spans="1:52">
      <c r="A40" s="19">
        <v>50</v>
      </c>
      <c r="B40" s="29">
        <v>1.7671989999999999E-2</v>
      </c>
      <c r="C40" s="16">
        <f t="shared" ref="C40:AZ40" si="36">+B40</f>
        <v>1.7671989999999999E-2</v>
      </c>
      <c r="D40" s="16">
        <f t="shared" si="36"/>
        <v>1.7671989999999999E-2</v>
      </c>
      <c r="E40" s="16">
        <f t="shared" si="36"/>
        <v>1.7671989999999999E-2</v>
      </c>
      <c r="F40" s="16">
        <f t="shared" si="36"/>
        <v>1.7671989999999999E-2</v>
      </c>
      <c r="G40" s="16">
        <f t="shared" si="36"/>
        <v>1.7671989999999999E-2</v>
      </c>
      <c r="H40" s="16">
        <f t="shared" si="36"/>
        <v>1.7671989999999999E-2</v>
      </c>
      <c r="I40" s="16">
        <f t="shared" si="36"/>
        <v>1.7671989999999999E-2</v>
      </c>
      <c r="J40" s="16">
        <f t="shared" si="36"/>
        <v>1.7671989999999999E-2</v>
      </c>
      <c r="K40" s="16">
        <f t="shared" si="36"/>
        <v>1.7671989999999999E-2</v>
      </c>
      <c r="L40" s="16">
        <f t="shared" si="36"/>
        <v>1.7671989999999999E-2</v>
      </c>
      <c r="M40" s="16">
        <f t="shared" si="36"/>
        <v>1.7671989999999999E-2</v>
      </c>
      <c r="N40" s="16">
        <f t="shared" si="36"/>
        <v>1.7671989999999999E-2</v>
      </c>
      <c r="O40" s="16">
        <f t="shared" si="36"/>
        <v>1.7671989999999999E-2</v>
      </c>
      <c r="P40" s="16">
        <f t="shared" si="36"/>
        <v>1.7671989999999999E-2</v>
      </c>
      <c r="Q40" s="16">
        <f t="shared" si="36"/>
        <v>1.7671989999999999E-2</v>
      </c>
      <c r="R40" s="16">
        <f t="shared" si="36"/>
        <v>1.7671989999999999E-2</v>
      </c>
      <c r="S40" s="16">
        <f t="shared" si="36"/>
        <v>1.7671989999999999E-2</v>
      </c>
      <c r="T40" s="16">
        <f t="shared" si="36"/>
        <v>1.7671989999999999E-2</v>
      </c>
      <c r="U40" s="16">
        <f t="shared" si="36"/>
        <v>1.7671989999999999E-2</v>
      </c>
      <c r="V40" s="16">
        <f t="shared" si="36"/>
        <v>1.7671989999999999E-2</v>
      </c>
      <c r="W40" s="16">
        <f t="shared" si="36"/>
        <v>1.7671989999999999E-2</v>
      </c>
      <c r="X40" s="16">
        <f t="shared" si="36"/>
        <v>1.7671989999999999E-2</v>
      </c>
      <c r="Y40" s="16">
        <f t="shared" si="36"/>
        <v>1.7671989999999999E-2</v>
      </c>
      <c r="Z40" s="16">
        <f t="shared" si="36"/>
        <v>1.7671989999999999E-2</v>
      </c>
      <c r="AA40" s="16">
        <f t="shared" si="36"/>
        <v>1.7671989999999999E-2</v>
      </c>
      <c r="AB40" s="16">
        <f t="shared" si="36"/>
        <v>1.7671989999999999E-2</v>
      </c>
      <c r="AC40" s="16">
        <f t="shared" si="36"/>
        <v>1.7671989999999999E-2</v>
      </c>
      <c r="AD40" s="16">
        <f t="shared" si="36"/>
        <v>1.7671989999999999E-2</v>
      </c>
      <c r="AE40" s="16">
        <f t="shared" si="36"/>
        <v>1.7671989999999999E-2</v>
      </c>
      <c r="AF40" s="16">
        <f t="shared" si="36"/>
        <v>1.7671989999999999E-2</v>
      </c>
      <c r="AG40" s="16">
        <f t="shared" si="36"/>
        <v>1.7671989999999999E-2</v>
      </c>
      <c r="AH40" s="16">
        <f t="shared" si="36"/>
        <v>1.7671989999999999E-2</v>
      </c>
      <c r="AI40" s="16">
        <f t="shared" si="36"/>
        <v>1.7671989999999999E-2</v>
      </c>
      <c r="AJ40" s="16">
        <f t="shared" si="36"/>
        <v>1.7671989999999999E-2</v>
      </c>
      <c r="AK40" s="16">
        <f t="shared" si="36"/>
        <v>1.7671989999999999E-2</v>
      </c>
      <c r="AL40" s="16">
        <f t="shared" si="36"/>
        <v>1.7671989999999999E-2</v>
      </c>
      <c r="AM40" s="16">
        <f t="shared" si="36"/>
        <v>1.7671989999999999E-2</v>
      </c>
      <c r="AN40" s="16">
        <f t="shared" si="36"/>
        <v>1.7671989999999999E-2</v>
      </c>
      <c r="AO40" s="16">
        <f t="shared" si="36"/>
        <v>1.7671989999999999E-2</v>
      </c>
      <c r="AP40" s="16">
        <f t="shared" si="36"/>
        <v>1.7671989999999999E-2</v>
      </c>
      <c r="AQ40" s="16">
        <f t="shared" si="36"/>
        <v>1.7671989999999999E-2</v>
      </c>
      <c r="AR40" s="16">
        <f t="shared" si="36"/>
        <v>1.7671989999999999E-2</v>
      </c>
      <c r="AS40" s="16">
        <f t="shared" si="36"/>
        <v>1.7671989999999999E-2</v>
      </c>
      <c r="AT40" s="16">
        <f t="shared" si="36"/>
        <v>1.7671989999999999E-2</v>
      </c>
      <c r="AU40" s="16">
        <f t="shared" si="36"/>
        <v>1.7671989999999999E-2</v>
      </c>
      <c r="AV40" s="16">
        <f t="shared" si="36"/>
        <v>1.7671989999999999E-2</v>
      </c>
      <c r="AW40" s="16">
        <f t="shared" si="36"/>
        <v>1.7671989999999999E-2</v>
      </c>
      <c r="AX40" s="16">
        <f t="shared" si="36"/>
        <v>1.7671989999999999E-2</v>
      </c>
      <c r="AY40" s="16">
        <f t="shared" si="36"/>
        <v>1.7671989999999999E-2</v>
      </c>
      <c r="AZ40" s="16">
        <f t="shared" si="36"/>
        <v>1.7671989999999999E-2</v>
      </c>
    </row>
    <row r="41" spans="1:52">
      <c r="A41" s="19">
        <v>51</v>
      </c>
      <c r="B41" s="29">
        <v>2.1003910000000001E-2</v>
      </c>
      <c r="C41" s="16">
        <f t="shared" ref="C41:AZ41" si="37">+B41</f>
        <v>2.1003910000000001E-2</v>
      </c>
      <c r="D41" s="16">
        <f t="shared" si="37"/>
        <v>2.1003910000000001E-2</v>
      </c>
      <c r="E41" s="16">
        <f t="shared" si="37"/>
        <v>2.1003910000000001E-2</v>
      </c>
      <c r="F41" s="16">
        <f t="shared" si="37"/>
        <v>2.1003910000000001E-2</v>
      </c>
      <c r="G41" s="16">
        <f t="shared" si="37"/>
        <v>2.1003910000000001E-2</v>
      </c>
      <c r="H41" s="16">
        <f t="shared" si="37"/>
        <v>2.1003910000000001E-2</v>
      </c>
      <c r="I41" s="16">
        <f t="shared" si="37"/>
        <v>2.1003910000000001E-2</v>
      </c>
      <c r="J41" s="16">
        <f t="shared" si="37"/>
        <v>2.1003910000000001E-2</v>
      </c>
      <c r="K41" s="16">
        <f t="shared" si="37"/>
        <v>2.1003910000000001E-2</v>
      </c>
      <c r="L41" s="16">
        <f t="shared" si="37"/>
        <v>2.1003910000000001E-2</v>
      </c>
      <c r="M41" s="16">
        <f t="shared" si="37"/>
        <v>2.1003910000000001E-2</v>
      </c>
      <c r="N41" s="16">
        <f t="shared" si="37"/>
        <v>2.1003910000000001E-2</v>
      </c>
      <c r="O41" s="16">
        <f t="shared" si="37"/>
        <v>2.1003910000000001E-2</v>
      </c>
      <c r="P41" s="16">
        <f t="shared" si="37"/>
        <v>2.1003910000000001E-2</v>
      </c>
      <c r="Q41" s="16">
        <f t="shared" si="37"/>
        <v>2.1003910000000001E-2</v>
      </c>
      <c r="R41" s="16">
        <f t="shared" si="37"/>
        <v>2.1003910000000001E-2</v>
      </c>
      <c r="S41" s="16">
        <f t="shared" si="37"/>
        <v>2.1003910000000001E-2</v>
      </c>
      <c r="T41" s="16">
        <f t="shared" si="37"/>
        <v>2.1003910000000001E-2</v>
      </c>
      <c r="U41" s="16">
        <f t="shared" si="37"/>
        <v>2.1003910000000001E-2</v>
      </c>
      <c r="V41" s="16">
        <f t="shared" si="37"/>
        <v>2.1003910000000001E-2</v>
      </c>
      <c r="W41" s="16">
        <f t="shared" si="37"/>
        <v>2.1003910000000001E-2</v>
      </c>
      <c r="X41" s="16">
        <f t="shared" si="37"/>
        <v>2.1003910000000001E-2</v>
      </c>
      <c r="Y41" s="16">
        <f t="shared" si="37"/>
        <v>2.1003910000000001E-2</v>
      </c>
      <c r="Z41" s="16">
        <f t="shared" si="37"/>
        <v>2.1003910000000001E-2</v>
      </c>
      <c r="AA41" s="16">
        <f t="shared" si="37"/>
        <v>2.1003910000000001E-2</v>
      </c>
      <c r="AB41" s="16">
        <f t="shared" si="37"/>
        <v>2.1003910000000001E-2</v>
      </c>
      <c r="AC41" s="16">
        <f t="shared" si="37"/>
        <v>2.1003910000000001E-2</v>
      </c>
      <c r="AD41" s="16">
        <f t="shared" si="37"/>
        <v>2.1003910000000001E-2</v>
      </c>
      <c r="AE41" s="16">
        <f t="shared" si="37"/>
        <v>2.1003910000000001E-2</v>
      </c>
      <c r="AF41" s="16">
        <f t="shared" si="37"/>
        <v>2.1003910000000001E-2</v>
      </c>
      <c r="AG41" s="16">
        <f t="shared" si="37"/>
        <v>2.1003910000000001E-2</v>
      </c>
      <c r="AH41" s="16">
        <f t="shared" si="37"/>
        <v>2.1003910000000001E-2</v>
      </c>
      <c r="AI41" s="16">
        <f t="shared" si="37"/>
        <v>2.1003910000000001E-2</v>
      </c>
      <c r="AJ41" s="16">
        <f t="shared" si="37"/>
        <v>2.1003910000000001E-2</v>
      </c>
      <c r="AK41" s="16">
        <f t="shared" si="37"/>
        <v>2.1003910000000001E-2</v>
      </c>
      <c r="AL41" s="16">
        <f t="shared" si="37"/>
        <v>2.1003910000000001E-2</v>
      </c>
      <c r="AM41" s="16">
        <f t="shared" si="37"/>
        <v>2.1003910000000001E-2</v>
      </c>
      <c r="AN41" s="16">
        <f t="shared" si="37"/>
        <v>2.1003910000000001E-2</v>
      </c>
      <c r="AO41" s="16">
        <f t="shared" si="37"/>
        <v>2.1003910000000001E-2</v>
      </c>
      <c r="AP41" s="16">
        <f t="shared" si="37"/>
        <v>2.1003910000000001E-2</v>
      </c>
      <c r="AQ41" s="16">
        <f t="shared" si="37"/>
        <v>2.1003910000000001E-2</v>
      </c>
      <c r="AR41" s="16">
        <f t="shared" si="37"/>
        <v>2.1003910000000001E-2</v>
      </c>
      <c r="AS41" s="16">
        <f t="shared" si="37"/>
        <v>2.1003910000000001E-2</v>
      </c>
      <c r="AT41" s="16">
        <f t="shared" si="37"/>
        <v>2.1003910000000001E-2</v>
      </c>
      <c r="AU41" s="16">
        <f t="shared" si="37"/>
        <v>2.1003910000000001E-2</v>
      </c>
      <c r="AV41" s="16">
        <f t="shared" si="37"/>
        <v>2.1003910000000001E-2</v>
      </c>
      <c r="AW41" s="16">
        <f t="shared" si="37"/>
        <v>2.1003910000000001E-2</v>
      </c>
      <c r="AX41" s="16">
        <f t="shared" si="37"/>
        <v>2.1003910000000001E-2</v>
      </c>
      <c r="AY41" s="16">
        <f t="shared" si="37"/>
        <v>2.1003910000000001E-2</v>
      </c>
      <c r="AZ41" s="16">
        <f t="shared" si="37"/>
        <v>2.1003910000000001E-2</v>
      </c>
    </row>
    <row r="42" spans="1:52">
      <c r="A42" s="19">
        <v>52</v>
      </c>
      <c r="B42" s="29">
        <v>2.337562E-2</v>
      </c>
      <c r="C42" s="16">
        <f t="shared" ref="C42:AZ42" si="38">+B42</f>
        <v>2.337562E-2</v>
      </c>
      <c r="D42" s="16">
        <f t="shared" si="38"/>
        <v>2.337562E-2</v>
      </c>
      <c r="E42" s="16">
        <f t="shared" si="38"/>
        <v>2.337562E-2</v>
      </c>
      <c r="F42" s="16">
        <f t="shared" si="38"/>
        <v>2.337562E-2</v>
      </c>
      <c r="G42" s="16">
        <f t="shared" si="38"/>
        <v>2.337562E-2</v>
      </c>
      <c r="H42" s="16">
        <f t="shared" si="38"/>
        <v>2.337562E-2</v>
      </c>
      <c r="I42" s="16">
        <f t="shared" si="38"/>
        <v>2.337562E-2</v>
      </c>
      <c r="J42" s="16">
        <f t="shared" si="38"/>
        <v>2.337562E-2</v>
      </c>
      <c r="K42" s="16">
        <f t="shared" si="38"/>
        <v>2.337562E-2</v>
      </c>
      <c r="L42" s="16">
        <f t="shared" si="38"/>
        <v>2.337562E-2</v>
      </c>
      <c r="M42" s="16">
        <f t="shared" si="38"/>
        <v>2.337562E-2</v>
      </c>
      <c r="N42" s="16">
        <f t="shared" si="38"/>
        <v>2.337562E-2</v>
      </c>
      <c r="O42" s="16">
        <f t="shared" si="38"/>
        <v>2.337562E-2</v>
      </c>
      <c r="P42" s="16">
        <f t="shared" si="38"/>
        <v>2.337562E-2</v>
      </c>
      <c r="Q42" s="16">
        <f t="shared" si="38"/>
        <v>2.337562E-2</v>
      </c>
      <c r="R42" s="16">
        <f t="shared" si="38"/>
        <v>2.337562E-2</v>
      </c>
      <c r="S42" s="16">
        <f t="shared" si="38"/>
        <v>2.337562E-2</v>
      </c>
      <c r="T42" s="16">
        <f t="shared" si="38"/>
        <v>2.337562E-2</v>
      </c>
      <c r="U42" s="16">
        <f t="shared" si="38"/>
        <v>2.337562E-2</v>
      </c>
      <c r="V42" s="16">
        <f t="shared" si="38"/>
        <v>2.337562E-2</v>
      </c>
      <c r="W42" s="16">
        <f t="shared" si="38"/>
        <v>2.337562E-2</v>
      </c>
      <c r="X42" s="16">
        <f t="shared" si="38"/>
        <v>2.337562E-2</v>
      </c>
      <c r="Y42" s="16">
        <f t="shared" si="38"/>
        <v>2.337562E-2</v>
      </c>
      <c r="Z42" s="16">
        <f t="shared" si="38"/>
        <v>2.337562E-2</v>
      </c>
      <c r="AA42" s="16">
        <f t="shared" si="38"/>
        <v>2.337562E-2</v>
      </c>
      <c r="AB42" s="16">
        <f t="shared" si="38"/>
        <v>2.337562E-2</v>
      </c>
      <c r="AC42" s="16">
        <f t="shared" si="38"/>
        <v>2.337562E-2</v>
      </c>
      <c r="AD42" s="16">
        <f t="shared" si="38"/>
        <v>2.337562E-2</v>
      </c>
      <c r="AE42" s="16">
        <f t="shared" si="38"/>
        <v>2.337562E-2</v>
      </c>
      <c r="AF42" s="16">
        <f t="shared" si="38"/>
        <v>2.337562E-2</v>
      </c>
      <c r="AG42" s="16">
        <f t="shared" si="38"/>
        <v>2.337562E-2</v>
      </c>
      <c r="AH42" s="16">
        <f t="shared" si="38"/>
        <v>2.337562E-2</v>
      </c>
      <c r="AI42" s="16">
        <f t="shared" si="38"/>
        <v>2.337562E-2</v>
      </c>
      <c r="AJ42" s="16">
        <f t="shared" si="38"/>
        <v>2.337562E-2</v>
      </c>
      <c r="AK42" s="16">
        <f t="shared" si="38"/>
        <v>2.337562E-2</v>
      </c>
      <c r="AL42" s="16">
        <f t="shared" si="38"/>
        <v>2.337562E-2</v>
      </c>
      <c r="AM42" s="16">
        <f t="shared" si="38"/>
        <v>2.337562E-2</v>
      </c>
      <c r="AN42" s="16">
        <f t="shared" si="38"/>
        <v>2.337562E-2</v>
      </c>
      <c r="AO42" s="16">
        <f t="shared" si="38"/>
        <v>2.337562E-2</v>
      </c>
      <c r="AP42" s="16">
        <f t="shared" si="38"/>
        <v>2.337562E-2</v>
      </c>
      <c r="AQ42" s="16">
        <f t="shared" si="38"/>
        <v>2.337562E-2</v>
      </c>
      <c r="AR42" s="16">
        <f t="shared" si="38"/>
        <v>2.337562E-2</v>
      </c>
      <c r="AS42" s="16">
        <f t="shared" si="38"/>
        <v>2.337562E-2</v>
      </c>
      <c r="AT42" s="16">
        <f t="shared" si="38"/>
        <v>2.337562E-2</v>
      </c>
      <c r="AU42" s="16">
        <f t="shared" si="38"/>
        <v>2.337562E-2</v>
      </c>
      <c r="AV42" s="16">
        <f t="shared" si="38"/>
        <v>2.337562E-2</v>
      </c>
      <c r="AW42" s="16">
        <f t="shared" si="38"/>
        <v>2.337562E-2</v>
      </c>
      <c r="AX42" s="16">
        <f t="shared" si="38"/>
        <v>2.337562E-2</v>
      </c>
      <c r="AY42" s="16">
        <f t="shared" si="38"/>
        <v>2.337562E-2</v>
      </c>
      <c r="AZ42" s="16">
        <f t="shared" si="38"/>
        <v>2.337562E-2</v>
      </c>
    </row>
    <row r="43" spans="1:52">
      <c r="A43" s="19">
        <v>53</v>
      </c>
      <c r="B43" s="29">
        <v>2.562331E-2</v>
      </c>
      <c r="C43" s="16">
        <f t="shared" ref="C43:AZ43" si="39">+B43</f>
        <v>2.562331E-2</v>
      </c>
      <c r="D43" s="16">
        <f t="shared" si="39"/>
        <v>2.562331E-2</v>
      </c>
      <c r="E43" s="16">
        <f t="shared" si="39"/>
        <v>2.562331E-2</v>
      </c>
      <c r="F43" s="16">
        <f t="shared" si="39"/>
        <v>2.562331E-2</v>
      </c>
      <c r="G43" s="16">
        <f t="shared" si="39"/>
        <v>2.562331E-2</v>
      </c>
      <c r="H43" s="16">
        <f t="shared" si="39"/>
        <v>2.562331E-2</v>
      </c>
      <c r="I43" s="16">
        <f t="shared" si="39"/>
        <v>2.562331E-2</v>
      </c>
      <c r="J43" s="16">
        <f t="shared" si="39"/>
        <v>2.562331E-2</v>
      </c>
      <c r="K43" s="16">
        <f t="shared" si="39"/>
        <v>2.562331E-2</v>
      </c>
      <c r="L43" s="16">
        <f t="shared" si="39"/>
        <v>2.562331E-2</v>
      </c>
      <c r="M43" s="16">
        <f t="shared" si="39"/>
        <v>2.562331E-2</v>
      </c>
      <c r="N43" s="16">
        <f t="shared" si="39"/>
        <v>2.562331E-2</v>
      </c>
      <c r="O43" s="16">
        <f t="shared" si="39"/>
        <v>2.562331E-2</v>
      </c>
      <c r="P43" s="16">
        <f t="shared" si="39"/>
        <v>2.562331E-2</v>
      </c>
      <c r="Q43" s="16">
        <f t="shared" si="39"/>
        <v>2.562331E-2</v>
      </c>
      <c r="R43" s="16">
        <f t="shared" si="39"/>
        <v>2.562331E-2</v>
      </c>
      <c r="S43" s="16">
        <f t="shared" si="39"/>
        <v>2.562331E-2</v>
      </c>
      <c r="T43" s="16">
        <f t="shared" si="39"/>
        <v>2.562331E-2</v>
      </c>
      <c r="U43" s="16">
        <f t="shared" si="39"/>
        <v>2.562331E-2</v>
      </c>
      <c r="V43" s="16">
        <f t="shared" si="39"/>
        <v>2.562331E-2</v>
      </c>
      <c r="W43" s="16">
        <f t="shared" si="39"/>
        <v>2.562331E-2</v>
      </c>
      <c r="X43" s="16">
        <f t="shared" si="39"/>
        <v>2.562331E-2</v>
      </c>
      <c r="Y43" s="16">
        <f t="shared" si="39"/>
        <v>2.562331E-2</v>
      </c>
      <c r="Z43" s="16">
        <f t="shared" si="39"/>
        <v>2.562331E-2</v>
      </c>
      <c r="AA43" s="16">
        <f t="shared" si="39"/>
        <v>2.562331E-2</v>
      </c>
      <c r="AB43" s="16">
        <f t="shared" si="39"/>
        <v>2.562331E-2</v>
      </c>
      <c r="AC43" s="16">
        <f t="shared" si="39"/>
        <v>2.562331E-2</v>
      </c>
      <c r="AD43" s="16">
        <f t="shared" si="39"/>
        <v>2.562331E-2</v>
      </c>
      <c r="AE43" s="16">
        <f t="shared" si="39"/>
        <v>2.562331E-2</v>
      </c>
      <c r="AF43" s="16">
        <f t="shared" si="39"/>
        <v>2.562331E-2</v>
      </c>
      <c r="AG43" s="16">
        <f t="shared" si="39"/>
        <v>2.562331E-2</v>
      </c>
      <c r="AH43" s="16">
        <f t="shared" si="39"/>
        <v>2.562331E-2</v>
      </c>
      <c r="AI43" s="16">
        <f t="shared" si="39"/>
        <v>2.562331E-2</v>
      </c>
      <c r="AJ43" s="16">
        <f t="shared" si="39"/>
        <v>2.562331E-2</v>
      </c>
      <c r="AK43" s="16">
        <f t="shared" si="39"/>
        <v>2.562331E-2</v>
      </c>
      <c r="AL43" s="16">
        <f t="shared" si="39"/>
        <v>2.562331E-2</v>
      </c>
      <c r="AM43" s="16">
        <f t="shared" si="39"/>
        <v>2.562331E-2</v>
      </c>
      <c r="AN43" s="16">
        <f t="shared" si="39"/>
        <v>2.562331E-2</v>
      </c>
      <c r="AO43" s="16">
        <f t="shared" si="39"/>
        <v>2.562331E-2</v>
      </c>
      <c r="AP43" s="16">
        <f t="shared" si="39"/>
        <v>2.562331E-2</v>
      </c>
      <c r="AQ43" s="16">
        <f t="shared" si="39"/>
        <v>2.562331E-2</v>
      </c>
      <c r="AR43" s="16">
        <f t="shared" si="39"/>
        <v>2.562331E-2</v>
      </c>
      <c r="AS43" s="16">
        <f t="shared" si="39"/>
        <v>2.562331E-2</v>
      </c>
      <c r="AT43" s="16">
        <f t="shared" si="39"/>
        <v>2.562331E-2</v>
      </c>
      <c r="AU43" s="16">
        <f t="shared" si="39"/>
        <v>2.562331E-2</v>
      </c>
      <c r="AV43" s="16">
        <f t="shared" si="39"/>
        <v>2.562331E-2</v>
      </c>
      <c r="AW43" s="16">
        <f t="shared" si="39"/>
        <v>2.562331E-2</v>
      </c>
      <c r="AX43" s="16">
        <f t="shared" si="39"/>
        <v>2.562331E-2</v>
      </c>
      <c r="AY43" s="16">
        <f t="shared" si="39"/>
        <v>2.562331E-2</v>
      </c>
      <c r="AZ43" s="16">
        <f t="shared" si="39"/>
        <v>2.562331E-2</v>
      </c>
    </row>
    <row r="44" spans="1:52">
      <c r="A44" s="19">
        <v>54</v>
      </c>
      <c r="B44" s="29">
        <v>2.7391619999999998E-2</v>
      </c>
      <c r="C44" s="16">
        <f t="shared" ref="C44:AZ44" si="40">+B44</f>
        <v>2.7391619999999998E-2</v>
      </c>
      <c r="D44" s="16">
        <f t="shared" si="40"/>
        <v>2.7391619999999998E-2</v>
      </c>
      <c r="E44" s="16">
        <f t="shared" si="40"/>
        <v>2.7391619999999998E-2</v>
      </c>
      <c r="F44" s="16">
        <f t="shared" si="40"/>
        <v>2.7391619999999998E-2</v>
      </c>
      <c r="G44" s="16">
        <f t="shared" si="40"/>
        <v>2.7391619999999998E-2</v>
      </c>
      <c r="H44" s="16">
        <f t="shared" si="40"/>
        <v>2.7391619999999998E-2</v>
      </c>
      <c r="I44" s="16">
        <f t="shared" si="40"/>
        <v>2.7391619999999998E-2</v>
      </c>
      <c r="J44" s="16">
        <f t="shared" si="40"/>
        <v>2.7391619999999998E-2</v>
      </c>
      <c r="K44" s="16">
        <f t="shared" si="40"/>
        <v>2.7391619999999998E-2</v>
      </c>
      <c r="L44" s="16">
        <f t="shared" si="40"/>
        <v>2.7391619999999998E-2</v>
      </c>
      <c r="M44" s="16">
        <f t="shared" si="40"/>
        <v>2.7391619999999998E-2</v>
      </c>
      <c r="N44" s="16">
        <f t="shared" si="40"/>
        <v>2.7391619999999998E-2</v>
      </c>
      <c r="O44" s="16">
        <f t="shared" si="40"/>
        <v>2.7391619999999998E-2</v>
      </c>
      <c r="P44" s="16">
        <f t="shared" si="40"/>
        <v>2.7391619999999998E-2</v>
      </c>
      <c r="Q44" s="16">
        <f t="shared" si="40"/>
        <v>2.7391619999999998E-2</v>
      </c>
      <c r="R44" s="16">
        <f t="shared" si="40"/>
        <v>2.7391619999999998E-2</v>
      </c>
      <c r="S44" s="16">
        <f t="shared" si="40"/>
        <v>2.7391619999999998E-2</v>
      </c>
      <c r="T44" s="16">
        <f t="shared" si="40"/>
        <v>2.7391619999999998E-2</v>
      </c>
      <c r="U44" s="16">
        <f t="shared" si="40"/>
        <v>2.7391619999999998E-2</v>
      </c>
      <c r="V44" s="16">
        <f t="shared" si="40"/>
        <v>2.7391619999999998E-2</v>
      </c>
      <c r="W44" s="16">
        <f t="shared" si="40"/>
        <v>2.7391619999999998E-2</v>
      </c>
      <c r="X44" s="16">
        <f t="shared" si="40"/>
        <v>2.7391619999999998E-2</v>
      </c>
      <c r="Y44" s="16">
        <f t="shared" si="40"/>
        <v>2.7391619999999998E-2</v>
      </c>
      <c r="Z44" s="16">
        <f t="shared" si="40"/>
        <v>2.7391619999999998E-2</v>
      </c>
      <c r="AA44" s="16">
        <f t="shared" si="40"/>
        <v>2.7391619999999998E-2</v>
      </c>
      <c r="AB44" s="16">
        <f t="shared" si="40"/>
        <v>2.7391619999999998E-2</v>
      </c>
      <c r="AC44" s="16">
        <f t="shared" si="40"/>
        <v>2.7391619999999998E-2</v>
      </c>
      <c r="AD44" s="16">
        <f t="shared" si="40"/>
        <v>2.7391619999999998E-2</v>
      </c>
      <c r="AE44" s="16">
        <f t="shared" si="40"/>
        <v>2.7391619999999998E-2</v>
      </c>
      <c r="AF44" s="16">
        <f t="shared" si="40"/>
        <v>2.7391619999999998E-2</v>
      </c>
      <c r="AG44" s="16">
        <f t="shared" si="40"/>
        <v>2.7391619999999998E-2</v>
      </c>
      <c r="AH44" s="16">
        <f t="shared" si="40"/>
        <v>2.7391619999999998E-2</v>
      </c>
      <c r="AI44" s="16">
        <f t="shared" si="40"/>
        <v>2.7391619999999998E-2</v>
      </c>
      <c r="AJ44" s="16">
        <f t="shared" si="40"/>
        <v>2.7391619999999998E-2</v>
      </c>
      <c r="AK44" s="16">
        <f t="shared" si="40"/>
        <v>2.7391619999999998E-2</v>
      </c>
      <c r="AL44" s="16">
        <f t="shared" si="40"/>
        <v>2.7391619999999998E-2</v>
      </c>
      <c r="AM44" s="16">
        <f t="shared" si="40"/>
        <v>2.7391619999999998E-2</v>
      </c>
      <c r="AN44" s="16">
        <f t="shared" si="40"/>
        <v>2.7391619999999998E-2</v>
      </c>
      <c r="AO44" s="16">
        <f t="shared" si="40"/>
        <v>2.7391619999999998E-2</v>
      </c>
      <c r="AP44" s="16">
        <f t="shared" si="40"/>
        <v>2.7391619999999998E-2</v>
      </c>
      <c r="AQ44" s="16">
        <f t="shared" si="40"/>
        <v>2.7391619999999998E-2</v>
      </c>
      <c r="AR44" s="16">
        <f t="shared" si="40"/>
        <v>2.7391619999999998E-2</v>
      </c>
      <c r="AS44" s="16">
        <f t="shared" si="40"/>
        <v>2.7391619999999998E-2</v>
      </c>
      <c r="AT44" s="16">
        <f t="shared" si="40"/>
        <v>2.7391619999999998E-2</v>
      </c>
      <c r="AU44" s="16">
        <f t="shared" si="40"/>
        <v>2.7391619999999998E-2</v>
      </c>
      <c r="AV44" s="16">
        <f t="shared" si="40"/>
        <v>2.7391619999999998E-2</v>
      </c>
      <c r="AW44" s="16">
        <f t="shared" si="40"/>
        <v>2.7391619999999998E-2</v>
      </c>
      <c r="AX44" s="16">
        <f t="shared" si="40"/>
        <v>2.7391619999999998E-2</v>
      </c>
      <c r="AY44" s="16">
        <f t="shared" si="40"/>
        <v>2.7391619999999998E-2</v>
      </c>
      <c r="AZ44" s="16">
        <f t="shared" si="40"/>
        <v>2.7391619999999998E-2</v>
      </c>
    </row>
    <row r="45" spans="1:52">
      <c r="A45" s="19">
        <v>55</v>
      </c>
      <c r="B45" s="29">
        <v>2.8473209999999999E-2</v>
      </c>
      <c r="C45" s="16">
        <f t="shared" ref="C45:AZ45" si="41">+B45</f>
        <v>2.8473209999999999E-2</v>
      </c>
      <c r="D45" s="16">
        <f t="shared" si="41"/>
        <v>2.8473209999999999E-2</v>
      </c>
      <c r="E45" s="16">
        <f t="shared" si="41"/>
        <v>2.8473209999999999E-2</v>
      </c>
      <c r="F45" s="16">
        <f t="shared" si="41"/>
        <v>2.8473209999999999E-2</v>
      </c>
      <c r="G45" s="16">
        <f t="shared" si="41"/>
        <v>2.8473209999999999E-2</v>
      </c>
      <c r="H45" s="16">
        <f t="shared" si="41"/>
        <v>2.8473209999999999E-2</v>
      </c>
      <c r="I45" s="16">
        <f t="shared" si="41"/>
        <v>2.8473209999999999E-2</v>
      </c>
      <c r="J45" s="16">
        <f t="shared" si="41"/>
        <v>2.8473209999999999E-2</v>
      </c>
      <c r="K45" s="16">
        <f t="shared" si="41"/>
        <v>2.8473209999999999E-2</v>
      </c>
      <c r="L45" s="16">
        <f t="shared" si="41"/>
        <v>2.8473209999999999E-2</v>
      </c>
      <c r="M45" s="16">
        <f t="shared" si="41"/>
        <v>2.8473209999999999E-2</v>
      </c>
      <c r="N45" s="16">
        <f t="shared" si="41"/>
        <v>2.8473209999999999E-2</v>
      </c>
      <c r="O45" s="16">
        <f t="shared" si="41"/>
        <v>2.8473209999999999E-2</v>
      </c>
      <c r="P45" s="16">
        <f t="shared" si="41"/>
        <v>2.8473209999999999E-2</v>
      </c>
      <c r="Q45" s="16">
        <f t="shared" si="41"/>
        <v>2.8473209999999999E-2</v>
      </c>
      <c r="R45" s="16">
        <f t="shared" si="41"/>
        <v>2.8473209999999999E-2</v>
      </c>
      <c r="S45" s="16">
        <f t="shared" si="41"/>
        <v>2.8473209999999999E-2</v>
      </c>
      <c r="T45" s="16">
        <f t="shared" si="41"/>
        <v>2.8473209999999999E-2</v>
      </c>
      <c r="U45" s="16">
        <f t="shared" si="41"/>
        <v>2.8473209999999999E-2</v>
      </c>
      <c r="V45" s="16">
        <f t="shared" si="41"/>
        <v>2.8473209999999999E-2</v>
      </c>
      <c r="W45" s="16">
        <f t="shared" si="41"/>
        <v>2.8473209999999999E-2</v>
      </c>
      <c r="X45" s="16">
        <f t="shared" si="41"/>
        <v>2.8473209999999999E-2</v>
      </c>
      <c r="Y45" s="16">
        <f t="shared" si="41"/>
        <v>2.8473209999999999E-2</v>
      </c>
      <c r="Z45" s="16">
        <f t="shared" si="41"/>
        <v>2.8473209999999999E-2</v>
      </c>
      <c r="AA45" s="16">
        <f t="shared" si="41"/>
        <v>2.8473209999999999E-2</v>
      </c>
      <c r="AB45" s="16">
        <f t="shared" si="41"/>
        <v>2.8473209999999999E-2</v>
      </c>
      <c r="AC45" s="16">
        <f t="shared" si="41"/>
        <v>2.8473209999999999E-2</v>
      </c>
      <c r="AD45" s="16">
        <f t="shared" si="41"/>
        <v>2.8473209999999999E-2</v>
      </c>
      <c r="AE45" s="16">
        <f t="shared" si="41"/>
        <v>2.8473209999999999E-2</v>
      </c>
      <c r="AF45" s="16">
        <f t="shared" si="41"/>
        <v>2.8473209999999999E-2</v>
      </c>
      <c r="AG45" s="16">
        <f t="shared" si="41"/>
        <v>2.8473209999999999E-2</v>
      </c>
      <c r="AH45" s="16">
        <f t="shared" si="41"/>
        <v>2.8473209999999999E-2</v>
      </c>
      <c r="AI45" s="16">
        <f t="shared" si="41"/>
        <v>2.8473209999999999E-2</v>
      </c>
      <c r="AJ45" s="16">
        <f t="shared" si="41"/>
        <v>2.8473209999999999E-2</v>
      </c>
      <c r="AK45" s="16">
        <f t="shared" si="41"/>
        <v>2.8473209999999999E-2</v>
      </c>
      <c r="AL45" s="16">
        <f t="shared" si="41"/>
        <v>2.8473209999999999E-2</v>
      </c>
      <c r="AM45" s="16">
        <f t="shared" si="41"/>
        <v>2.8473209999999999E-2</v>
      </c>
      <c r="AN45" s="16">
        <f t="shared" si="41"/>
        <v>2.8473209999999999E-2</v>
      </c>
      <c r="AO45" s="16">
        <f t="shared" si="41"/>
        <v>2.8473209999999999E-2</v>
      </c>
      <c r="AP45" s="16">
        <f t="shared" si="41"/>
        <v>2.8473209999999999E-2</v>
      </c>
      <c r="AQ45" s="16">
        <f t="shared" si="41"/>
        <v>2.8473209999999999E-2</v>
      </c>
      <c r="AR45" s="16">
        <f t="shared" si="41"/>
        <v>2.8473209999999999E-2</v>
      </c>
      <c r="AS45" s="16">
        <f t="shared" si="41"/>
        <v>2.8473209999999999E-2</v>
      </c>
      <c r="AT45" s="16">
        <f t="shared" si="41"/>
        <v>2.8473209999999999E-2</v>
      </c>
      <c r="AU45" s="16">
        <f t="shared" si="41"/>
        <v>2.8473209999999999E-2</v>
      </c>
      <c r="AV45" s="16">
        <f t="shared" si="41"/>
        <v>2.8473209999999999E-2</v>
      </c>
      <c r="AW45" s="16">
        <f t="shared" si="41"/>
        <v>2.8473209999999999E-2</v>
      </c>
      <c r="AX45" s="16">
        <f t="shared" si="41"/>
        <v>2.8473209999999999E-2</v>
      </c>
      <c r="AY45" s="16">
        <f t="shared" si="41"/>
        <v>2.8473209999999999E-2</v>
      </c>
      <c r="AZ45" s="16">
        <f t="shared" si="41"/>
        <v>2.8473209999999999E-2</v>
      </c>
    </row>
    <row r="46" spans="1:52">
      <c r="A46" s="19">
        <v>56</v>
      </c>
      <c r="B46" s="29">
        <v>2.989489E-2</v>
      </c>
      <c r="C46" s="16">
        <f t="shared" ref="C46:AZ46" si="42">+B46</f>
        <v>2.989489E-2</v>
      </c>
      <c r="D46" s="16">
        <f t="shared" si="42"/>
        <v>2.989489E-2</v>
      </c>
      <c r="E46" s="16">
        <f t="shared" si="42"/>
        <v>2.989489E-2</v>
      </c>
      <c r="F46" s="16">
        <f t="shared" si="42"/>
        <v>2.989489E-2</v>
      </c>
      <c r="G46" s="16">
        <f t="shared" si="42"/>
        <v>2.989489E-2</v>
      </c>
      <c r="H46" s="16">
        <f t="shared" si="42"/>
        <v>2.989489E-2</v>
      </c>
      <c r="I46" s="16">
        <f t="shared" si="42"/>
        <v>2.989489E-2</v>
      </c>
      <c r="J46" s="16">
        <f t="shared" si="42"/>
        <v>2.989489E-2</v>
      </c>
      <c r="K46" s="16">
        <f t="shared" si="42"/>
        <v>2.989489E-2</v>
      </c>
      <c r="L46" s="16">
        <f t="shared" si="42"/>
        <v>2.989489E-2</v>
      </c>
      <c r="M46" s="16">
        <f t="shared" si="42"/>
        <v>2.989489E-2</v>
      </c>
      <c r="N46" s="16">
        <f t="shared" si="42"/>
        <v>2.989489E-2</v>
      </c>
      <c r="O46" s="16">
        <f t="shared" si="42"/>
        <v>2.989489E-2</v>
      </c>
      <c r="P46" s="16">
        <f t="shared" si="42"/>
        <v>2.989489E-2</v>
      </c>
      <c r="Q46" s="16">
        <f t="shared" si="42"/>
        <v>2.989489E-2</v>
      </c>
      <c r="R46" s="16">
        <f t="shared" si="42"/>
        <v>2.989489E-2</v>
      </c>
      <c r="S46" s="16">
        <f t="shared" si="42"/>
        <v>2.989489E-2</v>
      </c>
      <c r="T46" s="16">
        <f t="shared" si="42"/>
        <v>2.989489E-2</v>
      </c>
      <c r="U46" s="16">
        <f t="shared" si="42"/>
        <v>2.989489E-2</v>
      </c>
      <c r="V46" s="16">
        <f t="shared" si="42"/>
        <v>2.989489E-2</v>
      </c>
      <c r="W46" s="16">
        <f t="shared" si="42"/>
        <v>2.989489E-2</v>
      </c>
      <c r="X46" s="16">
        <f t="shared" si="42"/>
        <v>2.989489E-2</v>
      </c>
      <c r="Y46" s="16">
        <f t="shared" si="42"/>
        <v>2.989489E-2</v>
      </c>
      <c r="Z46" s="16">
        <f t="shared" si="42"/>
        <v>2.989489E-2</v>
      </c>
      <c r="AA46" s="16">
        <f t="shared" si="42"/>
        <v>2.989489E-2</v>
      </c>
      <c r="AB46" s="16">
        <f t="shared" si="42"/>
        <v>2.989489E-2</v>
      </c>
      <c r="AC46" s="16">
        <f t="shared" si="42"/>
        <v>2.989489E-2</v>
      </c>
      <c r="AD46" s="16">
        <f t="shared" si="42"/>
        <v>2.989489E-2</v>
      </c>
      <c r="AE46" s="16">
        <f t="shared" si="42"/>
        <v>2.989489E-2</v>
      </c>
      <c r="AF46" s="16">
        <f t="shared" si="42"/>
        <v>2.989489E-2</v>
      </c>
      <c r="AG46" s="16">
        <f t="shared" si="42"/>
        <v>2.989489E-2</v>
      </c>
      <c r="AH46" s="16">
        <f t="shared" si="42"/>
        <v>2.989489E-2</v>
      </c>
      <c r="AI46" s="16">
        <f t="shared" si="42"/>
        <v>2.989489E-2</v>
      </c>
      <c r="AJ46" s="16">
        <f t="shared" si="42"/>
        <v>2.989489E-2</v>
      </c>
      <c r="AK46" s="16">
        <f t="shared" si="42"/>
        <v>2.989489E-2</v>
      </c>
      <c r="AL46" s="16">
        <f t="shared" si="42"/>
        <v>2.989489E-2</v>
      </c>
      <c r="AM46" s="16">
        <f t="shared" si="42"/>
        <v>2.989489E-2</v>
      </c>
      <c r="AN46" s="16">
        <f t="shared" si="42"/>
        <v>2.989489E-2</v>
      </c>
      <c r="AO46" s="16">
        <f t="shared" si="42"/>
        <v>2.989489E-2</v>
      </c>
      <c r="AP46" s="16">
        <f t="shared" si="42"/>
        <v>2.989489E-2</v>
      </c>
      <c r="AQ46" s="16">
        <f t="shared" si="42"/>
        <v>2.989489E-2</v>
      </c>
      <c r="AR46" s="16">
        <f t="shared" si="42"/>
        <v>2.989489E-2</v>
      </c>
      <c r="AS46" s="16">
        <f t="shared" si="42"/>
        <v>2.989489E-2</v>
      </c>
      <c r="AT46" s="16">
        <f t="shared" si="42"/>
        <v>2.989489E-2</v>
      </c>
      <c r="AU46" s="16">
        <f t="shared" si="42"/>
        <v>2.989489E-2</v>
      </c>
      <c r="AV46" s="16">
        <f t="shared" si="42"/>
        <v>2.989489E-2</v>
      </c>
      <c r="AW46" s="16">
        <f t="shared" si="42"/>
        <v>2.989489E-2</v>
      </c>
      <c r="AX46" s="16">
        <f t="shared" si="42"/>
        <v>2.989489E-2</v>
      </c>
      <c r="AY46" s="16">
        <f t="shared" si="42"/>
        <v>2.989489E-2</v>
      </c>
      <c r="AZ46" s="16">
        <f t="shared" si="42"/>
        <v>2.989489E-2</v>
      </c>
    </row>
    <row r="47" spans="1:52">
      <c r="A47" s="19">
        <v>57</v>
      </c>
      <c r="B47" s="29">
        <v>3.0483059999999999E-2</v>
      </c>
      <c r="C47" s="16">
        <f t="shared" ref="C47:AZ47" si="43">+B47</f>
        <v>3.0483059999999999E-2</v>
      </c>
      <c r="D47" s="16">
        <f t="shared" si="43"/>
        <v>3.0483059999999999E-2</v>
      </c>
      <c r="E47" s="16">
        <f t="shared" si="43"/>
        <v>3.0483059999999999E-2</v>
      </c>
      <c r="F47" s="16">
        <f t="shared" si="43"/>
        <v>3.0483059999999999E-2</v>
      </c>
      <c r="G47" s="16">
        <f t="shared" si="43"/>
        <v>3.0483059999999999E-2</v>
      </c>
      <c r="H47" s="16">
        <f t="shared" si="43"/>
        <v>3.0483059999999999E-2</v>
      </c>
      <c r="I47" s="16">
        <f t="shared" si="43"/>
        <v>3.0483059999999999E-2</v>
      </c>
      <c r="J47" s="16">
        <f t="shared" si="43"/>
        <v>3.0483059999999999E-2</v>
      </c>
      <c r="K47" s="16">
        <f t="shared" si="43"/>
        <v>3.0483059999999999E-2</v>
      </c>
      <c r="L47" s="16">
        <f t="shared" si="43"/>
        <v>3.0483059999999999E-2</v>
      </c>
      <c r="M47" s="16">
        <f t="shared" si="43"/>
        <v>3.0483059999999999E-2</v>
      </c>
      <c r="N47" s="16">
        <f t="shared" si="43"/>
        <v>3.0483059999999999E-2</v>
      </c>
      <c r="O47" s="16">
        <f t="shared" si="43"/>
        <v>3.0483059999999999E-2</v>
      </c>
      <c r="P47" s="16">
        <f t="shared" si="43"/>
        <v>3.0483059999999999E-2</v>
      </c>
      <c r="Q47" s="16">
        <f t="shared" si="43"/>
        <v>3.0483059999999999E-2</v>
      </c>
      <c r="R47" s="16">
        <f t="shared" si="43"/>
        <v>3.0483059999999999E-2</v>
      </c>
      <c r="S47" s="16">
        <f t="shared" si="43"/>
        <v>3.0483059999999999E-2</v>
      </c>
      <c r="T47" s="16">
        <f t="shared" si="43"/>
        <v>3.0483059999999999E-2</v>
      </c>
      <c r="U47" s="16">
        <f t="shared" si="43"/>
        <v>3.0483059999999999E-2</v>
      </c>
      <c r="V47" s="16">
        <f t="shared" si="43"/>
        <v>3.0483059999999999E-2</v>
      </c>
      <c r="W47" s="16">
        <f t="shared" si="43"/>
        <v>3.0483059999999999E-2</v>
      </c>
      <c r="X47" s="16">
        <f t="shared" si="43"/>
        <v>3.0483059999999999E-2</v>
      </c>
      <c r="Y47" s="16">
        <f t="shared" si="43"/>
        <v>3.0483059999999999E-2</v>
      </c>
      <c r="Z47" s="16">
        <f t="shared" si="43"/>
        <v>3.0483059999999999E-2</v>
      </c>
      <c r="AA47" s="16">
        <f t="shared" si="43"/>
        <v>3.0483059999999999E-2</v>
      </c>
      <c r="AB47" s="16">
        <f t="shared" si="43"/>
        <v>3.0483059999999999E-2</v>
      </c>
      <c r="AC47" s="16">
        <f t="shared" si="43"/>
        <v>3.0483059999999999E-2</v>
      </c>
      <c r="AD47" s="16">
        <f t="shared" si="43"/>
        <v>3.0483059999999999E-2</v>
      </c>
      <c r="AE47" s="16">
        <f t="shared" si="43"/>
        <v>3.0483059999999999E-2</v>
      </c>
      <c r="AF47" s="16">
        <f t="shared" si="43"/>
        <v>3.0483059999999999E-2</v>
      </c>
      <c r="AG47" s="16">
        <f t="shared" si="43"/>
        <v>3.0483059999999999E-2</v>
      </c>
      <c r="AH47" s="16">
        <f t="shared" si="43"/>
        <v>3.0483059999999999E-2</v>
      </c>
      <c r="AI47" s="16">
        <f t="shared" si="43"/>
        <v>3.0483059999999999E-2</v>
      </c>
      <c r="AJ47" s="16">
        <f t="shared" si="43"/>
        <v>3.0483059999999999E-2</v>
      </c>
      <c r="AK47" s="16">
        <f t="shared" si="43"/>
        <v>3.0483059999999999E-2</v>
      </c>
      <c r="AL47" s="16">
        <f t="shared" si="43"/>
        <v>3.0483059999999999E-2</v>
      </c>
      <c r="AM47" s="16">
        <f t="shared" si="43"/>
        <v>3.0483059999999999E-2</v>
      </c>
      <c r="AN47" s="16">
        <f t="shared" si="43"/>
        <v>3.0483059999999999E-2</v>
      </c>
      <c r="AO47" s="16">
        <f t="shared" si="43"/>
        <v>3.0483059999999999E-2</v>
      </c>
      <c r="AP47" s="16">
        <f t="shared" si="43"/>
        <v>3.0483059999999999E-2</v>
      </c>
      <c r="AQ47" s="16">
        <f t="shared" si="43"/>
        <v>3.0483059999999999E-2</v>
      </c>
      <c r="AR47" s="16">
        <f t="shared" si="43"/>
        <v>3.0483059999999999E-2</v>
      </c>
      <c r="AS47" s="16">
        <f t="shared" si="43"/>
        <v>3.0483059999999999E-2</v>
      </c>
      <c r="AT47" s="16">
        <f t="shared" si="43"/>
        <v>3.0483059999999999E-2</v>
      </c>
      <c r="AU47" s="16">
        <f t="shared" si="43"/>
        <v>3.0483059999999999E-2</v>
      </c>
      <c r="AV47" s="16">
        <f t="shared" si="43"/>
        <v>3.0483059999999999E-2</v>
      </c>
      <c r="AW47" s="16">
        <f t="shared" si="43"/>
        <v>3.0483059999999999E-2</v>
      </c>
      <c r="AX47" s="16">
        <f t="shared" si="43"/>
        <v>3.0483059999999999E-2</v>
      </c>
      <c r="AY47" s="16">
        <f t="shared" si="43"/>
        <v>3.0483059999999999E-2</v>
      </c>
      <c r="AZ47" s="16">
        <f t="shared" si="43"/>
        <v>3.0483059999999999E-2</v>
      </c>
    </row>
    <row r="48" spans="1:52">
      <c r="A48" s="19">
        <v>58</v>
      </c>
      <c r="B48" s="29">
        <v>3.0651230000000002E-2</v>
      </c>
      <c r="C48" s="16">
        <f t="shared" ref="C48:AZ48" si="44">+B48</f>
        <v>3.0651230000000002E-2</v>
      </c>
      <c r="D48" s="16">
        <f t="shared" si="44"/>
        <v>3.0651230000000002E-2</v>
      </c>
      <c r="E48" s="16">
        <f t="shared" si="44"/>
        <v>3.0651230000000002E-2</v>
      </c>
      <c r="F48" s="16">
        <f t="shared" si="44"/>
        <v>3.0651230000000002E-2</v>
      </c>
      <c r="G48" s="16">
        <f t="shared" si="44"/>
        <v>3.0651230000000002E-2</v>
      </c>
      <c r="H48" s="16">
        <f t="shared" si="44"/>
        <v>3.0651230000000002E-2</v>
      </c>
      <c r="I48" s="16">
        <f t="shared" si="44"/>
        <v>3.0651230000000002E-2</v>
      </c>
      <c r="J48" s="16">
        <f t="shared" si="44"/>
        <v>3.0651230000000002E-2</v>
      </c>
      <c r="K48" s="16">
        <f t="shared" si="44"/>
        <v>3.0651230000000002E-2</v>
      </c>
      <c r="L48" s="16">
        <f t="shared" si="44"/>
        <v>3.0651230000000002E-2</v>
      </c>
      <c r="M48" s="16">
        <f t="shared" si="44"/>
        <v>3.0651230000000002E-2</v>
      </c>
      <c r="N48" s="16">
        <f t="shared" si="44"/>
        <v>3.0651230000000002E-2</v>
      </c>
      <c r="O48" s="16">
        <f t="shared" si="44"/>
        <v>3.0651230000000002E-2</v>
      </c>
      <c r="P48" s="16">
        <f t="shared" si="44"/>
        <v>3.0651230000000002E-2</v>
      </c>
      <c r="Q48" s="16">
        <f t="shared" si="44"/>
        <v>3.0651230000000002E-2</v>
      </c>
      <c r="R48" s="16">
        <f t="shared" si="44"/>
        <v>3.0651230000000002E-2</v>
      </c>
      <c r="S48" s="16">
        <f t="shared" si="44"/>
        <v>3.0651230000000002E-2</v>
      </c>
      <c r="T48" s="16">
        <f t="shared" si="44"/>
        <v>3.0651230000000002E-2</v>
      </c>
      <c r="U48" s="16">
        <f t="shared" si="44"/>
        <v>3.0651230000000002E-2</v>
      </c>
      <c r="V48" s="16">
        <f t="shared" si="44"/>
        <v>3.0651230000000002E-2</v>
      </c>
      <c r="W48" s="16">
        <f t="shared" si="44"/>
        <v>3.0651230000000002E-2</v>
      </c>
      <c r="X48" s="16">
        <f t="shared" si="44"/>
        <v>3.0651230000000002E-2</v>
      </c>
      <c r="Y48" s="16">
        <f t="shared" si="44"/>
        <v>3.0651230000000002E-2</v>
      </c>
      <c r="Z48" s="16">
        <f t="shared" si="44"/>
        <v>3.0651230000000002E-2</v>
      </c>
      <c r="AA48" s="16">
        <f t="shared" si="44"/>
        <v>3.0651230000000002E-2</v>
      </c>
      <c r="AB48" s="16">
        <f t="shared" si="44"/>
        <v>3.0651230000000002E-2</v>
      </c>
      <c r="AC48" s="16">
        <f t="shared" si="44"/>
        <v>3.0651230000000002E-2</v>
      </c>
      <c r="AD48" s="16">
        <f t="shared" si="44"/>
        <v>3.0651230000000002E-2</v>
      </c>
      <c r="AE48" s="16">
        <f t="shared" si="44"/>
        <v>3.0651230000000002E-2</v>
      </c>
      <c r="AF48" s="16">
        <f t="shared" si="44"/>
        <v>3.0651230000000002E-2</v>
      </c>
      <c r="AG48" s="16">
        <f t="shared" si="44"/>
        <v>3.0651230000000002E-2</v>
      </c>
      <c r="AH48" s="16">
        <f t="shared" si="44"/>
        <v>3.0651230000000002E-2</v>
      </c>
      <c r="AI48" s="16">
        <f t="shared" si="44"/>
        <v>3.0651230000000002E-2</v>
      </c>
      <c r="AJ48" s="16">
        <f t="shared" si="44"/>
        <v>3.0651230000000002E-2</v>
      </c>
      <c r="AK48" s="16">
        <f t="shared" si="44"/>
        <v>3.0651230000000002E-2</v>
      </c>
      <c r="AL48" s="16">
        <f t="shared" si="44"/>
        <v>3.0651230000000002E-2</v>
      </c>
      <c r="AM48" s="16">
        <f t="shared" si="44"/>
        <v>3.0651230000000002E-2</v>
      </c>
      <c r="AN48" s="16">
        <f t="shared" si="44"/>
        <v>3.0651230000000002E-2</v>
      </c>
      <c r="AO48" s="16">
        <f t="shared" si="44"/>
        <v>3.0651230000000002E-2</v>
      </c>
      <c r="AP48" s="16">
        <f t="shared" si="44"/>
        <v>3.0651230000000002E-2</v>
      </c>
      <c r="AQ48" s="16">
        <f t="shared" si="44"/>
        <v>3.0651230000000002E-2</v>
      </c>
      <c r="AR48" s="16">
        <f t="shared" si="44"/>
        <v>3.0651230000000002E-2</v>
      </c>
      <c r="AS48" s="16">
        <f t="shared" si="44"/>
        <v>3.0651230000000002E-2</v>
      </c>
      <c r="AT48" s="16">
        <f t="shared" si="44"/>
        <v>3.0651230000000002E-2</v>
      </c>
      <c r="AU48" s="16">
        <f t="shared" si="44"/>
        <v>3.0651230000000002E-2</v>
      </c>
      <c r="AV48" s="16">
        <f t="shared" si="44"/>
        <v>3.0651230000000002E-2</v>
      </c>
      <c r="AW48" s="16">
        <f t="shared" si="44"/>
        <v>3.0651230000000002E-2</v>
      </c>
      <c r="AX48" s="16">
        <f t="shared" si="44"/>
        <v>3.0651230000000002E-2</v>
      </c>
      <c r="AY48" s="16">
        <f t="shared" si="44"/>
        <v>3.0651230000000002E-2</v>
      </c>
      <c r="AZ48" s="16">
        <f t="shared" si="44"/>
        <v>3.0651230000000002E-2</v>
      </c>
    </row>
    <row r="49" spans="1:52">
      <c r="A49" s="19">
        <v>59</v>
      </c>
      <c r="B49" s="29">
        <v>3.0153300000000001E-2</v>
      </c>
      <c r="C49" s="16">
        <f t="shared" ref="C49:AZ49" si="45">+B49</f>
        <v>3.0153300000000001E-2</v>
      </c>
      <c r="D49" s="16">
        <f t="shared" si="45"/>
        <v>3.0153300000000001E-2</v>
      </c>
      <c r="E49" s="16">
        <f t="shared" si="45"/>
        <v>3.0153300000000001E-2</v>
      </c>
      <c r="F49" s="16">
        <f t="shared" si="45"/>
        <v>3.0153300000000001E-2</v>
      </c>
      <c r="G49" s="16">
        <f t="shared" si="45"/>
        <v>3.0153300000000001E-2</v>
      </c>
      <c r="H49" s="16">
        <f t="shared" si="45"/>
        <v>3.0153300000000001E-2</v>
      </c>
      <c r="I49" s="16">
        <f t="shared" si="45"/>
        <v>3.0153300000000001E-2</v>
      </c>
      <c r="J49" s="16">
        <f t="shared" si="45"/>
        <v>3.0153300000000001E-2</v>
      </c>
      <c r="K49" s="16">
        <f t="shared" si="45"/>
        <v>3.0153300000000001E-2</v>
      </c>
      <c r="L49" s="16">
        <f t="shared" si="45"/>
        <v>3.0153300000000001E-2</v>
      </c>
      <c r="M49" s="16">
        <f t="shared" si="45"/>
        <v>3.0153300000000001E-2</v>
      </c>
      <c r="N49" s="16">
        <f t="shared" si="45"/>
        <v>3.0153300000000001E-2</v>
      </c>
      <c r="O49" s="16">
        <f t="shared" si="45"/>
        <v>3.0153300000000001E-2</v>
      </c>
      <c r="P49" s="16">
        <f t="shared" si="45"/>
        <v>3.0153300000000001E-2</v>
      </c>
      <c r="Q49" s="16">
        <f t="shared" si="45"/>
        <v>3.0153300000000001E-2</v>
      </c>
      <c r="R49" s="16">
        <f t="shared" si="45"/>
        <v>3.0153300000000001E-2</v>
      </c>
      <c r="S49" s="16">
        <f t="shared" si="45"/>
        <v>3.0153300000000001E-2</v>
      </c>
      <c r="T49" s="16">
        <f t="shared" si="45"/>
        <v>3.0153300000000001E-2</v>
      </c>
      <c r="U49" s="16">
        <f t="shared" si="45"/>
        <v>3.0153300000000001E-2</v>
      </c>
      <c r="V49" s="16">
        <f t="shared" si="45"/>
        <v>3.0153300000000001E-2</v>
      </c>
      <c r="W49" s="16">
        <f t="shared" si="45"/>
        <v>3.0153300000000001E-2</v>
      </c>
      <c r="X49" s="16">
        <f t="shared" si="45"/>
        <v>3.0153300000000001E-2</v>
      </c>
      <c r="Y49" s="16">
        <f t="shared" si="45"/>
        <v>3.0153300000000001E-2</v>
      </c>
      <c r="Z49" s="16">
        <f t="shared" si="45"/>
        <v>3.0153300000000001E-2</v>
      </c>
      <c r="AA49" s="16">
        <f t="shared" si="45"/>
        <v>3.0153300000000001E-2</v>
      </c>
      <c r="AB49" s="16">
        <f t="shared" si="45"/>
        <v>3.0153300000000001E-2</v>
      </c>
      <c r="AC49" s="16">
        <f t="shared" si="45"/>
        <v>3.0153300000000001E-2</v>
      </c>
      <c r="AD49" s="16">
        <f t="shared" si="45"/>
        <v>3.0153300000000001E-2</v>
      </c>
      <c r="AE49" s="16">
        <f t="shared" si="45"/>
        <v>3.0153300000000001E-2</v>
      </c>
      <c r="AF49" s="16">
        <f t="shared" si="45"/>
        <v>3.0153300000000001E-2</v>
      </c>
      <c r="AG49" s="16">
        <f t="shared" si="45"/>
        <v>3.0153300000000001E-2</v>
      </c>
      <c r="AH49" s="16">
        <f t="shared" si="45"/>
        <v>3.0153300000000001E-2</v>
      </c>
      <c r="AI49" s="16">
        <f t="shared" si="45"/>
        <v>3.0153300000000001E-2</v>
      </c>
      <c r="AJ49" s="16">
        <f t="shared" si="45"/>
        <v>3.0153300000000001E-2</v>
      </c>
      <c r="AK49" s="16">
        <f t="shared" si="45"/>
        <v>3.0153300000000001E-2</v>
      </c>
      <c r="AL49" s="16">
        <f t="shared" si="45"/>
        <v>3.0153300000000001E-2</v>
      </c>
      <c r="AM49" s="16">
        <f t="shared" si="45"/>
        <v>3.0153300000000001E-2</v>
      </c>
      <c r="AN49" s="16">
        <f t="shared" si="45"/>
        <v>3.0153300000000001E-2</v>
      </c>
      <c r="AO49" s="16">
        <f t="shared" si="45"/>
        <v>3.0153300000000001E-2</v>
      </c>
      <c r="AP49" s="16">
        <f t="shared" si="45"/>
        <v>3.0153300000000001E-2</v>
      </c>
      <c r="AQ49" s="16">
        <f t="shared" si="45"/>
        <v>3.0153300000000001E-2</v>
      </c>
      <c r="AR49" s="16">
        <f t="shared" si="45"/>
        <v>3.0153300000000001E-2</v>
      </c>
      <c r="AS49" s="16">
        <f t="shared" si="45"/>
        <v>3.0153300000000001E-2</v>
      </c>
      <c r="AT49" s="16">
        <f t="shared" si="45"/>
        <v>3.0153300000000001E-2</v>
      </c>
      <c r="AU49" s="16">
        <f t="shared" si="45"/>
        <v>3.0153300000000001E-2</v>
      </c>
      <c r="AV49" s="16">
        <f t="shared" si="45"/>
        <v>3.0153300000000001E-2</v>
      </c>
      <c r="AW49" s="16">
        <f t="shared" si="45"/>
        <v>3.0153300000000001E-2</v>
      </c>
      <c r="AX49" s="16">
        <f t="shared" si="45"/>
        <v>3.0153300000000001E-2</v>
      </c>
      <c r="AY49" s="16">
        <f t="shared" si="45"/>
        <v>3.0153300000000001E-2</v>
      </c>
      <c r="AZ49" s="16">
        <f t="shared" si="45"/>
        <v>3.0153300000000001E-2</v>
      </c>
    </row>
    <row r="50" spans="1:52">
      <c r="A50" s="21">
        <v>60</v>
      </c>
      <c r="B50" s="29">
        <v>2.9057329999999999E-2</v>
      </c>
      <c r="C50" s="16">
        <f t="shared" ref="C50:AZ50" si="46">+B50</f>
        <v>2.9057329999999999E-2</v>
      </c>
      <c r="D50" s="16">
        <f t="shared" si="46"/>
        <v>2.9057329999999999E-2</v>
      </c>
      <c r="E50" s="16">
        <f t="shared" si="46"/>
        <v>2.9057329999999999E-2</v>
      </c>
      <c r="F50" s="16">
        <f t="shared" si="46"/>
        <v>2.9057329999999999E-2</v>
      </c>
      <c r="G50" s="16">
        <f t="shared" si="46"/>
        <v>2.9057329999999999E-2</v>
      </c>
      <c r="H50" s="16">
        <f t="shared" si="46"/>
        <v>2.9057329999999999E-2</v>
      </c>
      <c r="I50" s="16">
        <f t="shared" si="46"/>
        <v>2.9057329999999999E-2</v>
      </c>
      <c r="J50" s="16">
        <f t="shared" si="46"/>
        <v>2.9057329999999999E-2</v>
      </c>
      <c r="K50" s="16">
        <f t="shared" si="46"/>
        <v>2.9057329999999999E-2</v>
      </c>
      <c r="L50" s="16">
        <f t="shared" si="46"/>
        <v>2.9057329999999999E-2</v>
      </c>
      <c r="M50" s="16">
        <f t="shared" si="46"/>
        <v>2.9057329999999999E-2</v>
      </c>
      <c r="N50" s="16">
        <f t="shared" si="46"/>
        <v>2.9057329999999999E-2</v>
      </c>
      <c r="O50" s="16">
        <f t="shared" si="46"/>
        <v>2.9057329999999999E-2</v>
      </c>
      <c r="P50" s="16">
        <f t="shared" si="46"/>
        <v>2.9057329999999999E-2</v>
      </c>
      <c r="Q50" s="16">
        <f t="shared" si="46"/>
        <v>2.9057329999999999E-2</v>
      </c>
      <c r="R50" s="16">
        <f t="shared" si="46"/>
        <v>2.9057329999999999E-2</v>
      </c>
      <c r="S50" s="16">
        <f t="shared" si="46"/>
        <v>2.9057329999999999E-2</v>
      </c>
      <c r="T50" s="16">
        <f t="shared" si="46"/>
        <v>2.9057329999999999E-2</v>
      </c>
      <c r="U50" s="16">
        <f t="shared" si="46"/>
        <v>2.9057329999999999E-2</v>
      </c>
      <c r="V50" s="16">
        <f t="shared" si="46"/>
        <v>2.9057329999999999E-2</v>
      </c>
      <c r="W50" s="16">
        <f t="shared" si="46"/>
        <v>2.9057329999999999E-2</v>
      </c>
      <c r="X50" s="16">
        <f t="shared" si="46"/>
        <v>2.9057329999999999E-2</v>
      </c>
      <c r="Y50" s="16">
        <f t="shared" si="46"/>
        <v>2.9057329999999999E-2</v>
      </c>
      <c r="Z50" s="16">
        <f t="shared" si="46"/>
        <v>2.9057329999999999E-2</v>
      </c>
      <c r="AA50" s="16">
        <f t="shared" si="46"/>
        <v>2.9057329999999999E-2</v>
      </c>
      <c r="AB50" s="16">
        <f t="shared" si="46"/>
        <v>2.9057329999999999E-2</v>
      </c>
      <c r="AC50" s="16">
        <f t="shared" si="46"/>
        <v>2.9057329999999999E-2</v>
      </c>
      <c r="AD50" s="16">
        <f t="shared" si="46"/>
        <v>2.9057329999999999E-2</v>
      </c>
      <c r="AE50" s="16">
        <f t="shared" si="46"/>
        <v>2.9057329999999999E-2</v>
      </c>
      <c r="AF50" s="16">
        <f t="shared" si="46"/>
        <v>2.9057329999999999E-2</v>
      </c>
      <c r="AG50" s="16">
        <f t="shared" si="46"/>
        <v>2.9057329999999999E-2</v>
      </c>
      <c r="AH50" s="16">
        <f t="shared" si="46"/>
        <v>2.9057329999999999E-2</v>
      </c>
      <c r="AI50" s="16">
        <f t="shared" si="46"/>
        <v>2.9057329999999999E-2</v>
      </c>
      <c r="AJ50" s="16">
        <f t="shared" si="46"/>
        <v>2.9057329999999999E-2</v>
      </c>
      <c r="AK50" s="16">
        <f t="shared" si="46"/>
        <v>2.9057329999999999E-2</v>
      </c>
      <c r="AL50" s="16">
        <f t="shared" si="46"/>
        <v>2.9057329999999999E-2</v>
      </c>
      <c r="AM50" s="16">
        <f t="shared" si="46"/>
        <v>2.9057329999999999E-2</v>
      </c>
      <c r="AN50" s="16">
        <f t="shared" si="46"/>
        <v>2.9057329999999999E-2</v>
      </c>
      <c r="AO50" s="16">
        <f t="shared" si="46"/>
        <v>2.9057329999999999E-2</v>
      </c>
      <c r="AP50" s="16">
        <f t="shared" si="46"/>
        <v>2.9057329999999999E-2</v>
      </c>
      <c r="AQ50" s="16">
        <f t="shared" si="46"/>
        <v>2.9057329999999999E-2</v>
      </c>
      <c r="AR50" s="16">
        <f t="shared" si="46"/>
        <v>2.9057329999999999E-2</v>
      </c>
      <c r="AS50" s="16">
        <f t="shared" si="46"/>
        <v>2.9057329999999999E-2</v>
      </c>
      <c r="AT50" s="16">
        <f t="shared" si="46"/>
        <v>2.9057329999999999E-2</v>
      </c>
      <c r="AU50" s="16">
        <f t="shared" si="46"/>
        <v>2.9057329999999999E-2</v>
      </c>
      <c r="AV50" s="16">
        <f t="shared" si="46"/>
        <v>2.9057329999999999E-2</v>
      </c>
      <c r="AW50" s="16">
        <f t="shared" si="46"/>
        <v>2.9057329999999999E-2</v>
      </c>
      <c r="AX50" s="16">
        <f t="shared" si="46"/>
        <v>2.9057329999999999E-2</v>
      </c>
      <c r="AY50" s="16">
        <f t="shared" si="46"/>
        <v>2.9057329999999999E-2</v>
      </c>
      <c r="AZ50" s="16">
        <f t="shared" si="46"/>
        <v>2.9057329999999999E-2</v>
      </c>
    </row>
    <row r="51" spans="1:52">
      <c r="A51" s="19">
        <v>61</v>
      </c>
      <c r="B51" s="29">
        <v>2.8198339999999999E-2</v>
      </c>
      <c r="C51" s="16">
        <f t="shared" ref="C51:AZ51" si="47">+B51</f>
        <v>2.8198339999999999E-2</v>
      </c>
      <c r="D51" s="16">
        <f t="shared" si="47"/>
        <v>2.8198339999999999E-2</v>
      </c>
      <c r="E51" s="16">
        <f t="shared" si="47"/>
        <v>2.8198339999999999E-2</v>
      </c>
      <c r="F51" s="16">
        <f t="shared" si="47"/>
        <v>2.8198339999999999E-2</v>
      </c>
      <c r="G51" s="16">
        <f t="shared" si="47"/>
        <v>2.8198339999999999E-2</v>
      </c>
      <c r="H51" s="16">
        <f t="shared" si="47"/>
        <v>2.8198339999999999E-2</v>
      </c>
      <c r="I51" s="16">
        <f t="shared" si="47"/>
        <v>2.8198339999999999E-2</v>
      </c>
      <c r="J51" s="16">
        <f t="shared" si="47"/>
        <v>2.8198339999999999E-2</v>
      </c>
      <c r="K51" s="16">
        <f t="shared" si="47"/>
        <v>2.8198339999999999E-2</v>
      </c>
      <c r="L51" s="16">
        <f t="shared" si="47"/>
        <v>2.8198339999999999E-2</v>
      </c>
      <c r="M51" s="16">
        <f t="shared" si="47"/>
        <v>2.8198339999999999E-2</v>
      </c>
      <c r="N51" s="16">
        <f t="shared" si="47"/>
        <v>2.8198339999999999E-2</v>
      </c>
      <c r="O51" s="16">
        <f t="shared" si="47"/>
        <v>2.8198339999999999E-2</v>
      </c>
      <c r="P51" s="16">
        <f t="shared" si="47"/>
        <v>2.8198339999999999E-2</v>
      </c>
      <c r="Q51" s="16">
        <f t="shared" si="47"/>
        <v>2.8198339999999999E-2</v>
      </c>
      <c r="R51" s="16">
        <f t="shared" si="47"/>
        <v>2.8198339999999999E-2</v>
      </c>
      <c r="S51" s="16">
        <f t="shared" si="47"/>
        <v>2.8198339999999999E-2</v>
      </c>
      <c r="T51" s="16">
        <f t="shared" si="47"/>
        <v>2.8198339999999999E-2</v>
      </c>
      <c r="U51" s="16">
        <f t="shared" si="47"/>
        <v>2.8198339999999999E-2</v>
      </c>
      <c r="V51" s="16">
        <f t="shared" si="47"/>
        <v>2.8198339999999999E-2</v>
      </c>
      <c r="W51" s="16">
        <f t="shared" si="47"/>
        <v>2.8198339999999999E-2</v>
      </c>
      <c r="X51" s="16">
        <f t="shared" si="47"/>
        <v>2.8198339999999999E-2</v>
      </c>
      <c r="Y51" s="16">
        <f t="shared" si="47"/>
        <v>2.8198339999999999E-2</v>
      </c>
      <c r="Z51" s="16">
        <f t="shared" si="47"/>
        <v>2.8198339999999999E-2</v>
      </c>
      <c r="AA51" s="16">
        <f t="shared" si="47"/>
        <v>2.8198339999999999E-2</v>
      </c>
      <c r="AB51" s="16">
        <f t="shared" si="47"/>
        <v>2.8198339999999999E-2</v>
      </c>
      <c r="AC51" s="16">
        <f t="shared" si="47"/>
        <v>2.8198339999999999E-2</v>
      </c>
      <c r="AD51" s="16">
        <f t="shared" si="47"/>
        <v>2.8198339999999999E-2</v>
      </c>
      <c r="AE51" s="16">
        <f t="shared" si="47"/>
        <v>2.8198339999999999E-2</v>
      </c>
      <c r="AF51" s="16">
        <f t="shared" si="47"/>
        <v>2.8198339999999999E-2</v>
      </c>
      <c r="AG51" s="16">
        <f t="shared" si="47"/>
        <v>2.8198339999999999E-2</v>
      </c>
      <c r="AH51" s="16">
        <f t="shared" si="47"/>
        <v>2.8198339999999999E-2</v>
      </c>
      <c r="AI51" s="16">
        <f t="shared" si="47"/>
        <v>2.8198339999999999E-2</v>
      </c>
      <c r="AJ51" s="16">
        <f t="shared" si="47"/>
        <v>2.8198339999999999E-2</v>
      </c>
      <c r="AK51" s="16">
        <f t="shared" si="47"/>
        <v>2.8198339999999999E-2</v>
      </c>
      <c r="AL51" s="16">
        <f t="shared" si="47"/>
        <v>2.8198339999999999E-2</v>
      </c>
      <c r="AM51" s="16">
        <f t="shared" si="47"/>
        <v>2.8198339999999999E-2</v>
      </c>
      <c r="AN51" s="16">
        <f t="shared" si="47"/>
        <v>2.8198339999999999E-2</v>
      </c>
      <c r="AO51" s="16">
        <f t="shared" si="47"/>
        <v>2.8198339999999999E-2</v>
      </c>
      <c r="AP51" s="16">
        <f t="shared" si="47"/>
        <v>2.8198339999999999E-2</v>
      </c>
      <c r="AQ51" s="16">
        <f t="shared" si="47"/>
        <v>2.8198339999999999E-2</v>
      </c>
      <c r="AR51" s="16">
        <f t="shared" si="47"/>
        <v>2.8198339999999999E-2</v>
      </c>
      <c r="AS51" s="16">
        <f t="shared" si="47"/>
        <v>2.8198339999999999E-2</v>
      </c>
      <c r="AT51" s="16">
        <f t="shared" si="47"/>
        <v>2.8198339999999999E-2</v>
      </c>
      <c r="AU51" s="16">
        <f t="shared" si="47"/>
        <v>2.8198339999999999E-2</v>
      </c>
      <c r="AV51" s="16">
        <f t="shared" si="47"/>
        <v>2.8198339999999999E-2</v>
      </c>
      <c r="AW51" s="16">
        <f t="shared" si="47"/>
        <v>2.8198339999999999E-2</v>
      </c>
      <c r="AX51" s="16">
        <f t="shared" si="47"/>
        <v>2.8198339999999999E-2</v>
      </c>
      <c r="AY51" s="16">
        <f t="shared" si="47"/>
        <v>2.8198339999999999E-2</v>
      </c>
      <c r="AZ51" s="16">
        <f t="shared" si="47"/>
        <v>2.8198339999999999E-2</v>
      </c>
    </row>
    <row r="52" spans="1:52">
      <c r="A52" s="19">
        <v>62</v>
      </c>
      <c r="B52" s="29">
        <v>2.77448E-2</v>
      </c>
      <c r="C52" s="16">
        <f t="shared" ref="C52:AZ52" si="48">+B52</f>
        <v>2.77448E-2</v>
      </c>
      <c r="D52" s="16">
        <f t="shared" si="48"/>
        <v>2.77448E-2</v>
      </c>
      <c r="E52" s="16">
        <f t="shared" si="48"/>
        <v>2.77448E-2</v>
      </c>
      <c r="F52" s="16">
        <f t="shared" si="48"/>
        <v>2.77448E-2</v>
      </c>
      <c r="G52" s="16">
        <f t="shared" si="48"/>
        <v>2.77448E-2</v>
      </c>
      <c r="H52" s="16">
        <f t="shared" si="48"/>
        <v>2.77448E-2</v>
      </c>
      <c r="I52" s="16">
        <f t="shared" si="48"/>
        <v>2.77448E-2</v>
      </c>
      <c r="J52" s="16">
        <f t="shared" si="48"/>
        <v>2.77448E-2</v>
      </c>
      <c r="K52" s="16">
        <f t="shared" si="48"/>
        <v>2.77448E-2</v>
      </c>
      <c r="L52" s="16">
        <f t="shared" si="48"/>
        <v>2.77448E-2</v>
      </c>
      <c r="M52" s="16">
        <f t="shared" si="48"/>
        <v>2.77448E-2</v>
      </c>
      <c r="N52" s="16">
        <f t="shared" si="48"/>
        <v>2.77448E-2</v>
      </c>
      <c r="O52" s="16">
        <f t="shared" si="48"/>
        <v>2.77448E-2</v>
      </c>
      <c r="P52" s="16">
        <f t="shared" si="48"/>
        <v>2.77448E-2</v>
      </c>
      <c r="Q52" s="16">
        <f t="shared" si="48"/>
        <v>2.77448E-2</v>
      </c>
      <c r="R52" s="16">
        <f t="shared" si="48"/>
        <v>2.77448E-2</v>
      </c>
      <c r="S52" s="16">
        <f t="shared" si="48"/>
        <v>2.77448E-2</v>
      </c>
      <c r="T52" s="16">
        <f t="shared" si="48"/>
        <v>2.77448E-2</v>
      </c>
      <c r="U52" s="16">
        <f t="shared" si="48"/>
        <v>2.77448E-2</v>
      </c>
      <c r="V52" s="16">
        <f t="shared" si="48"/>
        <v>2.77448E-2</v>
      </c>
      <c r="W52" s="16">
        <f t="shared" si="48"/>
        <v>2.77448E-2</v>
      </c>
      <c r="X52" s="16">
        <f t="shared" si="48"/>
        <v>2.77448E-2</v>
      </c>
      <c r="Y52" s="16">
        <f t="shared" si="48"/>
        <v>2.77448E-2</v>
      </c>
      <c r="Z52" s="16">
        <f t="shared" si="48"/>
        <v>2.77448E-2</v>
      </c>
      <c r="AA52" s="16">
        <f t="shared" si="48"/>
        <v>2.77448E-2</v>
      </c>
      <c r="AB52" s="16">
        <f t="shared" si="48"/>
        <v>2.77448E-2</v>
      </c>
      <c r="AC52" s="16">
        <f t="shared" si="48"/>
        <v>2.77448E-2</v>
      </c>
      <c r="AD52" s="16">
        <f t="shared" si="48"/>
        <v>2.77448E-2</v>
      </c>
      <c r="AE52" s="16">
        <f t="shared" si="48"/>
        <v>2.77448E-2</v>
      </c>
      <c r="AF52" s="16">
        <f t="shared" si="48"/>
        <v>2.77448E-2</v>
      </c>
      <c r="AG52" s="16">
        <f t="shared" si="48"/>
        <v>2.77448E-2</v>
      </c>
      <c r="AH52" s="16">
        <f t="shared" si="48"/>
        <v>2.77448E-2</v>
      </c>
      <c r="AI52" s="16">
        <f t="shared" si="48"/>
        <v>2.77448E-2</v>
      </c>
      <c r="AJ52" s="16">
        <f t="shared" si="48"/>
        <v>2.77448E-2</v>
      </c>
      <c r="AK52" s="16">
        <f t="shared" si="48"/>
        <v>2.77448E-2</v>
      </c>
      <c r="AL52" s="16">
        <f t="shared" si="48"/>
        <v>2.77448E-2</v>
      </c>
      <c r="AM52" s="16">
        <f t="shared" si="48"/>
        <v>2.77448E-2</v>
      </c>
      <c r="AN52" s="16">
        <f t="shared" si="48"/>
        <v>2.77448E-2</v>
      </c>
      <c r="AO52" s="16">
        <f t="shared" si="48"/>
        <v>2.77448E-2</v>
      </c>
      <c r="AP52" s="16">
        <f t="shared" si="48"/>
        <v>2.77448E-2</v>
      </c>
      <c r="AQ52" s="16">
        <f t="shared" si="48"/>
        <v>2.77448E-2</v>
      </c>
      <c r="AR52" s="16">
        <f t="shared" si="48"/>
        <v>2.77448E-2</v>
      </c>
      <c r="AS52" s="16">
        <f t="shared" si="48"/>
        <v>2.77448E-2</v>
      </c>
      <c r="AT52" s="16">
        <f t="shared" si="48"/>
        <v>2.77448E-2</v>
      </c>
      <c r="AU52" s="16">
        <f t="shared" si="48"/>
        <v>2.77448E-2</v>
      </c>
      <c r="AV52" s="16">
        <f t="shared" si="48"/>
        <v>2.77448E-2</v>
      </c>
      <c r="AW52" s="16">
        <f t="shared" si="48"/>
        <v>2.77448E-2</v>
      </c>
      <c r="AX52" s="16">
        <f t="shared" si="48"/>
        <v>2.77448E-2</v>
      </c>
      <c r="AY52" s="16">
        <f t="shared" si="48"/>
        <v>2.77448E-2</v>
      </c>
      <c r="AZ52" s="16">
        <f t="shared" si="48"/>
        <v>2.77448E-2</v>
      </c>
    </row>
    <row r="53" spans="1:52">
      <c r="A53" s="19">
        <v>63</v>
      </c>
      <c r="B53" s="29">
        <v>2.9330160000000001E-2</v>
      </c>
      <c r="C53" s="16">
        <f t="shared" ref="C53:AZ53" si="49">+B53</f>
        <v>2.9330160000000001E-2</v>
      </c>
      <c r="D53" s="16">
        <f t="shared" si="49"/>
        <v>2.9330160000000001E-2</v>
      </c>
      <c r="E53" s="16">
        <f t="shared" si="49"/>
        <v>2.9330160000000001E-2</v>
      </c>
      <c r="F53" s="16">
        <f t="shared" si="49"/>
        <v>2.9330160000000001E-2</v>
      </c>
      <c r="G53" s="16">
        <f t="shared" si="49"/>
        <v>2.9330160000000001E-2</v>
      </c>
      <c r="H53" s="16">
        <f t="shared" si="49"/>
        <v>2.9330160000000001E-2</v>
      </c>
      <c r="I53" s="16">
        <f t="shared" si="49"/>
        <v>2.9330160000000001E-2</v>
      </c>
      <c r="J53" s="16">
        <f t="shared" si="49"/>
        <v>2.9330160000000001E-2</v>
      </c>
      <c r="K53" s="16">
        <f t="shared" si="49"/>
        <v>2.9330160000000001E-2</v>
      </c>
      <c r="L53" s="16">
        <f t="shared" si="49"/>
        <v>2.9330160000000001E-2</v>
      </c>
      <c r="M53" s="16">
        <f t="shared" si="49"/>
        <v>2.9330160000000001E-2</v>
      </c>
      <c r="N53" s="16">
        <f t="shared" si="49"/>
        <v>2.9330160000000001E-2</v>
      </c>
      <c r="O53" s="16">
        <f t="shared" si="49"/>
        <v>2.9330160000000001E-2</v>
      </c>
      <c r="P53" s="16">
        <f t="shared" si="49"/>
        <v>2.9330160000000001E-2</v>
      </c>
      <c r="Q53" s="16">
        <f t="shared" si="49"/>
        <v>2.9330160000000001E-2</v>
      </c>
      <c r="R53" s="16">
        <f t="shared" si="49"/>
        <v>2.9330160000000001E-2</v>
      </c>
      <c r="S53" s="16">
        <f t="shared" si="49"/>
        <v>2.9330160000000001E-2</v>
      </c>
      <c r="T53" s="16">
        <f t="shared" si="49"/>
        <v>2.9330160000000001E-2</v>
      </c>
      <c r="U53" s="16">
        <f t="shared" si="49"/>
        <v>2.9330160000000001E-2</v>
      </c>
      <c r="V53" s="16">
        <f t="shared" si="49"/>
        <v>2.9330160000000001E-2</v>
      </c>
      <c r="W53" s="16">
        <f t="shared" si="49"/>
        <v>2.9330160000000001E-2</v>
      </c>
      <c r="X53" s="16">
        <f t="shared" si="49"/>
        <v>2.9330160000000001E-2</v>
      </c>
      <c r="Y53" s="16">
        <f t="shared" si="49"/>
        <v>2.9330160000000001E-2</v>
      </c>
      <c r="Z53" s="16">
        <f t="shared" si="49"/>
        <v>2.9330160000000001E-2</v>
      </c>
      <c r="AA53" s="16">
        <f t="shared" si="49"/>
        <v>2.9330160000000001E-2</v>
      </c>
      <c r="AB53" s="16">
        <f t="shared" si="49"/>
        <v>2.9330160000000001E-2</v>
      </c>
      <c r="AC53" s="16">
        <f t="shared" si="49"/>
        <v>2.9330160000000001E-2</v>
      </c>
      <c r="AD53" s="16">
        <f t="shared" si="49"/>
        <v>2.9330160000000001E-2</v>
      </c>
      <c r="AE53" s="16">
        <f t="shared" si="49"/>
        <v>2.9330160000000001E-2</v>
      </c>
      <c r="AF53" s="16">
        <f t="shared" si="49"/>
        <v>2.9330160000000001E-2</v>
      </c>
      <c r="AG53" s="16">
        <f t="shared" si="49"/>
        <v>2.9330160000000001E-2</v>
      </c>
      <c r="AH53" s="16">
        <f t="shared" si="49"/>
        <v>2.9330160000000001E-2</v>
      </c>
      <c r="AI53" s="16">
        <f t="shared" si="49"/>
        <v>2.9330160000000001E-2</v>
      </c>
      <c r="AJ53" s="16">
        <f t="shared" si="49"/>
        <v>2.9330160000000001E-2</v>
      </c>
      <c r="AK53" s="16">
        <f t="shared" si="49"/>
        <v>2.9330160000000001E-2</v>
      </c>
      <c r="AL53" s="16">
        <f t="shared" si="49"/>
        <v>2.9330160000000001E-2</v>
      </c>
      <c r="AM53" s="16">
        <f t="shared" si="49"/>
        <v>2.9330160000000001E-2</v>
      </c>
      <c r="AN53" s="16">
        <f t="shared" si="49"/>
        <v>2.9330160000000001E-2</v>
      </c>
      <c r="AO53" s="16">
        <f t="shared" si="49"/>
        <v>2.9330160000000001E-2</v>
      </c>
      <c r="AP53" s="16">
        <f t="shared" si="49"/>
        <v>2.9330160000000001E-2</v>
      </c>
      <c r="AQ53" s="16">
        <f t="shared" si="49"/>
        <v>2.9330160000000001E-2</v>
      </c>
      <c r="AR53" s="16">
        <f t="shared" si="49"/>
        <v>2.9330160000000001E-2</v>
      </c>
      <c r="AS53" s="16">
        <f t="shared" si="49"/>
        <v>2.9330160000000001E-2</v>
      </c>
      <c r="AT53" s="16">
        <f t="shared" si="49"/>
        <v>2.9330160000000001E-2</v>
      </c>
      <c r="AU53" s="16">
        <f t="shared" si="49"/>
        <v>2.9330160000000001E-2</v>
      </c>
      <c r="AV53" s="16">
        <f t="shared" si="49"/>
        <v>2.9330160000000001E-2</v>
      </c>
      <c r="AW53" s="16">
        <f t="shared" si="49"/>
        <v>2.9330160000000001E-2</v>
      </c>
      <c r="AX53" s="16">
        <f t="shared" si="49"/>
        <v>2.9330160000000001E-2</v>
      </c>
      <c r="AY53" s="16">
        <f t="shared" si="49"/>
        <v>2.9330160000000001E-2</v>
      </c>
      <c r="AZ53" s="16">
        <f t="shared" si="49"/>
        <v>2.9330160000000001E-2</v>
      </c>
    </row>
    <row r="54" spans="1:52">
      <c r="A54" s="19">
        <v>64</v>
      </c>
      <c r="B54" s="29">
        <v>3.1254610000000002E-2</v>
      </c>
      <c r="C54" s="16">
        <f t="shared" ref="C54:AZ54" si="50">+B54</f>
        <v>3.1254610000000002E-2</v>
      </c>
      <c r="D54" s="16">
        <f t="shared" si="50"/>
        <v>3.1254610000000002E-2</v>
      </c>
      <c r="E54" s="16">
        <f t="shared" si="50"/>
        <v>3.1254610000000002E-2</v>
      </c>
      <c r="F54" s="16">
        <f t="shared" si="50"/>
        <v>3.1254610000000002E-2</v>
      </c>
      <c r="G54" s="16">
        <f t="shared" si="50"/>
        <v>3.1254610000000002E-2</v>
      </c>
      <c r="H54" s="16">
        <f t="shared" si="50"/>
        <v>3.1254610000000002E-2</v>
      </c>
      <c r="I54" s="16">
        <f t="shared" si="50"/>
        <v>3.1254610000000002E-2</v>
      </c>
      <c r="J54" s="16">
        <f t="shared" si="50"/>
        <v>3.1254610000000002E-2</v>
      </c>
      <c r="K54" s="16">
        <f t="shared" si="50"/>
        <v>3.1254610000000002E-2</v>
      </c>
      <c r="L54" s="16">
        <f t="shared" si="50"/>
        <v>3.1254610000000002E-2</v>
      </c>
      <c r="M54" s="16">
        <f t="shared" si="50"/>
        <v>3.1254610000000002E-2</v>
      </c>
      <c r="N54" s="16">
        <f t="shared" si="50"/>
        <v>3.1254610000000002E-2</v>
      </c>
      <c r="O54" s="16">
        <f t="shared" si="50"/>
        <v>3.1254610000000002E-2</v>
      </c>
      <c r="P54" s="16">
        <f t="shared" si="50"/>
        <v>3.1254610000000002E-2</v>
      </c>
      <c r="Q54" s="16">
        <f t="shared" si="50"/>
        <v>3.1254610000000002E-2</v>
      </c>
      <c r="R54" s="16">
        <f t="shared" si="50"/>
        <v>3.1254610000000002E-2</v>
      </c>
      <c r="S54" s="16">
        <f t="shared" si="50"/>
        <v>3.1254610000000002E-2</v>
      </c>
      <c r="T54" s="16">
        <f t="shared" si="50"/>
        <v>3.1254610000000002E-2</v>
      </c>
      <c r="U54" s="16">
        <f t="shared" si="50"/>
        <v>3.1254610000000002E-2</v>
      </c>
      <c r="V54" s="16">
        <f t="shared" si="50"/>
        <v>3.1254610000000002E-2</v>
      </c>
      <c r="W54" s="16">
        <f t="shared" si="50"/>
        <v>3.1254610000000002E-2</v>
      </c>
      <c r="X54" s="16">
        <f t="shared" si="50"/>
        <v>3.1254610000000002E-2</v>
      </c>
      <c r="Y54" s="16">
        <f t="shared" si="50"/>
        <v>3.1254610000000002E-2</v>
      </c>
      <c r="Z54" s="16">
        <f t="shared" si="50"/>
        <v>3.1254610000000002E-2</v>
      </c>
      <c r="AA54" s="16">
        <f t="shared" si="50"/>
        <v>3.1254610000000002E-2</v>
      </c>
      <c r="AB54" s="16">
        <f t="shared" si="50"/>
        <v>3.1254610000000002E-2</v>
      </c>
      <c r="AC54" s="16">
        <f t="shared" si="50"/>
        <v>3.1254610000000002E-2</v>
      </c>
      <c r="AD54" s="16">
        <f t="shared" si="50"/>
        <v>3.1254610000000002E-2</v>
      </c>
      <c r="AE54" s="16">
        <f t="shared" si="50"/>
        <v>3.1254610000000002E-2</v>
      </c>
      <c r="AF54" s="16">
        <f t="shared" si="50"/>
        <v>3.1254610000000002E-2</v>
      </c>
      <c r="AG54" s="16">
        <f t="shared" si="50"/>
        <v>3.1254610000000002E-2</v>
      </c>
      <c r="AH54" s="16">
        <f t="shared" si="50"/>
        <v>3.1254610000000002E-2</v>
      </c>
      <c r="AI54" s="16">
        <f t="shared" si="50"/>
        <v>3.1254610000000002E-2</v>
      </c>
      <c r="AJ54" s="16">
        <f t="shared" si="50"/>
        <v>3.1254610000000002E-2</v>
      </c>
      <c r="AK54" s="16">
        <f t="shared" si="50"/>
        <v>3.1254610000000002E-2</v>
      </c>
      <c r="AL54" s="16">
        <f t="shared" si="50"/>
        <v>3.1254610000000002E-2</v>
      </c>
      <c r="AM54" s="16">
        <f t="shared" si="50"/>
        <v>3.1254610000000002E-2</v>
      </c>
      <c r="AN54" s="16">
        <f t="shared" si="50"/>
        <v>3.1254610000000002E-2</v>
      </c>
      <c r="AO54" s="16">
        <f t="shared" si="50"/>
        <v>3.1254610000000002E-2</v>
      </c>
      <c r="AP54" s="16">
        <f t="shared" si="50"/>
        <v>3.1254610000000002E-2</v>
      </c>
      <c r="AQ54" s="16">
        <f t="shared" si="50"/>
        <v>3.1254610000000002E-2</v>
      </c>
      <c r="AR54" s="16">
        <f t="shared" si="50"/>
        <v>3.1254610000000002E-2</v>
      </c>
      <c r="AS54" s="16">
        <f t="shared" si="50"/>
        <v>3.1254610000000002E-2</v>
      </c>
      <c r="AT54" s="16">
        <f t="shared" si="50"/>
        <v>3.1254610000000002E-2</v>
      </c>
      <c r="AU54" s="16">
        <f t="shared" si="50"/>
        <v>3.1254610000000002E-2</v>
      </c>
      <c r="AV54" s="16">
        <f t="shared" si="50"/>
        <v>3.1254610000000002E-2</v>
      </c>
      <c r="AW54" s="16">
        <f t="shared" si="50"/>
        <v>3.1254610000000002E-2</v>
      </c>
      <c r="AX54" s="16">
        <f t="shared" si="50"/>
        <v>3.1254610000000002E-2</v>
      </c>
      <c r="AY54" s="16">
        <f t="shared" si="50"/>
        <v>3.1254610000000002E-2</v>
      </c>
      <c r="AZ54" s="16">
        <f t="shared" si="50"/>
        <v>3.1254610000000002E-2</v>
      </c>
    </row>
    <row r="55" spans="1:52">
      <c r="A55" s="19">
        <v>65</v>
      </c>
      <c r="B55" s="29">
        <v>3.3061350000000003E-2</v>
      </c>
      <c r="C55" s="16">
        <f t="shared" ref="C55:AZ55" si="51">+B55</f>
        <v>3.3061350000000003E-2</v>
      </c>
      <c r="D55" s="16">
        <f t="shared" si="51"/>
        <v>3.3061350000000003E-2</v>
      </c>
      <c r="E55" s="16">
        <f t="shared" si="51"/>
        <v>3.3061350000000003E-2</v>
      </c>
      <c r="F55" s="16">
        <f t="shared" si="51"/>
        <v>3.3061350000000003E-2</v>
      </c>
      <c r="G55" s="16">
        <f t="shared" si="51"/>
        <v>3.3061350000000003E-2</v>
      </c>
      <c r="H55" s="16">
        <f t="shared" si="51"/>
        <v>3.3061350000000003E-2</v>
      </c>
      <c r="I55" s="16">
        <f t="shared" si="51"/>
        <v>3.3061350000000003E-2</v>
      </c>
      <c r="J55" s="16">
        <f t="shared" si="51"/>
        <v>3.3061350000000003E-2</v>
      </c>
      <c r="K55" s="16">
        <f t="shared" si="51"/>
        <v>3.3061350000000003E-2</v>
      </c>
      <c r="L55" s="16">
        <f t="shared" si="51"/>
        <v>3.3061350000000003E-2</v>
      </c>
      <c r="M55" s="16">
        <f t="shared" si="51"/>
        <v>3.3061350000000003E-2</v>
      </c>
      <c r="N55" s="16">
        <f t="shared" si="51"/>
        <v>3.3061350000000003E-2</v>
      </c>
      <c r="O55" s="16">
        <f t="shared" si="51"/>
        <v>3.3061350000000003E-2</v>
      </c>
      <c r="P55" s="16">
        <f t="shared" si="51"/>
        <v>3.3061350000000003E-2</v>
      </c>
      <c r="Q55" s="16">
        <f t="shared" si="51"/>
        <v>3.3061350000000003E-2</v>
      </c>
      <c r="R55" s="16">
        <f t="shared" si="51"/>
        <v>3.3061350000000003E-2</v>
      </c>
      <c r="S55" s="16">
        <f t="shared" si="51"/>
        <v>3.3061350000000003E-2</v>
      </c>
      <c r="T55" s="16">
        <f t="shared" si="51"/>
        <v>3.3061350000000003E-2</v>
      </c>
      <c r="U55" s="16">
        <f t="shared" si="51"/>
        <v>3.3061350000000003E-2</v>
      </c>
      <c r="V55" s="16">
        <f t="shared" si="51"/>
        <v>3.3061350000000003E-2</v>
      </c>
      <c r="W55" s="16">
        <f t="shared" si="51"/>
        <v>3.3061350000000003E-2</v>
      </c>
      <c r="X55" s="16">
        <f t="shared" si="51"/>
        <v>3.3061350000000003E-2</v>
      </c>
      <c r="Y55" s="16">
        <f t="shared" si="51"/>
        <v>3.3061350000000003E-2</v>
      </c>
      <c r="Z55" s="16">
        <f t="shared" si="51"/>
        <v>3.3061350000000003E-2</v>
      </c>
      <c r="AA55" s="16">
        <f t="shared" si="51"/>
        <v>3.3061350000000003E-2</v>
      </c>
      <c r="AB55" s="16">
        <f t="shared" si="51"/>
        <v>3.3061350000000003E-2</v>
      </c>
      <c r="AC55" s="16">
        <f t="shared" si="51"/>
        <v>3.3061350000000003E-2</v>
      </c>
      <c r="AD55" s="16">
        <f t="shared" si="51"/>
        <v>3.3061350000000003E-2</v>
      </c>
      <c r="AE55" s="16">
        <f t="shared" si="51"/>
        <v>3.3061350000000003E-2</v>
      </c>
      <c r="AF55" s="16">
        <f t="shared" si="51"/>
        <v>3.3061350000000003E-2</v>
      </c>
      <c r="AG55" s="16">
        <f t="shared" si="51"/>
        <v>3.3061350000000003E-2</v>
      </c>
      <c r="AH55" s="16">
        <f t="shared" si="51"/>
        <v>3.3061350000000003E-2</v>
      </c>
      <c r="AI55" s="16">
        <f t="shared" si="51"/>
        <v>3.3061350000000003E-2</v>
      </c>
      <c r="AJ55" s="16">
        <f t="shared" si="51"/>
        <v>3.3061350000000003E-2</v>
      </c>
      <c r="AK55" s="16">
        <f t="shared" si="51"/>
        <v>3.3061350000000003E-2</v>
      </c>
      <c r="AL55" s="16">
        <f t="shared" si="51"/>
        <v>3.3061350000000003E-2</v>
      </c>
      <c r="AM55" s="16">
        <f t="shared" si="51"/>
        <v>3.3061350000000003E-2</v>
      </c>
      <c r="AN55" s="16">
        <f t="shared" si="51"/>
        <v>3.3061350000000003E-2</v>
      </c>
      <c r="AO55" s="16">
        <f t="shared" si="51"/>
        <v>3.3061350000000003E-2</v>
      </c>
      <c r="AP55" s="16">
        <f t="shared" si="51"/>
        <v>3.3061350000000003E-2</v>
      </c>
      <c r="AQ55" s="16">
        <f t="shared" si="51"/>
        <v>3.3061350000000003E-2</v>
      </c>
      <c r="AR55" s="16">
        <f t="shared" si="51"/>
        <v>3.3061350000000003E-2</v>
      </c>
      <c r="AS55" s="16">
        <f t="shared" si="51"/>
        <v>3.3061350000000003E-2</v>
      </c>
      <c r="AT55" s="16">
        <f t="shared" si="51"/>
        <v>3.3061350000000003E-2</v>
      </c>
      <c r="AU55" s="16">
        <f t="shared" si="51"/>
        <v>3.3061350000000003E-2</v>
      </c>
      <c r="AV55" s="16">
        <f t="shared" si="51"/>
        <v>3.3061350000000003E-2</v>
      </c>
      <c r="AW55" s="16">
        <f t="shared" si="51"/>
        <v>3.3061350000000003E-2</v>
      </c>
      <c r="AX55" s="16">
        <f t="shared" si="51"/>
        <v>3.3061350000000003E-2</v>
      </c>
      <c r="AY55" s="16">
        <f t="shared" si="51"/>
        <v>3.3061350000000003E-2</v>
      </c>
      <c r="AZ55" s="16">
        <f t="shared" si="51"/>
        <v>3.3061350000000003E-2</v>
      </c>
    </row>
    <row r="56" spans="1:52">
      <c r="A56" s="19">
        <v>66</v>
      </c>
      <c r="B56" s="29">
        <v>3.4887340000000003E-2</v>
      </c>
      <c r="C56" s="16">
        <f t="shared" ref="C56:AZ56" si="52">+B56</f>
        <v>3.4887340000000003E-2</v>
      </c>
      <c r="D56" s="16">
        <f t="shared" si="52"/>
        <v>3.4887340000000003E-2</v>
      </c>
      <c r="E56" s="16">
        <f t="shared" si="52"/>
        <v>3.4887340000000003E-2</v>
      </c>
      <c r="F56" s="16">
        <f t="shared" si="52"/>
        <v>3.4887340000000003E-2</v>
      </c>
      <c r="G56" s="16">
        <f t="shared" si="52"/>
        <v>3.4887340000000003E-2</v>
      </c>
      <c r="H56" s="16">
        <f t="shared" si="52"/>
        <v>3.4887340000000003E-2</v>
      </c>
      <c r="I56" s="16">
        <f t="shared" si="52"/>
        <v>3.4887340000000003E-2</v>
      </c>
      <c r="J56" s="16">
        <f t="shared" si="52"/>
        <v>3.4887340000000003E-2</v>
      </c>
      <c r="K56" s="16">
        <f t="shared" si="52"/>
        <v>3.4887340000000003E-2</v>
      </c>
      <c r="L56" s="16">
        <f t="shared" si="52"/>
        <v>3.4887340000000003E-2</v>
      </c>
      <c r="M56" s="16">
        <f t="shared" si="52"/>
        <v>3.4887340000000003E-2</v>
      </c>
      <c r="N56" s="16">
        <f t="shared" si="52"/>
        <v>3.4887340000000003E-2</v>
      </c>
      <c r="O56" s="16">
        <f t="shared" si="52"/>
        <v>3.4887340000000003E-2</v>
      </c>
      <c r="P56" s="16">
        <f t="shared" si="52"/>
        <v>3.4887340000000003E-2</v>
      </c>
      <c r="Q56" s="16">
        <f t="shared" si="52"/>
        <v>3.4887340000000003E-2</v>
      </c>
      <c r="R56" s="16">
        <f t="shared" si="52"/>
        <v>3.4887340000000003E-2</v>
      </c>
      <c r="S56" s="16">
        <f t="shared" si="52"/>
        <v>3.4887340000000003E-2</v>
      </c>
      <c r="T56" s="16">
        <f t="shared" si="52"/>
        <v>3.4887340000000003E-2</v>
      </c>
      <c r="U56" s="16">
        <f t="shared" si="52"/>
        <v>3.4887340000000003E-2</v>
      </c>
      <c r="V56" s="16">
        <f t="shared" si="52"/>
        <v>3.4887340000000003E-2</v>
      </c>
      <c r="W56" s="16">
        <f t="shared" si="52"/>
        <v>3.4887340000000003E-2</v>
      </c>
      <c r="X56" s="16">
        <f t="shared" si="52"/>
        <v>3.4887340000000003E-2</v>
      </c>
      <c r="Y56" s="16">
        <f t="shared" si="52"/>
        <v>3.4887340000000003E-2</v>
      </c>
      <c r="Z56" s="16">
        <f t="shared" si="52"/>
        <v>3.4887340000000003E-2</v>
      </c>
      <c r="AA56" s="16">
        <f t="shared" si="52"/>
        <v>3.4887340000000003E-2</v>
      </c>
      <c r="AB56" s="16">
        <f t="shared" si="52"/>
        <v>3.4887340000000003E-2</v>
      </c>
      <c r="AC56" s="16">
        <f t="shared" si="52"/>
        <v>3.4887340000000003E-2</v>
      </c>
      <c r="AD56" s="16">
        <f t="shared" si="52"/>
        <v>3.4887340000000003E-2</v>
      </c>
      <c r="AE56" s="16">
        <f t="shared" si="52"/>
        <v>3.4887340000000003E-2</v>
      </c>
      <c r="AF56" s="16">
        <f t="shared" si="52"/>
        <v>3.4887340000000003E-2</v>
      </c>
      <c r="AG56" s="16">
        <f t="shared" si="52"/>
        <v>3.4887340000000003E-2</v>
      </c>
      <c r="AH56" s="16">
        <f t="shared" si="52"/>
        <v>3.4887340000000003E-2</v>
      </c>
      <c r="AI56" s="16">
        <f t="shared" si="52"/>
        <v>3.4887340000000003E-2</v>
      </c>
      <c r="AJ56" s="16">
        <f t="shared" si="52"/>
        <v>3.4887340000000003E-2</v>
      </c>
      <c r="AK56" s="16">
        <f t="shared" si="52"/>
        <v>3.4887340000000003E-2</v>
      </c>
      <c r="AL56" s="16">
        <f t="shared" si="52"/>
        <v>3.4887340000000003E-2</v>
      </c>
      <c r="AM56" s="16">
        <f t="shared" si="52"/>
        <v>3.4887340000000003E-2</v>
      </c>
      <c r="AN56" s="16">
        <f t="shared" si="52"/>
        <v>3.4887340000000003E-2</v>
      </c>
      <c r="AO56" s="16">
        <f t="shared" si="52"/>
        <v>3.4887340000000003E-2</v>
      </c>
      <c r="AP56" s="16">
        <f t="shared" si="52"/>
        <v>3.4887340000000003E-2</v>
      </c>
      <c r="AQ56" s="16">
        <f t="shared" si="52"/>
        <v>3.4887340000000003E-2</v>
      </c>
      <c r="AR56" s="16">
        <f t="shared" si="52"/>
        <v>3.4887340000000003E-2</v>
      </c>
      <c r="AS56" s="16">
        <f t="shared" si="52"/>
        <v>3.4887340000000003E-2</v>
      </c>
      <c r="AT56" s="16">
        <f t="shared" si="52"/>
        <v>3.4887340000000003E-2</v>
      </c>
      <c r="AU56" s="16">
        <f t="shared" si="52"/>
        <v>3.4887340000000003E-2</v>
      </c>
      <c r="AV56" s="16">
        <f t="shared" si="52"/>
        <v>3.4887340000000003E-2</v>
      </c>
      <c r="AW56" s="16">
        <f t="shared" si="52"/>
        <v>3.4887340000000003E-2</v>
      </c>
      <c r="AX56" s="16">
        <f t="shared" si="52"/>
        <v>3.4887340000000003E-2</v>
      </c>
      <c r="AY56" s="16">
        <f t="shared" si="52"/>
        <v>3.4887340000000003E-2</v>
      </c>
      <c r="AZ56" s="16">
        <f t="shared" si="52"/>
        <v>3.4887340000000003E-2</v>
      </c>
    </row>
    <row r="57" spans="1:52">
      <c r="A57" s="19">
        <v>67</v>
      </c>
      <c r="B57" s="29">
        <v>3.6515930000000002E-2</v>
      </c>
      <c r="C57" s="16">
        <f t="shared" ref="C57:AZ57" si="53">+B57</f>
        <v>3.6515930000000002E-2</v>
      </c>
      <c r="D57" s="16">
        <f t="shared" si="53"/>
        <v>3.6515930000000002E-2</v>
      </c>
      <c r="E57" s="16">
        <f t="shared" si="53"/>
        <v>3.6515930000000002E-2</v>
      </c>
      <c r="F57" s="16">
        <f t="shared" si="53"/>
        <v>3.6515930000000002E-2</v>
      </c>
      <c r="G57" s="16">
        <f t="shared" si="53"/>
        <v>3.6515930000000002E-2</v>
      </c>
      <c r="H57" s="16">
        <f t="shared" si="53"/>
        <v>3.6515930000000002E-2</v>
      </c>
      <c r="I57" s="16">
        <f t="shared" si="53"/>
        <v>3.6515930000000002E-2</v>
      </c>
      <c r="J57" s="16">
        <f t="shared" si="53"/>
        <v>3.6515930000000002E-2</v>
      </c>
      <c r="K57" s="16">
        <f t="shared" si="53"/>
        <v>3.6515930000000002E-2</v>
      </c>
      <c r="L57" s="16">
        <f t="shared" si="53"/>
        <v>3.6515930000000002E-2</v>
      </c>
      <c r="M57" s="16">
        <f t="shared" si="53"/>
        <v>3.6515930000000002E-2</v>
      </c>
      <c r="N57" s="16">
        <f t="shared" si="53"/>
        <v>3.6515930000000002E-2</v>
      </c>
      <c r="O57" s="16">
        <f t="shared" si="53"/>
        <v>3.6515930000000002E-2</v>
      </c>
      <c r="P57" s="16">
        <f t="shared" si="53"/>
        <v>3.6515930000000002E-2</v>
      </c>
      <c r="Q57" s="16">
        <f t="shared" si="53"/>
        <v>3.6515930000000002E-2</v>
      </c>
      <c r="R57" s="16">
        <f t="shared" si="53"/>
        <v>3.6515930000000002E-2</v>
      </c>
      <c r="S57" s="16">
        <f t="shared" si="53"/>
        <v>3.6515930000000002E-2</v>
      </c>
      <c r="T57" s="16">
        <f t="shared" si="53"/>
        <v>3.6515930000000002E-2</v>
      </c>
      <c r="U57" s="16">
        <f t="shared" si="53"/>
        <v>3.6515930000000002E-2</v>
      </c>
      <c r="V57" s="16">
        <f t="shared" si="53"/>
        <v>3.6515930000000002E-2</v>
      </c>
      <c r="W57" s="16">
        <f t="shared" si="53"/>
        <v>3.6515930000000002E-2</v>
      </c>
      <c r="X57" s="16">
        <f t="shared" si="53"/>
        <v>3.6515930000000002E-2</v>
      </c>
      <c r="Y57" s="16">
        <f t="shared" si="53"/>
        <v>3.6515930000000002E-2</v>
      </c>
      <c r="Z57" s="16">
        <f t="shared" si="53"/>
        <v>3.6515930000000002E-2</v>
      </c>
      <c r="AA57" s="16">
        <f t="shared" si="53"/>
        <v>3.6515930000000002E-2</v>
      </c>
      <c r="AB57" s="16">
        <f t="shared" si="53"/>
        <v>3.6515930000000002E-2</v>
      </c>
      <c r="AC57" s="16">
        <f t="shared" si="53"/>
        <v>3.6515930000000002E-2</v>
      </c>
      <c r="AD57" s="16">
        <f t="shared" si="53"/>
        <v>3.6515930000000002E-2</v>
      </c>
      <c r="AE57" s="16">
        <f t="shared" si="53"/>
        <v>3.6515930000000002E-2</v>
      </c>
      <c r="AF57" s="16">
        <f t="shared" si="53"/>
        <v>3.6515930000000002E-2</v>
      </c>
      <c r="AG57" s="16">
        <f t="shared" si="53"/>
        <v>3.6515930000000002E-2</v>
      </c>
      <c r="AH57" s="16">
        <f t="shared" si="53"/>
        <v>3.6515930000000002E-2</v>
      </c>
      <c r="AI57" s="16">
        <f t="shared" si="53"/>
        <v>3.6515930000000002E-2</v>
      </c>
      <c r="AJ57" s="16">
        <f t="shared" si="53"/>
        <v>3.6515930000000002E-2</v>
      </c>
      <c r="AK57" s="16">
        <f t="shared" si="53"/>
        <v>3.6515930000000002E-2</v>
      </c>
      <c r="AL57" s="16">
        <f t="shared" si="53"/>
        <v>3.6515930000000002E-2</v>
      </c>
      <c r="AM57" s="16">
        <f t="shared" si="53"/>
        <v>3.6515930000000002E-2</v>
      </c>
      <c r="AN57" s="16">
        <f t="shared" si="53"/>
        <v>3.6515930000000002E-2</v>
      </c>
      <c r="AO57" s="16">
        <f t="shared" si="53"/>
        <v>3.6515930000000002E-2</v>
      </c>
      <c r="AP57" s="16">
        <f t="shared" si="53"/>
        <v>3.6515930000000002E-2</v>
      </c>
      <c r="AQ57" s="16">
        <f t="shared" si="53"/>
        <v>3.6515930000000002E-2</v>
      </c>
      <c r="AR57" s="16">
        <f t="shared" si="53"/>
        <v>3.6515930000000002E-2</v>
      </c>
      <c r="AS57" s="16">
        <f t="shared" si="53"/>
        <v>3.6515930000000002E-2</v>
      </c>
      <c r="AT57" s="16">
        <f t="shared" si="53"/>
        <v>3.6515930000000002E-2</v>
      </c>
      <c r="AU57" s="16">
        <f t="shared" si="53"/>
        <v>3.6515930000000002E-2</v>
      </c>
      <c r="AV57" s="16">
        <f t="shared" si="53"/>
        <v>3.6515930000000002E-2</v>
      </c>
      <c r="AW57" s="16">
        <f t="shared" si="53"/>
        <v>3.6515930000000002E-2</v>
      </c>
      <c r="AX57" s="16">
        <f t="shared" si="53"/>
        <v>3.6515930000000002E-2</v>
      </c>
      <c r="AY57" s="16">
        <f t="shared" si="53"/>
        <v>3.6515930000000002E-2</v>
      </c>
      <c r="AZ57" s="16">
        <f t="shared" si="53"/>
        <v>3.6515930000000002E-2</v>
      </c>
    </row>
    <row r="58" spans="1:52">
      <c r="A58" s="19">
        <v>68</v>
      </c>
      <c r="B58" s="29">
        <v>3.7890699999999999E-2</v>
      </c>
      <c r="C58" s="16">
        <f t="shared" ref="C58:AZ58" si="54">+B58</f>
        <v>3.7890699999999999E-2</v>
      </c>
      <c r="D58" s="16">
        <f t="shared" si="54"/>
        <v>3.7890699999999999E-2</v>
      </c>
      <c r="E58" s="16">
        <f t="shared" si="54"/>
        <v>3.7890699999999999E-2</v>
      </c>
      <c r="F58" s="16">
        <f t="shared" si="54"/>
        <v>3.7890699999999999E-2</v>
      </c>
      <c r="G58" s="16">
        <f t="shared" si="54"/>
        <v>3.7890699999999999E-2</v>
      </c>
      <c r="H58" s="16">
        <f t="shared" si="54"/>
        <v>3.7890699999999999E-2</v>
      </c>
      <c r="I58" s="16">
        <f t="shared" si="54"/>
        <v>3.7890699999999999E-2</v>
      </c>
      <c r="J58" s="16">
        <f t="shared" si="54"/>
        <v>3.7890699999999999E-2</v>
      </c>
      <c r="K58" s="16">
        <f t="shared" si="54"/>
        <v>3.7890699999999999E-2</v>
      </c>
      <c r="L58" s="16">
        <f t="shared" si="54"/>
        <v>3.7890699999999999E-2</v>
      </c>
      <c r="M58" s="16">
        <f t="shared" si="54"/>
        <v>3.7890699999999999E-2</v>
      </c>
      <c r="N58" s="16">
        <f t="shared" si="54"/>
        <v>3.7890699999999999E-2</v>
      </c>
      <c r="O58" s="16">
        <f t="shared" si="54"/>
        <v>3.7890699999999999E-2</v>
      </c>
      <c r="P58" s="16">
        <f t="shared" si="54"/>
        <v>3.7890699999999999E-2</v>
      </c>
      <c r="Q58" s="16">
        <f t="shared" si="54"/>
        <v>3.7890699999999999E-2</v>
      </c>
      <c r="R58" s="16">
        <f t="shared" si="54"/>
        <v>3.7890699999999999E-2</v>
      </c>
      <c r="S58" s="16">
        <f t="shared" si="54"/>
        <v>3.7890699999999999E-2</v>
      </c>
      <c r="T58" s="16">
        <f t="shared" si="54"/>
        <v>3.7890699999999999E-2</v>
      </c>
      <c r="U58" s="16">
        <f t="shared" si="54"/>
        <v>3.7890699999999999E-2</v>
      </c>
      <c r="V58" s="16">
        <f t="shared" si="54"/>
        <v>3.7890699999999999E-2</v>
      </c>
      <c r="W58" s="16">
        <f t="shared" si="54"/>
        <v>3.7890699999999999E-2</v>
      </c>
      <c r="X58" s="16">
        <f t="shared" si="54"/>
        <v>3.7890699999999999E-2</v>
      </c>
      <c r="Y58" s="16">
        <f t="shared" si="54"/>
        <v>3.7890699999999999E-2</v>
      </c>
      <c r="Z58" s="16">
        <f t="shared" si="54"/>
        <v>3.7890699999999999E-2</v>
      </c>
      <c r="AA58" s="16">
        <f t="shared" si="54"/>
        <v>3.7890699999999999E-2</v>
      </c>
      <c r="AB58" s="16">
        <f t="shared" si="54"/>
        <v>3.7890699999999999E-2</v>
      </c>
      <c r="AC58" s="16">
        <f t="shared" si="54"/>
        <v>3.7890699999999999E-2</v>
      </c>
      <c r="AD58" s="16">
        <f t="shared" si="54"/>
        <v>3.7890699999999999E-2</v>
      </c>
      <c r="AE58" s="16">
        <f t="shared" si="54"/>
        <v>3.7890699999999999E-2</v>
      </c>
      <c r="AF58" s="16">
        <f t="shared" si="54"/>
        <v>3.7890699999999999E-2</v>
      </c>
      <c r="AG58" s="16">
        <f t="shared" si="54"/>
        <v>3.7890699999999999E-2</v>
      </c>
      <c r="AH58" s="16">
        <f t="shared" si="54"/>
        <v>3.7890699999999999E-2</v>
      </c>
      <c r="AI58" s="16">
        <f t="shared" si="54"/>
        <v>3.7890699999999999E-2</v>
      </c>
      <c r="AJ58" s="16">
        <f t="shared" si="54"/>
        <v>3.7890699999999999E-2</v>
      </c>
      <c r="AK58" s="16">
        <f t="shared" si="54"/>
        <v>3.7890699999999999E-2</v>
      </c>
      <c r="AL58" s="16">
        <f t="shared" si="54"/>
        <v>3.7890699999999999E-2</v>
      </c>
      <c r="AM58" s="16">
        <f t="shared" si="54"/>
        <v>3.7890699999999999E-2</v>
      </c>
      <c r="AN58" s="16">
        <f t="shared" si="54"/>
        <v>3.7890699999999999E-2</v>
      </c>
      <c r="AO58" s="16">
        <f t="shared" si="54"/>
        <v>3.7890699999999999E-2</v>
      </c>
      <c r="AP58" s="16">
        <f t="shared" si="54"/>
        <v>3.7890699999999999E-2</v>
      </c>
      <c r="AQ58" s="16">
        <f t="shared" si="54"/>
        <v>3.7890699999999999E-2</v>
      </c>
      <c r="AR58" s="16">
        <f t="shared" si="54"/>
        <v>3.7890699999999999E-2</v>
      </c>
      <c r="AS58" s="16">
        <f t="shared" si="54"/>
        <v>3.7890699999999999E-2</v>
      </c>
      <c r="AT58" s="16">
        <f t="shared" si="54"/>
        <v>3.7890699999999999E-2</v>
      </c>
      <c r="AU58" s="16">
        <f t="shared" si="54"/>
        <v>3.7890699999999999E-2</v>
      </c>
      <c r="AV58" s="16">
        <f t="shared" si="54"/>
        <v>3.7890699999999999E-2</v>
      </c>
      <c r="AW58" s="16">
        <f t="shared" si="54"/>
        <v>3.7890699999999999E-2</v>
      </c>
      <c r="AX58" s="16">
        <f t="shared" si="54"/>
        <v>3.7890699999999999E-2</v>
      </c>
      <c r="AY58" s="16">
        <f t="shared" si="54"/>
        <v>3.7890699999999999E-2</v>
      </c>
      <c r="AZ58" s="16">
        <f t="shared" si="54"/>
        <v>3.7890699999999999E-2</v>
      </c>
    </row>
    <row r="59" spans="1:52">
      <c r="A59" s="19">
        <v>69</v>
      </c>
      <c r="B59" s="29">
        <v>3.8064090000000002E-2</v>
      </c>
      <c r="C59" s="16">
        <f t="shared" ref="C59:AZ59" si="55">+B59</f>
        <v>3.8064090000000002E-2</v>
      </c>
      <c r="D59" s="16">
        <f t="shared" si="55"/>
        <v>3.8064090000000002E-2</v>
      </c>
      <c r="E59" s="16">
        <f t="shared" si="55"/>
        <v>3.8064090000000002E-2</v>
      </c>
      <c r="F59" s="16">
        <f t="shared" si="55"/>
        <v>3.8064090000000002E-2</v>
      </c>
      <c r="G59" s="16">
        <f t="shared" si="55"/>
        <v>3.8064090000000002E-2</v>
      </c>
      <c r="H59" s="16">
        <f t="shared" si="55"/>
        <v>3.8064090000000002E-2</v>
      </c>
      <c r="I59" s="16">
        <f t="shared" si="55"/>
        <v>3.8064090000000002E-2</v>
      </c>
      <c r="J59" s="16">
        <f t="shared" si="55"/>
        <v>3.8064090000000002E-2</v>
      </c>
      <c r="K59" s="16">
        <f t="shared" si="55"/>
        <v>3.8064090000000002E-2</v>
      </c>
      <c r="L59" s="16">
        <f t="shared" si="55"/>
        <v>3.8064090000000002E-2</v>
      </c>
      <c r="M59" s="16">
        <f t="shared" si="55"/>
        <v>3.8064090000000002E-2</v>
      </c>
      <c r="N59" s="16">
        <f t="shared" si="55"/>
        <v>3.8064090000000002E-2</v>
      </c>
      <c r="O59" s="16">
        <f t="shared" si="55"/>
        <v>3.8064090000000002E-2</v>
      </c>
      <c r="P59" s="16">
        <f t="shared" si="55"/>
        <v>3.8064090000000002E-2</v>
      </c>
      <c r="Q59" s="16">
        <f t="shared" si="55"/>
        <v>3.8064090000000002E-2</v>
      </c>
      <c r="R59" s="16">
        <f t="shared" si="55"/>
        <v>3.8064090000000002E-2</v>
      </c>
      <c r="S59" s="16">
        <f t="shared" si="55"/>
        <v>3.8064090000000002E-2</v>
      </c>
      <c r="T59" s="16">
        <f t="shared" si="55"/>
        <v>3.8064090000000002E-2</v>
      </c>
      <c r="U59" s="16">
        <f t="shared" si="55"/>
        <v>3.8064090000000002E-2</v>
      </c>
      <c r="V59" s="16">
        <f t="shared" si="55"/>
        <v>3.8064090000000002E-2</v>
      </c>
      <c r="W59" s="16">
        <f t="shared" si="55"/>
        <v>3.8064090000000002E-2</v>
      </c>
      <c r="X59" s="16">
        <f t="shared" si="55"/>
        <v>3.8064090000000002E-2</v>
      </c>
      <c r="Y59" s="16">
        <f t="shared" si="55"/>
        <v>3.8064090000000002E-2</v>
      </c>
      <c r="Z59" s="16">
        <f t="shared" si="55"/>
        <v>3.8064090000000002E-2</v>
      </c>
      <c r="AA59" s="16">
        <f t="shared" si="55"/>
        <v>3.8064090000000002E-2</v>
      </c>
      <c r="AB59" s="16">
        <f t="shared" si="55"/>
        <v>3.8064090000000002E-2</v>
      </c>
      <c r="AC59" s="16">
        <f t="shared" si="55"/>
        <v>3.8064090000000002E-2</v>
      </c>
      <c r="AD59" s="16">
        <f t="shared" si="55"/>
        <v>3.8064090000000002E-2</v>
      </c>
      <c r="AE59" s="16">
        <f t="shared" si="55"/>
        <v>3.8064090000000002E-2</v>
      </c>
      <c r="AF59" s="16">
        <f t="shared" si="55"/>
        <v>3.8064090000000002E-2</v>
      </c>
      <c r="AG59" s="16">
        <f t="shared" si="55"/>
        <v>3.8064090000000002E-2</v>
      </c>
      <c r="AH59" s="16">
        <f t="shared" si="55"/>
        <v>3.8064090000000002E-2</v>
      </c>
      <c r="AI59" s="16">
        <f t="shared" si="55"/>
        <v>3.8064090000000002E-2</v>
      </c>
      <c r="AJ59" s="16">
        <f t="shared" si="55"/>
        <v>3.8064090000000002E-2</v>
      </c>
      <c r="AK59" s="16">
        <f t="shared" si="55"/>
        <v>3.8064090000000002E-2</v>
      </c>
      <c r="AL59" s="16">
        <f t="shared" si="55"/>
        <v>3.8064090000000002E-2</v>
      </c>
      <c r="AM59" s="16">
        <f t="shared" si="55"/>
        <v>3.8064090000000002E-2</v>
      </c>
      <c r="AN59" s="16">
        <f t="shared" si="55"/>
        <v>3.8064090000000002E-2</v>
      </c>
      <c r="AO59" s="16">
        <f t="shared" si="55"/>
        <v>3.8064090000000002E-2</v>
      </c>
      <c r="AP59" s="16">
        <f t="shared" si="55"/>
        <v>3.8064090000000002E-2</v>
      </c>
      <c r="AQ59" s="16">
        <f t="shared" si="55"/>
        <v>3.8064090000000002E-2</v>
      </c>
      <c r="AR59" s="16">
        <f t="shared" si="55"/>
        <v>3.8064090000000002E-2</v>
      </c>
      <c r="AS59" s="16">
        <f t="shared" si="55"/>
        <v>3.8064090000000002E-2</v>
      </c>
      <c r="AT59" s="16">
        <f t="shared" si="55"/>
        <v>3.8064090000000002E-2</v>
      </c>
      <c r="AU59" s="16">
        <f t="shared" si="55"/>
        <v>3.8064090000000002E-2</v>
      </c>
      <c r="AV59" s="16">
        <f t="shared" si="55"/>
        <v>3.8064090000000002E-2</v>
      </c>
      <c r="AW59" s="16">
        <f t="shared" si="55"/>
        <v>3.8064090000000002E-2</v>
      </c>
      <c r="AX59" s="16">
        <f t="shared" si="55"/>
        <v>3.8064090000000002E-2</v>
      </c>
      <c r="AY59" s="16">
        <f t="shared" si="55"/>
        <v>3.8064090000000002E-2</v>
      </c>
      <c r="AZ59" s="16">
        <f t="shared" si="55"/>
        <v>3.8064090000000002E-2</v>
      </c>
    </row>
    <row r="62" spans="1:52">
      <c r="A62" s="22"/>
    </row>
    <row r="63" spans="1:52">
      <c r="A63" s="2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Z63"/>
  <sheetViews>
    <sheetView workbookViewId="0">
      <selection activeCell="B5" sqref="B5:B59"/>
    </sheetView>
  </sheetViews>
  <sheetFormatPr baseColWidth="10" defaultRowHeight="15"/>
  <cols>
    <col min="1" max="1" width="16.85546875" style="15" customWidth="1"/>
    <col min="2" max="52" width="11.42578125" style="13"/>
    <col min="53" max="16384" width="11.42578125" style="14"/>
  </cols>
  <sheetData>
    <row r="1" spans="1:52" ht="15.75">
      <c r="A1" s="24"/>
      <c r="B1" s="12" t="s">
        <v>16</v>
      </c>
      <c r="D1" s="27" t="str">
        <f>+[3]Inputs!$B$18</f>
        <v>Promedio EPH</v>
      </c>
    </row>
    <row r="2" spans="1:52">
      <c r="A2" s="15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26.25" customHeight="1">
      <c r="A3" s="28" t="s">
        <v>11</v>
      </c>
      <c r="B3" s="26">
        <v>2017</v>
      </c>
      <c r="C3" s="26">
        <f>+B3+1</f>
        <v>2018</v>
      </c>
      <c r="D3" s="26">
        <f t="shared" ref="D3:AZ3" si="0">+C3+1</f>
        <v>2019</v>
      </c>
      <c r="E3" s="26">
        <f t="shared" si="0"/>
        <v>2020</v>
      </c>
      <c r="F3" s="26">
        <f t="shared" si="0"/>
        <v>2021</v>
      </c>
      <c r="G3" s="26">
        <f t="shared" si="0"/>
        <v>2022</v>
      </c>
      <c r="H3" s="26">
        <f t="shared" si="0"/>
        <v>2023</v>
      </c>
      <c r="I3" s="26">
        <f t="shared" si="0"/>
        <v>2024</v>
      </c>
      <c r="J3" s="26">
        <f t="shared" si="0"/>
        <v>2025</v>
      </c>
      <c r="K3" s="26">
        <f t="shared" si="0"/>
        <v>2026</v>
      </c>
      <c r="L3" s="26">
        <f t="shared" si="0"/>
        <v>2027</v>
      </c>
      <c r="M3" s="26">
        <f t="shared" si="0"/>
        <v>2028</v>
      </c>
      <c r="N3" s="26">
        <f t="shared" si="0"/>
        <v>2029</v>
      </c>
      <c r="O3" s="26">
        <f t="shared" si="0"/>
        <v>2030</v>
      </c>
      <c r="P3" s="26">
        <f t="shared" si="0"/>
        <v>2031</v>
      </c>
      <c r="Q3" s="26">
        <f t="shared" si="0"/>
        <v>2032</v>
      </c>
      <c r="R3" s="26">
        <f t="shared" si="0"/>
        <v>2033</v>
      </c>
      <c r="S3" s="26">
        <f t="shared" si="0"/>
        <v>2034</v>
      </c>
      <c r="T3" s="26">
        <f t="shared" si="0"/>
        <v>2035</v>
      </c>
      <c r="U3" s="26">
        <f t="shared" si="0"/>
        <v>2036</v>
      </c>
      <c r="V3" s="26">
        <f t="shared" si="0"/>
        <v>2037</v>
      </c>
      <c r="W3" s="26">
        <f t="shared" si="0"/>
        <v>2038</v>
      </c>
      <c r="X3" s="26">
        <f t="shared" si="0"/>
        <v>2039</v>
      </c>
      <c r="Y3" s="26">
        <f t="shared" si="0"/>
        <v>2040</v>
      </c>
      <c r="Z3" s="26">
        <f t="shared" si="0"/>
        <v>2041</v>
      </c>
      <c r="AA3" s="26">
        <f t="shared" si="0"/>
        <v>2042</v>
      </c>
      <c r="AB3" s="26">
        <f t="shared" si="0"/>
        <v>2043</v>
      </c>
      <c r="AC3" s="26">
        <f t="shared" si="0"/>
        <v>2044</v>
      </c>
      <c r="AD3" s="26">
        <f t="shared" si="0"/>
        <v>2045</v>
      </c>
      <c r="AE3" s="26">
        <f t="shared" si="0"/>
        <v>2046</v>
      </c>
      <c r="AF3" s="26">
        <f t="shared" si="0"/>
        <v>2047</v>
      </c>
      <c r="AG3" s="26">
        <f t="shared" si="0"/>
        <v>2048</v>
      </c>
      <c r="AH3" s="26">
        <f t="shared" si="0"/>
        <v>2049</v>
      </c>
      <c r="AI3" s="26">
        <f t="shared" si="0"/>
        <v>2050</v>
      </c>
      <c r="AJ3" s="26">
        <f t="shared" si="0"/>
        <v>2051</v>
      </c>
      <c r="AK3" s="26">
        <f t="shared" si="0"/>
        <v>2052</v>
      </c>
      <c r="AL3" s="26">
        <f t="shared" si="0"/>
        <v>2053</v>
      </c>
      <c r="AM3" s="26">
        <f t="shared" si="0"/>
        <v>2054</v>
      </c>
      <c r="AN3" s="26">
        <f t="shared" si="0"/>
        <v>2055</v>
      </c>
      <c r="AO3" s="26">
        <f t="shared" si="0"/>
        <v>2056</v>
      </c>
      <c r="AP3" s="26">
        <f t="shared" si="0"/>
        <v>2057</v>
      </c>
      <c r="AQ3" s="26">
        <f t="shared" si="0"/>
        <v>2058</v>
      </c>
      <c r="AR3" s="26">
        <f t="shared" si="0"/>
        <v>2059</v>
      </c>
      <c r="AS3" s="26">
        <f t="shared" si="0"/>
        <v>2060</v>
      </c>
      <c r="AT3" s="26">
        <f t="shared" si="0"/>
        <v>2061</v>
      </c>
      <c r="AU3" s="26">
        <f t="shared" si="0"/>
        <v>2062</v>
      </c>
      <c r="AV3" s="26">
        <f t="shared" si="0"/>
        <v>2063</v>
      </c>
      <c r="AW3" s="26">
        <f t="shared" si="0"/>
        <v>2064</v>
      </c>
      <c r="AX3" s="26">
        <f t="shared" si="0"/>
        <v>2065</v>
      </c>
      <c r="AY3" s="26">
        <f t="shared" si="0"/>
        <v>2066</v>
      </c>
      <c r="AZ3" s="26">
        <f t="shared" si="0"/>
        <v>2067</v>
      </c>
    </row>
    <row r="4" spans="1:52">
      <c r="A4" s="28" t="s">
        <v>9</v>
      </c>
      <c r="B4" s="19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19">
        <v>31</v>
      </c>
      <c r="AH4" s="19">
        <v>32</v>
      </c>
      <c r="AI4" s="19">
        <v>33</v>
      </c>
      <c r="AJ4" s="19">
        <v>34</v>
      </c>
      <c r="AK4" s="19">
        <v>35</v>
      </c>
      <c r="AL4" s="19">
        <v>36</v>
      </c>
      <c r="AM4" s="19">
        <v>37</v>
      </c>
      <c r="AN4" s="19">
        <v>38</v>
      </c>
      <c r="AO4" s="19">
        <v>39</v>
      </c>
      <c r="AP4" s="19">
        <v>40</v>
      </c>
      <c r="AQ4" s="19">
        <v>41</v>
      </c>
      <c r="AR4" s="19">
        <v>42</v>
      </c>
      <c r="AS4" s="19">
        <v>43</v>
      </c>
      <c r="AT4" s="19">
        <v>44</v>
      </c>
      <c r="AU4" s="19">
        <v>45</v>
      </c>
      <c r="AV4" s="19">
        <v>46</v>
      </c>
      <c r="AW4" s="19">
        <v>47</v>
      </c>
      <c r="AX4" s="19">
        <v>48</v>
      </c>
      <c r="AY4" s="19">
        <v>49</v>
      </c>
      <c r="AZ4" s="19">
        <v>50</v>
      </c>
    </row>
    <row r="5" spans="1:52">
      <c r="A5" s="19">
        <v>15</v>
      </c>
      <c r="B5" s="29">
        <v>0.13258450999999999</v>
      </c>
      <c r="C5" s="16">
        <f>+B5</f>
        <v>0.13258450999999999</v>
      </c>
      <c r="D5" s="16">
        <f t="shared" ref="D5:AZ5" si="1">+C5</f>
        <v>0.13258450999999999</v>
      </c>
      <c r="E5" s="16">
        <f t="shared" si="1"/>
        <v>0.13258450999999999</v>
      </c>
      <c r="F5" s="16">
        <f t="shared" si="1"/>
        <v>0.13258450999999999</v>
      </c>
      <c r="G5" s="16">
        <f t="shared" si="1"/>
        <v>0.13258450999999999</v>
      </c>
      <c r="H5" s="16">
        <f t="shared" si="1"/>
        <v>0.13258450999999999</v>
      </c>
      <c r="I5" s="16">
        <f t="shared" si="1"/>
        <v>0.13258450999999999</v>
      </c>
      <c r="J5" s="16">
        <f t="shared" si="1"/>
        <v>0.13258450999999999</v>
      </c>
      <c r="K5" s="16">
        <f t="shared" si="1"/>
        <v>0.13258450999999999</v>
      </c>
      <c r="L5" s="16">
        <f t="shared" si="1"/>
        <v>0.13258450999999999</v>
      </c>
      <c r="M5" s="16">
        <f t="shared" si="1"/>
        <v>0.13258450999999999</v>
      </c>
      <c r="N5" s="16">
        <f t="shared" si="1"/>
        <v>0.13258450999999999</v>
      </c>
      <c r="O5" s="16">
        <f t="shared" si="1"/>
        <v>0.13258450999999999</v>
      </c>
      <c r="P5" s="16">
        <f t="shared" si="1"/>
        <v>0.13258450999999999</v>
      </c>
      <c r="Q5" s="16">
        <f t="shared" si="1"/>
        <v>0.13258450999999999</v>
      </c>
      <c r="R5" s="16">
        <f t="shared" si="1"/>
        <v>0.13258450999999999</v>
      </c>
      <c r="S5" s="16">
        <f t="shared" si="1"/>
        <v>0.13258450999999999</v>
      </c>
      <c r="T5" s="16">
        <f t="shared" si="1"/>
        <v>0.13258450999999999</v>
      </c>
      <c r="U5" s="16">
        <f t="shared" si="1"/>
        <v>0.13258450999999999</v>
      </c>
      <c r="V5" s="16">
        <f t="shared" si="1"/>
        <v>0.13258450999999999</v>
      </c>
      <c r="W5" s="16">
        <f t="shared" si="1"/>
        <v>0.13258450999999999</v>
      </c>
      <c r="X5" s="16">
        <f t="shared" si="1"/>
        <v>0.13258450999999999</v>
      </c>
      <c r="Y5" s="16">
        <f t="shared" si="1"/>
        <v>0.13258450999999999</v>
      </c>
      <c r="Z5" s="16">
        <f t="shared" si="1"/>
        <v>0.13258450999999999</v>
      </c>
      <c r="AA5" s="16">
        <f t="shared" si="1"/>
        <v>0.13258450999999999</v>
      </c>
      <c r="AB5" s="16">
        <f t="shared" si="1"/>
        <v>0.13258450999999999</v>
      </c>
      <c r="AC5" s="16">
        <f t="shared" si="1"/>
        <v>0.13258450999999999</v>
      </c>
      <c r="AD5" s="16">
        <f t="shared" si="1"/>
        <v>0.13258450999999999</v>
      </c>
      <c r="AE5" s="16">
        <f t="shared" si="1"/>
        <v>0.13258450999999999</v>
      </c>
      <c r="AF5" s="16">
        <f t="shared" si="1"/>
        <v>0.13258450999999999</v>
      </c>
      <c r="AG5" s="16">
        <f t="shared" si="1"/>
        <v>0.13258450999999999</v>
      </c>
      <c r="AH5" s="16">
        <f t="shared" si="1"/>
        <v>0.13258450999999999</v>
      </c>
      <c r="AI5" s="16">
        <f t="shared" si="1"/>
        <v>0.13258450999999999</v>
      </c>
      <c r="AJ5" s="16">
        <f t="shared" si="1"/>
        <v>0.13258450999999999</v>
      </c>
      <c r="AK5" s="16">
        <f t="shared" si="1"/>
        <v>0.13258450999999999</v>
      </c>
      <c r="AL5" s="16">
        <f t="shared" si="1"/>
        <v>0.13258450999999999</v>
      </c>
      <c r="AM5" s="16">
        <f t="shared" si="1"/>
        <v>0.13258450999999999</v>
      </c>
      <c r="AN5" s="16">
        <f t="shared" si="1"/>
        <v>0.13258450999999999</v>
      </c>
      <c r="AO5" s="16">
        <f t="shared" si="1"/>
        <v>0.13258450999999999</v>
      </c>
      <c r="AP5" s="16">
        <f t="shared" si="1"/>
        <v>0.13258450999999999</v>
      </c>
      <c r="AQ5" s="16">
        <f t="shared" si="1"/>
        <v>0.13258450999999999</v>
      </c>
      <c r="AR5" s="16">
        <f t="shared" si="1"/>
        <v>0.13258450999999999</v>
      </c>
      <c r="AS5" s="16">
        <f t="shared" si="1"/>
        <v>0.13258450999999999</v>
      </c>
      <c r="AT5" s="16">
        <f t="shared" si="1"/>
        <v>0.13258450999999999</v>
      </c>
      <c r="AU5" s="16">
        <f t="shared" si="1"/>
        <v>0.13258450999999999</v>
      </c>
      <c r="AV5" s="16">
        <f t="shared" si="1"/>
        <v>0.13258450999999999</v>
      </c>
      <c r="AW5" s="16">
        <f t="shared" si="1"/>
        <v>0.13258450999999999</v>
      </c>
      <c r="AX5" s="16">
        <f t="shared" si="1"/>
        <v>0.13258450999999999</v>
      </c>
      <c r="AY5" s="16">
        <f t="shared" si="1"/>
        <v>0.13258450999999999</v>
      </c>
      <c r="AZ5" s="16">
        <f t="shared" si="1"/>
        <v>0.13258450999999999</v>
      </c>
    </row>
    <row r="6" spans="1:52">
      <c r="A6" s="19">
        <v>16</v>
      </c>
      <c r="B6" s="29">
        <v>0.13047015000000001</v>
      </c>
      <c r="C6" s="16">
        <f t="shared" ref="C6:AZ6" si="2">+B6</f>
        <v>0.13047015000000001</v>
      </c>
      <c r="D6" s="16">
        <f t="shared" si="2"/>
        <v>0.13047015000000001</v>
      </c>
      <c r="E6" s="16">
        <f t="shared" si="2"/>
        <v>0.13047015000000001</v>
      </c>
      <c r="F6" s="16">
        <f t="shared" si="2"/>
        <v>0.13047015000000001</v>
      </c>
      <c r="G6" s="16">
        <f t="shared" si="2"/>
        <v>0.13047015000000001</v>
      </c>
      <c r="H6" s="16">
        <f t="shared" si="2"/>
        <v>0.13047015000000001</v>
      </c>
      <c r="I6" s="16">
        <f t="shared" si="2"/>
        <v>0.13047015000000001</v>
      </c>
      <c r="J6" s="16">
        <f t="shared" si="2"/>
        <v>0.13047015000000001</v>
      </c>
      <c r="K6" s="16">
        <f t="shared" si="2"/>
        <v>0.13047015000000001</v>
      </c>
      <c r="L6" s="16">
        <f t="shared" si="2"/>
        <v>0.13047015000000001</v>
      </c>
      <c r="M6" s="16">
        <f t="shared" si="2"/>
        <v>0.13047015000000001</v>
      </c>
      <c r="N6" s="16">
        <f t="shared" si="2"/>
        <v>0.13047015000000001</v>
      </c>
      <c r="O6" s="16">
        <f t="shared" si="2"/>
        <v>0.13047015000000001</v>
      </c>
      <c r="P6" s="16">
        <f t="shared" si="2"/>
        <v>0.13047015000000001</v>
      </c>
      <c r="Q6" s="16">
        <f t="shared" si="2"/>
        <v>0.13047015000000001</v>
      </c>
      <c r="R6" s="16">
        <f t="shared" si="2"/>
        <v>0.13047015000000001</v>
      </c>
      <c r="S6" s="16">
        <f t="shared" si="2"/>
        <v>0.13047015000000001</v>
      </c>
      <c r="T6" s="16">
        <f t="shared" si="2"/>
        <v>0.13047015000000001</v>
      </c>
      <c r="U6" s="16">
        <f t="shared" si="2"/>
        <v>0.13047015000000001</v>
      </c>
      <c r="V6" s="16">
        <f t="shared" si="2"/>
        <v>0.13047015000000001</v>
      </c>
      <c r="W6" s="16">
        <f t="shared" si="2"/>
        <v>0.13047015000000001</v>
      </c>
      <c r="X6" s="16">
        <f t="shared" si="2"/>
        <v>0.13047015000000001</v>
      </c>
      <c r="Y6" s="16">
        <f t="shared" si="2"/>
        <v>0.13047015000000001</v>
      </c>
      <c r="Z6" s="16">
        <f t="shared" si="2"/>
        <v>0.13047015000000001</v>
      </c>
      <c r="AA6" s="16">
        <f t="shared" si="2"/>
        <v>0.13047015000000001</v>
      </c>
      <c r="AB6" s="16">
        <f t="shared" si="2"/>
        <v>0.13047015000000001</v>
      </c>
      <c r="AC6" s="16">
        <f t="shared" si="2"/>
        <v>0.13047015000000001</v>
      </c>
      <c r="AD6" s="16">
        <f t="shared" si="2"/>
        <v>0.13047015000000001</v>
      </c>
      <c r="AE6" s="16">
        <f t="shared" si="2"/>
        <v>0.13047015000000001</v>
      </c>
      <c r="AF6" s="16">
        <f t="shared" si="2"/>
        <v>0.13047015000000001</v>
      </c>
      <c r="AG6" s="16">
        <f t="shared" si="2"/>
        <v>0.13047015000000001</v>
      </c>
      <c r="AH6" s="16">
        <f t="shared" si="2"/>
        <v>0.13047015000000001</v>
      </c>
      <c r="AI6" s="16">
        <f t="shared" si="2"/>
        <v>0.13047015000000001</v>
      </c>
      <c r="AJ6" s="16">
        <f t="shared" si="2"/>
        <v>0.13047015000000001</v>
      </c>
      <c r="AK6" s="16">
        <f t="shared" si="2"/>
        <v>0.13047015000000001</v>
      </c>
      <c r="AL6" s="16">
        <f t="shared" si="2"/>
        <v>0.13047015000000001</v>
      </c>
      <c r="AM6" s="16">
        <f t="shared" si="2"/>
        <v>0.13047015000000001</v>
      </c>
      <c r="AN6" s="16">
        <f t="shared" si="2"/>
        <v>0.13047015000000001</v>
      </c>
      <c r="AO6" s="16">
        <f t="shared" si="2"/>
        <v>0.13047015000000001</v>
      </c>
      <c r="AP6" s="16">
        <f t="shared" si="2"/>
        <v>0.13047015000000001</v>
      </c>
      <c r="AQ6" s="16">
        <f t="shared" si="2"/>
        <v>0.13047015000000001</v>
      </c>
      <c r="AR6" s="16">
        <f t="shared" si="2"/>
        <v>0.13047015000000001</v>
      </c>
      <c r="AS6" s="16">
        <f t="shared" si="2"/>
        <v>0.13047015000000001</v>
      </c>
      <c r="AT6" s="16">
        <f t="shared" si="2"/>
        <v>0.13047015000000001</v>
      </c>
      <c r="AU6" s="16">
        <f t="shared" si="2"/>
        <v>0.13047015000000001</v>
      </c>
      <c r="AV6" s="16">
        <f t="shared" si="2"/>
        <v>0.13047015000000001</v>
      </c>
      <c r="AW6" s="16">
        <f t="shared" si="2"/>
        <v>0.13047015000000001</v>
      </c>
      <c r="AX6" s="16">
        <f t="shared" si="2"/>
        <v>0.13047015000000001</v>
      </c>
      <c r="AY6" s="16">
        <f t="shared" si="2"/>
        <v>0.13047015000000001</v>
      </c>
      <c r="AZ6" s="16">
        <f t="shared" si="2"/>
        <v>0.13047015000000001</v>
      </c>
    </row>
    <row r="7" spans="1:52">
      <c r="A7" s="19">
        <v>17</v>
      </c>
      <c r="B7" s="29">
        <v>0.12824014</v>
      </c>
      <c r="C7" s="16">
        <f t="shared" ref="C7:AZ7" si="3">+B7</f>
        <v>0.12824014</v>
      </c>
      <c r="D7" s="16">
        <f t="shared" si="3"/>
        <v>0.12824014</v>
      </c>
      <c r="E7" s="16">
        <f t="shared" si="3"/>
        <v>0.12824014</v>
      </c>
      <c r="F7" s="16">
        <f t="shared" si="3"/>
        <v>0.12824014</v>
      </c>
      <c r="G7" s="16">
        <f t="shared" si="3"/>
        <v>0.12824014</v>
      </c>
      <c r="H7" s="16">
        <f t="shared" si="3"/>
        <v>0.12824014</v>
      </c>
      <c r="I7" s="16">
        <f t="shared" si="3"/>
        <v>0.12824014</v>
      </c>
      <c r="J7" s="16">
        <f t="shared" si="3"/>
        <v>0.12824014</v>
      </c>
      <c r="K7" s="16">
        <f t="shared" si="3"/>
        <v>0.12824014</v>
      </c>
      <c r="L7" s="16">
        <f t="shared" si="3"/>
        <v>0.12824014</v>
      </c>
      <c r="M7" s="16">
        <f t="shared" si="3"/>
        <v>0.12824014</v>
      </c>
      <c r="N7" s="16">
        <f t="shared" si="3"/>
        <v>0.12824014</v>
      </c>
      <c r="O7" s="16">
        <f t="shared" si="3"/>
        <v>0.12824014</v>
      </c>
      <c r="P7" s="16">
        <f t="shared" si="3"/>
        <v>0.12824014</v>
      </c>
      <c r="Q7" s="16">
        <f t="shared" si="3"/>
        <v>0.12824014</v>
      </c>
      <c r="R7" s="16">
        <f t="shared" si="3"/>
        <v>0.12824014</v>
      </c>
      <c r="S7" s="16">
        <f t="shared" si="3"/>
        <v>0.12824014</v>
      </c>
      <c r="T7" s="16">
        <f t="shared" si="3"/>
        <v>0.12824014</v>
      </c>
      <c r="U7" s="16">
        <f t="shared" si="3"/>
        <v>0.12824014</v>
      </c>
      <c r="V7" s="16">
        <f t="shared" si="3"/>
        <v>0.12824014</v>
      </c>
      <c r="W7" s="16">
        <f t="shared" si="3"/>
        <v>0.12824014</v>
      </c>
      <c r="X7" s="16">
        <f t="shared" si="3"/>
        <v>0.12824014</v>
      </c>
      <c r="Y7" s="16">
        <f t="shared" si="3"/>
        <v>0.12824014</v>
      </c>
      <c r="Z7" s="16">
        <f t="shared" si="3"/>
        <v>0.12824014</v>
      </c>
      <c r="AA7" s="16">
        <f t="shared" si="3"/>
        <v>0.12824014</v>
      </c>
      <c r="AB7" s="16">
        <f t="shared" si="3"/>
        <v>0.12824014</v>
      </c>
      <c r="AC7" s="16">
        <f t="shared" si="3"/>
        <v>0.12824014</v>
      </c>
      <c r="AD7" s="16">
        <f t="shared" si="3"/>
        <v>0.12824014</v>
      </c>
      <c r="AE7" s="16">
        <f t="shared" si="3"/>
        <v>0.12824014</v>
      </c>
      <c r="AF7" s="16">
        <f t="shared" si="3"/>
        <v>0.12824014</v>
      </c>
      <c r="AG7" s="16">
        <f t="shared" si="3"/>
        <v>0.12824014</v>
      </c>
      <c r="AH7" s="16">
        <f t="shared" si="3"/>
        <v>0.12824014</v>
      </c>
      <c r="AI7" s="16">
        <f t="shared" si="3"/>
        <v>0.12824014</v>
      </c>
      <c r="AJ7" s="16">
        <f t="shared" si="3"/>
        <v>0.12824014</v>
      </c>
      <c r="AK7" s="16">
        <f t="shared" si="3"/>
        <v>0.12824014</v>
      </c>
      <c r="AL7" s="16">
        <f t="shared" si="3"/>
        <v>0.12824014</v>
      </c>
      <c r="AM7" s="16">
        <f t="shared" si="3"/>
        <v>0.12824014</v>
      </c>
      <c r="AN7" s="16">
        <f t="shared" si="3"/>
        <v>0.12824014</v>
      </c>
      <c r="AO7" s="16">
        <f t="shared" si="3"/>
        <v>0.12824014</v>
      </c>
      <c r="AP7" s="16">
        <f t="shared" si="3"/>
        <v>0.12824014</v>
      </c>
      <c r="AQ7" s="16">
        <f t="shared" si="3"/>
        <v>0.12824014</v>
      </c>
      <c r="AR7" s="16">
        <f t="shared" si="3"/>
        <v>0.12824014</v>
      </c>
      <c r="AS7" s="16">
        <f t="shared" si="3"/>
        <v>0.12824014</v>
      </c>
      <c r="AT7" s="16">
        <f t="shared" si="3"/>
        <v>0.12824014</v>
      </c>
      <c r="AU7" s="16">
        <f t="shared" si="3"/>
        <v>0.12824014</v>
      </c>
      <c r="AV7" s="16">
        <f t="shared" si="3"/>
        <v>0.12824014</v>
      </c>
      <c r="AW7" s="16">
        <f t="shared" si="3"/>
        <v>0.12824014</v>
      </c>
      <c r="AX7" s="16">
        <f t="shared" si="3"/>
        <v>0.12824014</v>
      </c>
      <c r="AY7" s="16">
        <f t="shared" si="3"/>
        <v>0.12824014</v>
      </c>
      <c r="AZ7" s="16">
        <f t="shared" si="3"/>
        <v>0.12824014</v>
      </c>
    </row>
    <row r="8" spans="1:52">
      <c r="A8" s="19">
        <v>18</v>
      </c>
      <c r="B8" s="29">
        <v>0.12599408000000001</v>
      </c>
      <c r="C8" s="16">
        <f t="shared" ref="C8:AZ8" si="4">+B8</f>
        <v>0.12599408000000001</v>
      </c>
      <c r="D8" s="16">
        <f t="shared" si="4"/>
        <v>0.12599408000000001</v>
      </c>
      <c r="E8" s="16">
        <f t="shared" si="4"/>
        <v>0.12599408000000001</v>
      </c>
      <c r="F8" s="16">
        <f t="shared" si="4"/>
        <v>0.12599408000000001</v>
      </c>
      <c r="G8" s="16">
        <f t="shared" si="4"/>
        <v>0.12599408000000001</v>
      </c>
      <c r="H8" s="16">
        <f t="shared" si="4"/>
        <v>0.12599408000000001</v>
      </c>
      <c r="I8" s="16">
        <f t="shared" si="4"/>
        <v>0.12599408000000001</v>
      </c>
      <c r="J8" s="16">
        <f t="shared" si="4"/>
        <v>0.12599408000000001</v>
      </c>
      <c r="K8" s="16">
        <f t="shared" si="4"/>
        <v>0.12599408000000001</v>
      </c>
      <c r="L8" s="16">
        <f t="shared" si="4"/>
        <v>0.12599408000000001</v>
      </c>
      <c r="M8" s="16">
        <f t="shared" si="4"/>
        <v>0.12599408000000001</v>
      </c>
      <c r="N8" s="16">
        <f t="shared" si="4"/>
        <v>0.12599408000000001</v>
      </c>
      <c r="O8" s="16">
        <f t="shared" si="4"/>
        <v>0.12599408000000001</v>
      </c>
      <c r="P8" s="16">
        <f t="shared" si="4"/>
        <v>0.12599408000000001</v>
      </c>
      <c r="Q8" s="16">
        <f t="shared" si="4"/>
        <v>0.12599408000000001</v>
      </c>
      <c r="R8" s="16">
        <f t="shared" si="4"/>
        <v>0.12599408000000001</v>
      </c>
      <c r="S8" s="16">
        <f t="shared" si="4"/>
        <v>0.12599408000000001</v>
      </c>
      <c r="T8" s="16">
        <f t="shared" si="4"/>
        <v>0.12599408000000001</v>
      </c>
      <c r="U8" s="16">
        <f t="shared" si="4"/>
        <v>0.12599408000000001</v>
      </c>
      <c r="V8" s="16">
        <f t="shared" si="4"/>
        <v>0.12599408000000001</v>
      </c>
      <c r="W8" s="16">
        <f t="shared" si="4"/>
        <v>0.12599408000000001</v>
      </c>
      <c r="X8" s="16">
        <f t="shared" si="4"/>
        <v>0.12599408000000001</v>
      </c>
      <c r="Y8" s="16">
        <f t="shared" si="4"/>
        <v>0.12599408000000001</v>
      </c>
      <c r="Z8" s="16">
        <f t="shared" si="4"/>
        <v>0.12599408000000001</v>
      </c>
      <c r="AA8" s="16">
        <f t="shared" si="4"/>
        <v>0.12599408000000001</v>
      </c>
      <c r="AB8" s="16">
        <f t="shared" si="4"/>
        <v>0.12599408000000001</v>
      </c>
      <c r="AC8" s="16">
        <f t="shared" si="4"/>
        <v>0.12599408000000001</v>
      </c>
      <c r="AD8" s="16">
        <f t="shared" si="4"/>
        <v>0.12599408000000001</v>
      </c>
      <c r="AE8" s="16">
        <f t="shared" si="4"/>
        <v>0.12599408000000001</v>
      </c>
      <c r="AF8" s="16">
        <f t="shared" si="4"/>
        <v>0.12599408000000001</v>
      </c>
      <c r="AG8" s="16">
        <f t="shared" si="4"/>
        <v>0.12599408000000001</v>
      </c>
      <c r="AH8" s="16">
        <f t="shared" si="4"/>
        <v>0.12599408000000001</v>
      </c>
      <c r="AI8" s="16">
        <f t="shared" si="4"/>
        <v>0.12599408000000001</v>
      </c>
      <c r="AJ8" s="16">
        <f t="shared" si="4"/>
        <v>0.12599408000000001</v>
      </c>
      <c r="AK8" s="16">
        <f t="shared" si="4"/>
        <v>0.12599408000000001</v>
      </c>
      <c r="AL8" s="16">
        <f t="shared" si="4"/>
        <v>0.12599408000000001</v>
      </c>
      <c r="AM8" s="16">
        <f t="shared" si="4"/>
        <v>0.12599408000000001</v>
      </c>
      <c r="AN8" s="16">
        <f t="shared" si="4"/>
        <v>0.12599408000000001</v>
      </c>
      <c r="AO8" s="16">
        <f t="shared" si="4"/>
        <v>0.12599408000000001</v>
      </c>
      <c r="AP8" s="16">
        <f t="shared" si="4"/>
        <v>0.12599408000000001</v>
      </c>
      <c r="AQ8" s="16">
        <f t="shared" si="4"/>
        <v>0.12599408000000001</v>
      </c>
      <c r="AR8" s="16">
        <f t="shared" si="4"/>
        <v>0.12599408000000001</v>
      </c>
      <c r="AS8" s="16">
        <f t="shared" si="4"/>
        <v>0.12599408000000001</v>
      </c>
      <c r="AT8" s="16">
        <f t="shared" si="4"/>
        <v>0.12599408000000001</v>
      </c>
      <c r="AU8" s="16">
        <f t="shared" si="4"/>
        <v>0.12599408000000001</v>
      </c>
      <c r="AV8" s="16">
        <f t="shared" si="4"/>
        <v>0.12599408000000001</v>
      </c>
      <c r="AW8" s="16">
        <f t="shared" si="4"/>
        <v>0.12599408000000001</v>
      </c>
      <c r="AX8" s="16">
        <f t="shared" si="4"/>
        <v>0.12599408000000001</v>
      </c>
      <c r="AY8" s="16">
        <f t="shared" si="4"/>
        <v>0.12599408000000001</v>
      </c>
      <c r="AZ8" s="16">
        <f t="shared" si="4"/>
        <v>0.12599408000000001</v>
      </c>
    </row>
    <row r="9" spans="1:52">
      <c r="A9" s="19">
        <v>19</v>
      </c>
      <c r="B9" s="29">
        <v>0.12312515</v>
      </c>
      <c r="C9" s="16">
        <f t="shared" ref="C9:AZ9" si="5">+B9</f>
        <v>0.12312515</v>
      </c>
      <c r="D9" s="16">
        <f t="shared" si="5"/>
        <v>0.12312515</v>
      </c>
      <c r="E9" s="16">
        <f t="shared" si="5"/>
        <v>0.12312515</v>
      </c>
      <c r="F9" s="16">
        <f t="shared" si="5"/>
        <v>0.12312515</v>
      </c>
      <c r="G9" s="16">
        <f t="shared" si="5"/>
        <v>0.12312515</v>
      </c>
      <c r="H9" s="16">
        <f t="shared" si="5"/>
        <v>0.12312515</v>
      </c>
      <c r="I9" s="16">
        <f t="shared" si="5"/>
        <v>0.12312515</v>
      </c>
      <c r="J9" s="16">
        <f t="shared" si="5"/>
        <v>0.12312515</v>
      </c>
      <c r="K9" s="16">
        <f t="shared" si="5"/>
        <v>0.12312515</v>
      </c>
      <c r="L9" s="16">
        <f t="shared" si="5"/>
        <v>0.12312515</v>
      </c>
      <c r="M9" s="16">
        <f t="shared" si="5"/>
        <v>0.12312515</v>
      </c>
      <c r="N9" s="16">
        <f t="shared" si="5"/>
        <v>0.12312515</v>
      </c>
      <c r="O9" s="16">
        <f t="shared" si="5"/>
        <v>0.12312515</v>
      </c>
      <c r="P9" s="16">
        <f t="shared" si="5"/>
        <v>0.12312515</v>
      </c>
      <c r="Q9" s="16">
        <f t="shared" si="5"/>
        <v>0.12312515</v>
      </c>
      <c r="R9" s="16">
        <f t="shared" si="5"/>
        <v>0.12312515</v>
      </c>
      <c r="S9" s="16">
        <f t="shared" si="5"/>
        <v>0.12312515</v>
      </c>
      <c r="T9" s="16">
        <f t="shared" si="5"/>
        <v>0.12312515</v>
      </c>
      <c r="U9" s="16">
        <f t="shared" si="5"/>
        <v>0.12312515</v>
      </c>
      <c r="V9" s="16">
        <f t="shared" si="5"/>
        <v>0.12312515</v>
      </c>
      <c r="W9" s="16">
        <f t="shared" si="5"/>
        <v>0.12312515</v>
      </c>
      <c r="X9" s="16">
        <f t="shared" si="5"/>
        <v>0.12312515</v>
      </c>
      <c r="Y9" s="16">
        <f t="shared" si="5"/>
        <v>0.12312515</v>
      </c>
      <c r="Z9" s="16">
        <f t="shared" si="5"/>
        <v>0.12312515</v>
      </c>
      <c r="AA9" s="16">
        <f t="shared" si="5"/>
        <v>0.12312515</v>
      </c>
      <c r="AB9" s="16">
        <f t="shared" si="5"/>
        <v>0.12312515</v>
      </c>
      <c r="AC9" s="16">
        <f t="shared" si="5"/>
        <v>0.12312515</v>
      </c>
      <c r="AD9" s="16">
        <f t="shared" si="5"/>
        <v>0.12312515</v>
      </c>
      <c r="AE9" s="16">
        <f t="shared" si="5"/>
        <v>0.12312515</v>
      </c>
      <c r="AF9" s="16">
        <f t="shared" si="5"/>
        <v>0.12312515</v>
      </c>
      <c r="AG9" s="16">
        <f t="shared" si="5"/>
        <v>0.12312515</v>
      </c>
      <c r="AH9" s="16">
        <f t="shared" si="5"/>
        <v>0.12312515</v>
      </c>
      <c r="AI9" s="16">
        <f t="shared" si="5"/>
        <v>0.12312515</v>
      </c>
      <c r="AJ9" s="16">
        <f t="shared" si="5"/>
        <v>0.12312515</v>
      </c>
      <c r="AK9" s="16">
        <f t="shared" si="5"/>
        <v>0.12312515</v>
      </c>
      <c r="AL9" s="16">
        <f t="shared" si="5"/>
        <v>0.12312515</v>
      </c>
      <c r="AM9" s="16">
        <f t="shared" si="5"/>
        <v>0.12312515</v>
      </c>
      <c r="AN9" s="16">
        <f t="shared" si="5"/>
        <v>0.12312515</v>
      </c>
      <c r="AO9" s="16">
        <f t="shared" si="5"/>
        <v>0.12312515</v>
      </c>
      <c r="AP9" s="16">
        <f t="shared" si="5"/>
        <v>0.12312515</v>
      </c>
      <c r="AQ9" s="16">
        <f t="shared" si="5"/>
        <v>0.12312515</v>
      </c>
      <c r="AR9" s="16">
        <f t="shared" si="5"/>
        <v>0.12312515</v>
      </c>
      <c r="AS9" s="16">
        <f t="shared" si="5"/>
        <v>0.12312515</v>
      </c>
      <c r="AT9" s="16">
        <f t="shared" si="5"/>
        <v>0.12312515</v>
      </c>
      <c r="AU9" s="16">
        <f t="shared" si="5"/>
        <v>0.12312515</v>
      </c>
      <c r="AV9" s="16">
        <f t="shared" si="5"/>
        <v>0.12312515</v>
      </c>
      <c r="AW9" s="16">
        <f t="shared" si="5"/>
        <v>0.12312515</v>
      </c>
      <c r="AX9" s="16">
        <f t="shared" si="5"/>
        <v>0.12312515</v>
      </c>
      <c r="AY9" s="16">
        <f t="shared" si="5"/>
        <v>0.12312515</v>
      </c>
      <c r="AZ9" s="16">
        <f t="shared" si="5"/>
        <v>0.12312515</v>
      </c>
    </row>
    <row r="10" spans="1:52">
      <c r="A10" s="19">
        <v>20</v>
      </c>
      <c r="B10" s="29">
        <v>0.11977974</v>
      </c>
      <c r="C10" s="16">
        <f t="shared" ref="C10:AZ10" si="6">+B10</f>
        <v>0.11977974</v>
      </c>
      <c r="D10" s="16">
        <f t="shared" si="6"/>
        <v>0.11977974</v>
      </c>
      <c r="E10" s="16">
        <f t="shared" si="6"/>
        <v>0.11977974</v>
      </c>
      <c r="F10" s="16">
        <f t="shared" si="6"/>
        <v>0.11977974</v>
      </c>
      <c r="G10" s="16">
        <f t="shared" si="6"/>
        <v>0.11977974</v>
      </c>
      <c r="H10" s="16">
        <f t="shared" si="6"/>
        <v>0.11977974</v>
      </c>
      <c r="I10" s="16">
        <f t="shared" si="6"/>
        <v>0.11977974</v>
      </c>
      <c r="J10" s="16">
        <f t="shared" si="6"/>
        <v>0.11977974</v>
      </c>
      <c r="K10" s="16">
        <f t="shared" si="6"/>
        <v>0.11977974</v>
      </c>
      <c r="L10" s="16">
        <f t="shared" si="6"/>
        <v>0.11977974</v>
      </c>
      <c r="M10" s="16">
        <f t="shared" si="6"/>
        <v>0.11977974</v>
      </c>
      <c r="N10" s="16">
        <f t="shared" si="6"/>
        <v>0.11977974</v>
      </c>
      <c r="O10" s="16">
        <f t="shared" si="6"/>
        <v>0.11977974</v>
      </c>
      <c r="P10" s="16">
        <f t="shared" si="6"/>
        <v>0.11977974</v>
      </c>
      <c r="Q10" s="16">
        <f t="shared" si="6"/>
        <v>0.11977974</v>
      </c>
      <c r="R10" s="16">
        <f t="shared" si="6"/>
        <v>0.11977974</v>
      </c>
      <c r="S10" s="16">
        <f t="shared" si="6"/>
        <v>0.11977974</v>
      </c>
      <c r="T10" s="16">
        <f t="shared" si="6"/>
        <v>0.11977974</v>
      </c>
      <c r="U10" s="16">
        <f t="shared" si="6"/>
        <v>0.11977974</v>
      </c>
      <c r="V10" s="16">
        <f t="shared" si="6"/>
        <v>0.11977974</v>
      </c>
      <c r="W10" s="16">
        <f t="shared" si="6"/>
        <v>0.11977974</v>
      </c>
      <c r="X10" s="16">
        <f t="shared" si="6"/>
        <v>0.11977974</v>
      </c>
      <c r="Y10" s="16">
        <f t="shared" si="6"/>
        <v>0.11977974</v>
      </c>
      <c r="Z10" s="16">
        <f t="shared" si="6"/>
        <v>0.11977974</v>
      </c>
      <c r="AA10" s="16">
        <f t="shared" si="6"/>
        <v>0.11977974</v>
      </c>
      <c r="AB10" s="16">
        <f t="shared" si="6"/>
        <v>0.11977974</v>
      </c>
      <c r="AC10" s="16">
        <f t="shared" si="6"/>
        <v>0.11977974</v>
      </c>
      <c r="AD10" s="16">
        <f t="shared" si="6"/>
        <v>0.11977974</v>
      </c>
      <c r="AE10" s="16">
        <f t="shared" si="6"/>
        <v>0.11977974</v>
      </c>
      <c r="AF10" s="16">
        <f t="shared" si="6"/>
        <v>0.11977974</v>
      </c>
      <c r="AG10" s="16">
        <f t="shared" si="6"/>
        <v>0.11977974</v>
      </c>
      <c r="AH10" s="16">
        <f t="shared" si="6"/>
        <v>0.11977974</v>
      </c>
      <c r="AI10" s="16">
        <f t="shared" si="6"/>
        <v>0.11977974</v>
      </c>
      <c r="AJ10" s="16">
        <f t="shared" si="6"/>
        <v>0.11977974</v>
      </c>
      <c r="AK10" s="16">
        <f t="shared" si="6"/>
        <v>0.11977974</v>
      </c>
      <c r="AL10" s="16">
        <f t="shared" si="6"/>
        <v>0.11977974</v>
      </c>
      <c r="AM10" s="16">
        <f t="shared" si="6"/>
        <v>0.11977974</v>
      </c>
      <c r="AN10" s="16">
        <f t="shared" si="6"/>
        <v>0.11977974</v>
      </c>
      <c r="AO10" s="16">
        <f t="shared" si="6"/>
        <v>0.11977974</v>
      </c>
      <c r="AP10" s="16">
        <f t="shared" si="6"/>
        <v>0.11977974</v>
      </c>
      <c r="AQ10" s="16">
        <f t="shared" si="6"/>
        <v>0.11977974</v>
      </c>
      <c r="AR10" s="16">
        <f t="shared" si="6"/>
        <v>0.11977974</v>
      </c>
      <c r="AS10" s="16">
        <f t="shared" si="6"/>
        <v>0.11977974</v>
      </c>
      <c r="AT10" s="16">
        <f t="shared" si="6"/>
        <v>0.11977974</v>
      </c>
      <c r="AU10" s="16">
        <f t="shared" si="6"/>
        <v>0.11977974</v>
      </c>
      <c r="AV10" s="16">
        <f t="shared" si="6"/>
        <v>0.11977974</v>
      </c>
      <c r="AW10" s="16">
        <f t="shared" si="6"/>
        <v>0.11977974</v>
      </c>
      <c r="AX10" s="16">
        <f t="shared" si="6"/>
        <v>0.11977974</v>
      </c>
      <c r="AY10" s="16">
        <f t="shared" si="6"/>
        <v>0.11977974</v>
      </c>
      <c r="AZ10" s="16">
        <f t="shared" si="6"/>
        <v>0.11977974</v>
      </c>
    </row>
    <row r="11" spans="1:52">
      <c r="A11" s="19">
        <v>21</v>
      </c>
      <c r="B11" s="29">
        <v>0.11585872999999999</v>
      </c>
      <c r="C11" s="16">
        <f t="shared" ref="C11:AZ11" si="7">+B11</f>
        <v>0.11585872999999999</v>
      </c>
      <c r="D11" s="16">
        <f t="shared" si="7"/>
        <v>0.11585872999999999</v>
      </c>
      <c r="E11" s="16">
        <f t="shared" si="7"/>
        <v>0.11585872999999999</v>
      </c>
      <c r="F11" s="16">
        <f t="shared" si="7"/>
        <v>0.11585872999999999</v>
      </c>
      <c r="G11" s="16">
        <f t="shared" si="7"/>
        <v>0.11585872999999999</v>
      </c>
      <c r="H11" s="16">
        <f t="shared" si="7"/>
        <v>0.11585872999999999</v>
      </c>
      <c r="I11" s="16">
        <f t="shared" si="7"/>
        <v>0.11585872999999999</v>
      </c>
      <c r="J11" s="16">
        <f t="shared" si="7"/>
        <v>0.11585872999999999</v>
      </c>
      <c r="K11" s="16">
        <f t="shared" si="7"/>
        <v>0.11585872999999999</v>
      </c>
      <c r="L11" s="16">
        <f t="shared" si="7"/>
        <v>0.11585872999999999</v>
      </c>
      <c r="M11" s="16">
        <f t="shared" si="7"/>
        <v>0.11585872999999999</v>
      </c>
      <c r="N11" s="16">
        <f t="shared" si="7"/>
        <v>0.11585872999999999</v>
      </c>
      <c r="O11" s="16">
        <f t="shared" si="7"/>
        <v>0.11585872999999999</v>
      </c>
      <c r="P11" s="16">
        <f t="shared" si="7"/>
        <v>0.11585872999999999</v>
      </c>
      <c r="Q11" s="16">
        <f t="shared" si="7"/>
        <v>0.11585872999999999</v>
      </c>
      <c r="R11" s="16">
        <f t="shared" si="7"/>
        <v>0.11585872999999999</v>
      </c>
      <c r="S11" s="16">
        <f t="shared" si="7"/>
        <v>0.11585872999999999</v>
      </c>
      <c r="T11" s="16">
        <f t="shared" si="7"/>
        <v>0.11585872999999999</v>
      </c>
      <c r="U11" s="16">
        <f t="shared" si="7"/>
        <v>0.11585872999999999</v>
      </c>
      <c r="V11" s="16">
        <f t="shared" si="7"/>
        <v>0.11585872999999999</v>
      </c>
      <c r="W11" s="16">
        <f t="shared" si="7"/>
        <v>0.11585872999999999</v>
      </c>
      <c r="X11" s="16">
        <f t="shared" si="7"/>
        <v>0.11585872999999999</v>
      </c>
      <c r="Y11" s="16">
        <f t="shared" si="7"/>
        <v>0.11585872999999999</v>
      </c>
      <c r="Z11" s="16">
        <f t="shared" si="7"/>
        <v>0.11585872999999999</v>
      </c>
      <c r="AA11" s="16">
        <f t="shared" si="7"/>
        <v>0.11585872999999999</v>
      </c>
      <c r="AB11" s="16">
        <f t="shared" si="7"/>
        <v>0.11585872999999999</v>
      </c>
      <c r="AC11" s="16">
        <f t="shared" si="7"/>
        <v>0.11585872999999999</v>
      </c>
      <c r="AD11" s="16">
        <f t="shared" si="7"/>
        <v>0.11585872999999999</v>
      </c>
      <c r="AE11" s="16">
        <f t="shared" si="7"/>
        <v>0.11585872999999999</v>
      </c>
      <c r="AF11" s="16">
        <f t="shared" si="7"/>
        <v>0.11585872999999999</v>
      </c>
      <c r="AG11" s="16">
        <f t="shared" si="7"/>
        <v>0.11585872999999999</v>
      </c>
      <c r="AH11" s="16">
        <f t="shared" si="7"/>
        <v>0.11585872999999999</v>
      </c>
      <c r="AI11" s="16">
        <f t="shared" si="7"/>
        <v>0.11585872999999999</v>
      </c>
      <c r="AJ11" s="16">
        <f t="shared" si="7"/>
        <v>0.11585872999999999</v>
      </c>
      <c r="AK11" s="16">
        <f t="shared" si="7"/>
        <v>0.11585872999999999</v>
      </c>
      <c r="AL11" s="16">
        <f t="shared" si="7"/>
        <v>0.11585872999999999</v>
      </c>
      <c r="AM11" s="16">
        <f t="shared" si="7"/>
        <v>0.11585872999999999</v>
      </c>
      <c r="AN11" s="16">
        <f t="shared" si="7"/>
        <v>0.11585872999999999</v>
      </c>
      <c r="AO11" s="16">
        <f t="shared" si="7"/>
        <v>0.11585872999999999</v>
      </c>
      <c r="AP11" s="16">
        <f t="shared" si="7"/>
        <v>0.11585872999999999</v>
      </c>
      <c r="AQ11" s="16">
        <f t="shared" si="7"/>
        <v>0.11585872999999999</v>
      </c>
      <c r="AR11" s="16">
        <f t="shared" si="7"/>
        <v>0.11585872999999999</v>
      </c>
      <c r="AS11" s="16">
        <f t="shared" si="7"/>
        <v>0.11585872999999999</v>
      </c>
      <c r="AT11" s="16">
        <f t="shared" si="7"/>
        <v>0.11585872999999999</v>
      </c>
      <c r="AU11" s="16">
        <f t="shared" si="7"/>
        <v>0.11585872999999999</v>
      </c>
      <c r="AV11" s="16">
        <f t="shared" si="7"/>
        <v>0.11585872999999999</v>
      </c>
      <c r="AW11" s="16">
        <f t="shared" si="7"/>
        <v>0.11585872999999999</v>
      </c>
      <c r="AX11" s="16">
        <f t="shared" si="7"/>
        <v>0.11585872999999999</v>
      </c>
      <c r="AY11" s="16">
        <f t="shared" si="7"/>
        <v>0.11585872999999999</v>
      </c>
      <c r="AZ11" s="16">
        <f t="shared" si="7"/>
        <v>0.11585872999999999</v>
      </c>
    </row>
    <row r="12" spans="1:52">
      <c r="A12" s="19">
        <v>22</v>
      </c>
      <c r="B12" s="29">
        <v>0.11182584</v>
      </c>
      <c r="C12" s="16">
        <f t="shared" ref="C12:AZ12" si="8">+B12</f>
        <v>0.11182584</v>
      </c>
      <c r="D12" s="16">
        <f t="shared" si="8"/>
        <v>0.11182584</v>
      </c>
      <c r="E12" s="16">
        <f t="shared" si="8"/>
        <v>0.11182584</v>
      </c>
      <c r="F12" s="16">
        <f t="shared" si="8"/>
        <v>0.11182584</v>
      </c>
      <c r="G12" s="16">
        <f t="shared" si="8"/>
        <v>0.11182584</v>
      </c>
      <c r="H12" s="16">
        <f t="shared" si="8"/>
        <v>0.11182584</v>
      </c>
      <c r="I12" s="16">
        <f t="shared" si="8"/>
        <v>0.11182584</v>
      </c>
      <c r="J12" s="16">
        <f t="shared" si="8"/>
        <v>0.11182584</v>
      </c>
      <c r="K12" s="16">
        <f t="shared" si="8"/>
        <v>0.11182584</v>
      </c>
      <c r="L12" s="16">
        <f t="shared" si="8"/>
        <v>0.11182584</v>
      </c>
      <c r="M12" s="16">
        <f t="shared" si="8"/>
        <v>0.11182584</v>
      </c>
      <c r="N12" s="16">
        <f t="shared" si="8"/>
        <v>0.11182584</v>
      </c>
      <c r="O12" s="16">
        <f t="shared" si="8"/>
        <v>0.11182584</v>
      </c>
      <c r="P12" s="16">
        <f t="shared" si="8"/>
        <v>0.11182584</v>
      </c>
      <c r="Q12" s="16">
        <f t="shared" si="8"/>
        <v>0.11182584</v>
      </c>
      <c r="R12" s="16">
        <f t="shared" si="8"/>
        <v>0.11182584</v>
      </c>
      <c r="S12" s="16">
        <f t="shared" si="8"/>
        <v>0.11182584</v>
      </c>
      <c r="T12" s="16">
        <f t="shared" si="8"/>
        <v>0.11182584</v>
      </c>
      <c r="U12" s="16">
        <f t="shared" si="8"/>
        <v>0.11182584</v>
      </c>
      <c r="V12" s="16">
        <f t="shared" si="8"/>
        <v>0.11182584</v>
      </c>
      <c r="W12" s="16">
        <f t="shared" si="8"/>
        <v>0.11182584</v>
      </c>
      <c r="X12" s="16">
        <f t="shared" si="8"/>
        <v>0.11182584</v>
      </c>
      <c r="Y12" s="16">
        <f t="shared" si="8"/>
        <v>0.11182584</v>
      </c>
      <c r="Z12" s="16">
        <f t="shared" si="8"/>
        <v>0.11182584</v>
      </c>
      <c r="AA12" s="16">
        <f t="shared" si="8"/>
        <v>0.11182584</v>
      </c>
      <c r="AB12" s="16">
        <f t="shared" si="8"/>
        <v>0.11182584</v>
      </c>
      <c r="AC12" s="16">
        <f t="shared" si="8"/>
        <v>0.11182584</v>
      </c>
      <c r="AD12" s="16">
        <f t="shared" si="8"/>
        <v>0.11182584</v>
      </c>
      <c r="AE12" s="16">
        <f t="shared" si="8"/>
        <v>0.11182584</v>
      </c>
      <c r="AF12" s="16">
        <f t="shared" si="8"/>
        <v>0.11182584</v>
      </c>
      <c r="AG12" s="16">
        <f t="shared" si="8"/>
        <v>0.11182584</v>
      </c>
      <c r="AH12" s="16">
        <f t="shared" si="8"/>
        <v>0.11182584</v>
      </c>
      <c r="AI12" s="16">
        <f t="shared" si="8"/>
        <v>0.11182584</v>
      </c>
      <c r="AJ12" s="16">
        <f t="shared" si="8"/>
        <v>0.11182584</v>
      </c>
      <c r="AK12" s="16">
        <f t="shared" si="8"/>
        <v>0.11182584</v>
      </c>
      <c r="AL12" s="16">
        <f t="shared" si="8"/>
        <v>0.11182584</v>
      </c>
      <c r="AM12" s="16">
        <f t="shared" si="8"/>
        <v>0.11182584</v>
      </c>
      <c r="AN12" s="16">
        <f t="shared" si="8"/>
        <v>0.11182584</v>
      </c>
      <c r="AO12" s="16">
        <f t="shared" si="8"/>
        <v>0.11182584</v>
      </c>
      <c r="AP12" s="16">
        <f t="shared" si="8"/>
        <v>0.11182584</v>
      </c>
      <c r="AQ12" s="16">
        <f t="shared" si="8"/>
        <v>0.11182584</v>
      </c>
      <c r="AR12" s="16">
        <f t="shared" si="8"/>
        <v>0.11182584</v>
      </c>
      <c r="AS12" s="16">
        <f t="shared" si="8"/>
        <v>0.11182584</v>
      </c>
      <c r="AT12" s="16">
        <f t="shared" si="8"/>
        <v>0.11182584</v>
      </c>
      <c r="AU12" s="16">
        <f t="shared" si="8"/>
        <v>0.11182584</v>
      </c>
      <c r="AV12" s="16">
        <f t="shared" si="8"/>
        <v>0.11182584</v>
      </c>
      <c r="AW12" s="16">
        <f t="shared" si="8"/>
        <v>0.11182584</v>
      </c>
      <c r="AX12" s="16">
        <f t="shared" si="8"/>
        <v>0.11182584</v>
      </c>
      <c r="AY12" s="16">
        <f t="shared" si="8"/>
        <v>0.11182584</v>
      </c>
      <c r="AZ12" s="16">
        <f t="shared" si="8"/>
        <v>0.11182584</v>
      </c>
    </row>
    <row r="13" spans="1:52">
      <c r="A13" s="19">
        <v>23</v>
      </c>
      <c r="B13" s="29">
        <v>0.10730028</v>
      </c>
      <c r="C13" s="16">
        <f t="shared" ref="C13:AZ13" si="9">+B13</f>
        <v>0.10730028</v>
      </c>
      <c r="D13" s="16">
        <f t="shared" si="9"/>
        <v>0.10730028</v>
      </c>
      <c r="E13" s="16">
        <f t="shared" si="9"/>
        <v>0.10730028</v>
      </c>
      <c r="F13" s="16">
        <f t="shared" si="9"/>
        <v>0.10730028</v>
      </c>
      <c r="G13" s="16">
        <f t="shared" si="9"/>
        <v>0.10730028</v>
      </c>
      <c r="H13" s="16">
        <f t="shared" si="9"/>
        <v>0.10730028</v>
      </c>
      <c r="I13" s="16">
        <f t="shared" si="9"/>
        <v>0.10730028</v>
      </c>
      <c r="J13" s="16">
        <f t="shared" si="9"/>
        <v>0.10730028</v>
      </c>
      <c r="K13" s="16">
        <f t="shared" si="9"/>
        <v>0.10730028</v>
      </c>
      <c r="L13" s="16">
        <f t="shared" si="9"/>
        <v>0.10730028</v>
      </c>
      <c r="M13" s="16">
        <f t="shared" si="9"/>
        <v>0.10730028</v>
      </c>
      <c r="N13" s="16">
        <f t="shared" si="9"/>
        <v>0.10730028</v>
      </c>
      <c r="O13" s="16">
        <f t="shared" si="9"/>
        <v>0.10730028</v>
      </c>
      <c r="P13" s="16">
        <f t="shared" si="9"/>
        <v>0.10730028</v>
      </c>
      <c r="Q13" s="16">
        <f t="shared" si="9"/>
        <v>0.10730028</v>
      </c>
      <c r="R13" s="16">
        <f t="shared" si="9"/>
        <v>0.10730028</v>
      </c>
      <c r="S13" s="16">
        <f t="shared" si="9"/>
        <v>0.10730028</v>
      </c>
      <c r="T13" s="16">
        <f t="shared" si="9"/>
        <v>0.10730028</v>
      </c>
      <c r="U13" s="16">
        <f t="shared" si="9"/>
        <v>0.10730028</v>
      </c>
      <c r="V13" s="16">
        <f t="shared" si="9"/>
        <v>0.10730028</v>
      </c>
      <c r="W13" s="16">
        <f t="shared" si="9"/>
        <v>0.10730028</v>
      </c>
      <c r="X13" s="16">
        <f t="shared" si="9"/>
        <v>0.10730028</v>
      </c>
      <c r="Y13" s="16">
        <f t="shared" si="9"/>
        <v>0.10730028</v>
      </c>
      <c r="Z13" s="16">
        <f t="shared" si="9"/>
        <v>0.10730028</v>
      </c>
      <c r="AA13" s="16">
        <f t="shared" si="9"/>
        <v>0.10730028</v>
      </c>
      <c r="AB13" s="16">
        <f t="shared" si="9"/>
        <v>0.10730028</v>
      </c>
      <c r="AC13" s="16">
        <f t="shared" si="9"/>
        <v>0.10730028</v>
      </c>
      <c r="AD13" s="16">
        <f t="shared" si="9"/>
        <v>0.10730028</v>
      </c>
      <c r="AE13" s="16">
        <f t="shared" si="9"/>
        <v>0.10730028</v>
      </c>
      <c r="AF13" s="16">
        <f t="shared" si="9"/>
        <v>0.10730028</v>
      </c>
      <c r="AG13" s="16">
        <f t="shared" si="9"/>
        <v>0.10730028</v>
      </c>
      <c r="AH13" s="16">
        <f t="shared" si="9"/>
        <v>0.10730028</v>
      </c>
      <c r="AI13" s="16">
        <f t="shared" si="9"/>
        <v>0.10730028</v>
      </c>
      <c r="AJ13" s="16">
        <f t="shared" si="9"/>
        <v>0.10730028</v>
      </c>
      <c r="AK13" s="16">
        <f t="shared" si="9"/>
        <v>0.10730028</v>
      </c>
      <c r="AL13" s="16">
        <f t="shared" si="9"/>
        <v>0.10730028</v>
      </c>
      <c r="AM13" s="16">
        <f t="shared" si="9"/>
        <v>0.10730028</v>
      </c>
      <c r="AN13" s="16">
        <f t="shared" si="9"/>
        <v>0.10730028</v>
      </c>
      <c r="AO13" s="16">
        <f t="shared" si="9"/>
        <v>0.10730028</v>
      </c>
      <c r="AP13" s="16">
        <f t="shared" si="9"/>
        <v>0.10730028</v>
      </c>
      <c r="AQ13" s="16">
        <f t="shared" si="9"/>
        <v>0.10730028</v>
      </c>
      <c r="AR13" s="16">
        <f t="shared" si="9"/>
        <v>0.10730028</v>
      </c>
      <c r="AS13" s="16">
        <f t="shared" si="9"/>
        <v>0.10730028</v>
      </c>
      <c r="AT13" s="16">
        <f t="shared" si="9"/>
        <v>0.10730028</v>
      </c>
      <c r="AU13" s="16">
        <f t="shared" si="9"/>
        <v>0.10730028</v>
      </c>
      <c r="AV13" s="16">
        <f t="shared" si="9"/>
        <v>0.10730028</v>
      </c>
      <c r="AW13" s="16">
        <f t="shared" si="9"/>
        <v>0.10730028</v>
      </c>
      <c r="AX13" s="16">
        <f t="shared" si="9"/>
        <v>0.10730028</v>
      </c>
      <c r="AY13" s="16">
        <f t="shared" si="9"/>
        <v>0.10730028</v>
      </c>
      <c r="AZ13" s="16">
        <f t="shared" si="9"/>
        <v>0.10730028</v>
      </c>
    </row>
    <row r="14" spans="1:52">
      <c r="A14" s="19">
        <v>24</v>
      </c>
      <c r="B14" s="29">
        <v>0.1025225</v>
      </c>
      <c r="C14" s="16">
        <f t="shared" ref="C14:AZ14" si="10">+B14</f>
        <v>0.1025225</v>
      </c>
      <c r="D14" s="16">
        <f t="shared" si="10"/>
        <v>0.1025225</v>
      </c>
      <c r="E14" s="16">
        <f t="shared" si="10"/>
        <v>0.1025225</v>
      </c>
      <c r="F14" s="16">
        <f t="shared" si="10"/>
        <v>0.1025225</v>
      </c>
      <c r="G14" s="16">
        <f t="shared" si="10"/>
        <v>0.1025225</v>
      </c>
      <c r="H14" s="16">
        <f t="shared" si="10"/>
        <v>0.1025225</v>
      </c>
      <c r="I14" s="16">
        <f t="shared" si="10"/>
        <v>0.1025225</v>
      </c>
      <c r="J14" s="16">
        <f t="shared" si="10"/>
        <v>0.1025225</v>
      </c>
      <c r="K14" s="16">
        <f t="shared" si="10"/>
        <v>0.1025225</v>
      </c>
      <c r="L14" s="16">
        <f t="shared" si="10"/>
        <v>0.1025225</v>
      </c>
      <c r="M14" s="16">
        <f t="shared" si="10"/>
        <v>0.1025225</v>
      </c>
      <c r="N14" s="16">
        <f t="shared" si="10"/>
        <v>0.1025225</v>
      </c>
      <c r="O14" s="16">
        <f t="shared" si="10"/>
        <v>0.1025225</v>
      </c>
      <c r="P14" s="16">
        <f t="shared" si="10"/>
        <v>0.1025225</v>
      </c>
      <c r="Q14" s="16">
        <f t="shared" si="10"/>
        <v>0.1025225</v>
      </c>
      <c r="R14" s="16">
        <f t="shared" si="10"/>
        <v>0.1025225</v>
      </c>
      <c r="S14" s="16">
        <f t="shared" si="10"/>
        <v>0.1025225</v>
      </c>
      <c r="T14" s="16">
        <f t="shared" si="10"/>
        <v>0.1025225</v>
      </c>
      <c r="U14" s="16">
        <f t="shared" si="10"/>
        <v>0.1025225</v>
      </c>
      <c r="V14" s="16">
        <f t="shared" si="10"/>
        <v>0.1025225</v>
      </c>
      <c r="W14" s="16">
        <f t="shared" si="10"/>
        <v>0.1025225</v>
      </c>
      <c r="X14" s="16">
        <f t="shared" si="10"/>
        <v>0.1025225</v>
      </c>
      <c r="Y14" s="16">
        <f t="shared" si="10"/>
        <v>0.1025225</v>
      </c>
      <c r="Z14" s="16">
        <f t="shared" si="10"/>
        <v>0.1025225</v>
      </c>
      <c r="AA14" s="16">
        <f t="shared" si="10"/>
        <v>0.1025225</v>
      </c>
      <c r="AB14" s="16">
        <f t="shared" si="10"/>
        <v>0.1025225</v>
      </c>
      <c r="AC14" s="16">
        <f t="shared" si="10"/>
        <v>0.1025225</v>
      </c>
      <c r="AD14" s="16">
        <f t="shared" si="10"/>
        <v>0.1025225</v>
      </c>
      <c r="AE14" s="16">
        <f t="shared" si="10"/>
        <v>0.1025225</v>
      </c>
      <c r="AF14" s="16">
        <f t="shared" si="10"/>
        <v>0.1025225</v>
      </c>
      <c r="AG14" s="16">
        <f t="shared" si="10"/>
        <v>0.1025225</v>
      </c>
      <c r="AH14" s="16">
        <f t="shared" si="10"/>
        <v>0.1025225</v>
      </c>
      <c r="AI14" s="16">
        <f t="shared" si="10"/>
        <v>0.1025225</v>
      </c>
      <c r="AJ14" s="16">
        <f t="shared" si="10"/>
        <v>0.1025225</v>
      </c>
      <c r="AK14" s="16">
        <f t="shared" si="10"/>
        <v>0.1025225</v>
      </c>
      <c r="AL14" s="16">
        <f t="shared" si="10"/>
        <v>0.1025225</v>
      </c>
      <c r="AM14" s="16">
        <f t="shared" si="10"/>
        <v>0.1025225</v>
      </c>
      <c r="AN14" s="16">
        <f t="shared" si="10"/>
        <v>0.1025225</v>
      </c>
      <c r="AO14" s="16">
        <f t="shared" si="10"/>
        <v>0.1025225</v>
      </c>
      <c r="AP14" s="16">
        <f t="shared" si="10"/>
        <v>0.1025225</v>
      </c>
      <c r="AQ14" s="16">
        <f t="shared" si="10"/>
        <v>0.1025225</v>
      </c>
      <c r="AR14" s="16">
        <f t="shared" si="10"/>
        <v>0.1025225</v>
      </c>
      <c r="AS14" s="16">
        <f t="shared" si="10"/>
        <v>0.1025225</v>
      </c>
      <c r="AT14" s="16">
        <f t="shared" si="10"/>
        <v>0.1025225</v>
      </c>
      <c r="AU14" s="16">
        <f t="shared" si="10"/>
        <v>0.1025225</v>
      </c>
      <c r="AV14" s="16">
        <f t="shared" si="10"/>
        <v>0.1025225</v>
      </c>
      <c r="AW14" s="16">
        <f t="shared" si="10"/>
        <v>0.1025225</v>
      </c>
      <c r="AX14" s="16">
        <f t="shared" si="10"/>
        <v>0.1025225</v>
      </c>
      <c r="AY14" s="16">
        <f t="shared" si="10"/>
        <v>0.1025225</v>
      </c>
      <c r="AZ14" s="16">
        <f t="shared" si="10"/>
        <v>0.1025225</v>
      </c>
    </row>
    <row r="15" spans="1:52">
      <c r="A15" s="19">
        <v>25</v>
      </c>
      <c r="B15" s="29">
        <v>9.7433270000000002E-2</v>
      </c>
      <c r="C15" s="16">
        <f t="shared" ref="C15:AZ15" si="11">+B15</f>
        <v>9.7433270000000002E-2</v>
      </c>
      <c r="D15" s="16">
        <f t="shared" si="11"/>
        <v>9.7433270000000002E-2</v>
      </c>
      <c r="E15" s="16">
        <f t="shared" si="11"/>
        <v>9.7433270000000002E-2</v>
      </c>
      <c r="F15" s="16">
        <f t="shared" si="11"/>
        <v>9.7433270000000002E-2</v>
      </c>
      <c r="G15" s="16">
        <f t="shared" si="11"/>
        <v>9.7433270000000002E-2</v>
      </c>
      <c r="H15" s="16">
        <f t="shared" si="11"/>
        <v>9.7433270000000002E-2</v>
      </c>
      <c r="I15" s="16">
        <f t="shared" si="11"/>
        <v>9.7433270000000002E-2</v>
      </c>
      <c r="J15" s="16">
        <f t="shared" si="11"/>
        <v>9.7433270000000002E-2</v>
      </c>
      <c r="K15" s="16">
        <f t="shared" si="11"/>
        <v>9.7433270000000002E-2</v>
      </c>
      <c r="L15" s="16">
        <f t="shared" si="11"/>
        <v>9.7433270000000002E-2</v>
      </c>
      <c r="M15" s="16">
        <f t="shared" si="11"/>
        <v>9.7433270000000002E-2</v>
      </c>
      <c r="N15" s="16">
        <f t="shared" si="11"/>
        <v>9.7433270000000002E-2</v>
      </c>
      <c r="O15" s="16">
        <f t="shared" si="11"/>
        <v>9.7433270000000002E-2</v>
      </c>
      <c r="P15" s="16">
        <f t="shared" si="11"/>
        <v>9.7433270000000002E-2</v>
      </c>
      <c r="Q15" s="16">
        <f t="shared" si="11"/>
        <v>9.7433270000000002E-2</v>
      </c>
      <c r="R15" s="16">
        <f t="shared" si="11"/>
        <v>9.7433270000000002E-2</v>
      </c>
      <c r="S15" s="16">
        <f t="shared" si="11"/>
        <v>9.7433270000000002E-2</v>
      </c>
      <c r="T15" s="16">
        <f t="shared" si="11"/>
        <v>9.7433270000000002E-2</v>
      </c>
      <c r="U15" s="16">
        <f t="shared" si="11"/>
        <v>9.7433270000000002E-2</v>
      </c>
      <c r="V15" s="16">
        <f t="shared" si="11"/>
        <v>9.7433270000000002E-2</v>
      </c>
      <c r="W15" s="16">
        <f t="shared" si="11"/>
        <v>9.7433270000000002E-2</v>
      </c>
      <c r="X15" s="16">
        <f t="shared" si="11"/>
        <v>9.7433270000000002E-2</v>
      </c>
      <c r="Y15" s="16">
        <f t="shared" si="11"/>
        <v>9.7433270000000002E-2</v>
      </c>
      <c r="Z15" s="16">
        <f t="shared" si="11"/>
        <v>9.7433270000000002E-2</v>
      </c>
      <c r="AA15" s="16">
        <f t="shared" si="11"/>
        <v>9.7433270000000002E-2</v>
      </c>
      <c r="AB15" s="16">
        <f t="shared" si="11"/>
        <v>9.7433270000000002E-2</v>
      </c>
      <c r="AC15" s="16">
        <f t="shared" si="11"/>
        <v>9.7433270000000002E-2</v>
      </c>
      <c r="AD15" s="16">
        <f t="shared" si="11"/>
        <v>9.7433270000000002E-2</v>
      </c>
      <c r="AE15" s="16">
        <f t="shared" si="11"/>
        <v>9.7433270000000002E-2</v>
      </c>
      <c r="AF15" s="16">
        <f t="shared" si="11"/>
        <v>9.7433270000000002E-2</v>
      </c>
      <c r="AG15" s="16">
        <f t="shared" si="11"/>
        <v>9.7433270000000002E-2</v>
      </c>
      <c r="AH15" s="16">
        <f t="shared" si="11"/>
        <v>9.7433270000000002E-2</v>
      </c>
      <c r="AI15" s="16">
        <f t="shared" si="11"/>
        <v>9.7433270000000002E-2</v>
      </c>
      <c r="AJ15" s="16">
        <f t="shared" si="11"/>
        <v>9.7433270000000002E-2</v>
      </c>
      <c r="AK15" s="16">
        <f t="shared" si="11"/>
        <v>9.7433270000000002E-2</v>
      </c>
      <c r="AL15" s="16">
        <f t="shared" si="11"/>
        <v>9.7433270000000002E-2</v>
      </c>
      <c r="AM15" s="16">
        <f t="shared" si="11"/>
        <v>9.7433270000000002E-2</v>
      </c>
      <c r="AN15" s="16">
        <f t="shared" si="11"/>
        <v>9.7433270000000002E-2</v>
      </c>
      <c r="AO15" s="16">
        <f t="shared" si="11"/>
        <v>9.7433270000000002E-2</v>
      </c>
      <c r="AP15" s="16">
        <f t="shared" si="11"/>
        <v>9.7433270000000002E-2</v>
      </c>
      <c r="AQ15" s="16">
        <f t="shared" si="11"/>
        <v>9.7433270000000002E-2</v>
      </c>
      <c r="AR15" s="16">
        <f t="shared" si="11"/>
        <v>9.7433270000000002E-2</v>
      </c>
      <c r="AS15" s="16">
        <f t="shared" si="11"/>
        <v>9.7433270000000002E-2</v>
      </c>
      <c r="AT15" s="16">
        <f t="shared" si="11"/>
        <v>9.7433270000000002E-2</v>
      </c>
      <c r="AU15" s="16">
        <f t="shared" si="11"/>
        <v>9.7433270000000002E-2</v>
      </c>
      <c r="AV15" s="16">
        <f t="shared" si="11"/>
        <v>9.7433270000000002E-2</v>
      </c>
      <c r="AW15" s="16">
        <f t="shared" si="11"/>
        <v>9.7433270000000002E-2</v>
      </c>
      <c r="AX15" s="16">
        <f t="shared" si="11"/>
        <v>9.7433270000000002E-2</v>
      </c>
      <c r="AY15" s="16">
        <f t="shared" si="11"/>
        <v>9.7433270000000002E-2</v>
      </c>
      <c r="AZ15" s="16">
        <f t="shared" si="11"/>
        <v>9.7433270000000002E-2</v>
      </c>
    </row>
    <row r="16" spans="1:52">
      <c r="A16" s="19">
        <v>26</v>
      </c>
      <c r="B16" s="29">
        <v>9.1873350000000006E-2</v>
      </c>
      <c r="C16" s="16">
        <f t="shared" ref="C16:AZ16" si="12">+B16</f>
        <v>9.1873350000000006E-2</v>
      </c>
      <c r="D16" s="16">
        <f t="shared" si="12"/>
        <v>9.1873350000000006E-2</v>
      </c>
      <c r="E16" s="16">
        <f t="shared" si="12"/>
        <v>9.1873350000000006E-2</v>
      </c>
      <c r="F16" s="16">
        <f t="shared" si="12"/>
        <v>9.1873350000000006E-2</v>
      </c>
      <c r="G16" s="16">
        <f t="shared" si="12"/>
        <v>9.1873350000000006E-2</v>
      </c>
      <c r="H16" s="16">
        <f t="shared" si="12"/>
        <v>9.1873350000000006E-2</v>
      </c>
      <c r="I16" s="16">
        <f t="shared" si="12"/>
        <v>9.1873350000000006E-2</v>
      </c>
      <c r="J16" s="16">
        <f t="shared" si="12"/>
        <v>9.1873350000000006E-2</v>
      </c>
      <c r="K16" s="16">
        <f t="shared" si="12"/>
        <v>9.1873350000000006E-2</v>
      </c>
      <c r="L16" s="16">
        <f t="shared" si="12"/>
        <v>9.1873350000000006E-2</v>
      </c>
      <c r="M16" s="16">
        <f t="shared" si="12"/>
        <v>9.1873350000000006E-2</v>
      </c>
      <c r="N16" s="16">
        <f t="shared" si="12"/>
        <v>9.1873350000000006E-2</v>
      </c>
      <c r="O16" s="16">
        <f t="shared" si="12"/>
        <v>9.1873350000000006E-2</v>
      </c>
      <c r="P16" s="16">
        <f t="shared" si="12"/>
        <v>9.1873350000000006E-2</v>
      </c>
      <c r="Q16" s="16">
        <f t="shared" si="12"/>
        <v>9.1873350000000006E-2</v>
      </c>
      <c r="R16" s="16">
        <f t="shared" si="12"/>
        <v>9.1873350000000006E-2</v>
      </c>
      <c r="S16" s="16">
        <f t="shared" si="12"/>
        <v>9.1873350000000006E-2</v>
      </c>
      <c r="T16" s="16">
        <f t="shared" si="12"/>
        <v>9.1873350000000006E-2</v>
      </c>
      <c r="U16" s="16">
        <f t="shared" si="12"/>
        <v>9.1873350000000006E-2</v>
      </c>
      <c r="V16" s="16">
        <f t="shared" si="12"/>
        <v>9.1873350000000006E-2</v>
      </c>
      <c r="W16" s="16">
        <f t="shared" si="12"/>
        <v>9.1873350000000006E-2</v>
      </c>
      <c r="X16" s="16">
        <f t="shared" si="12"/>
        <v>9.1873350000000006E-2</v>
      </c>
      <c r="Y16" s="16">
        <f t="shared" si="12"/>
        <v>9.1873350000000006E-2</v>
      </c>
      <c r="Z16" s="16">
        <f t="shared" si="12"/>
        <v>9.1873350000000006E-2</v>
      </c>
      <c r="AA16" s="16">
        <f t="shared" si="12"/>
        <v>9.1873350000000006E-2</v>
      </c>
      <c r="AB16" s="16">
        <f t="shared" si="12"/>
        <v>9.1873350000000006E-2</v>
      </c>
      <c r="AC16" s="16">
        <f t="shared" si="12"/>
        <v>9.1873350000000006E-2</v>
      </c>
      <c r="AD16" s="16">
        <f t="shared" si="12"/>
        <v>9.1873350000000006E-2</v>
      </c>
      <c r="AE16" s="16">
        <f t="shared" si="12"/>
        <v>9.1873350000000006E-2</v>
      </c>
      <c r="AF16" s="16">
        <f t="shared" si="12"/>
        <v>9.1873350000000006E-2</v>
      </c>
      <c r="AG16" s="16">
        <f t="shared" si="12"/>
        <v>9.1873350000000006E-2</v>
      </c>
      <c r="AH16" s="16">
        <f t="shared" si="12"/>
        <v>9.1873350000000006E-2</v>
      </c>
      <c r="AI16" s="16">
        <f t="shared" si="12"/>
        <v>9.1873350000000006E-2</v>
      </c>
      <c r="AJ16" s="16">
        <f t="shared" si="12"/>
        <v>9.1873350000000006E-2</v>
      </c>
      <c r="AK16" s="16">
        <f t="shared" si="12"/>
        <v>9.1873350000000006E-2</v>
      </c>
      <c r="AL16" s="16">
        <f t="shared" si="12"/>
        <v>9.1873350000000006E-2</v>
      </c>
      <c r="AM16" s="16">
        <f t="shared" si="12"/>
        <v>9.1873350000000006E-2</v>
      </c>
      <c r="AN16" s="16">
        <f t="shared" si="12"/>
        <v>9.1873350000000006E-2</v>
      </c>
      <c r="AO16" s="16">
        <f t="shared" si="12"/>
        <v>9.1873350000000006E-2</v>
      </c>
      <c r="AP16" s="16">
        <f t="shared" si="12"/>
        <v>9.1873350000000006E-2</v>
      </c>
      <c r="AQ16" s="16">
        <f t="shared" si="12"/>
        <v>9.1873350000000006E-2</v>
      </c>
      <c r="AR16" s="16">
        <f t="shared" si="12"/>
        <v>9.1873350000000006E-2</v>
      </c>
      <c r="AS16" s="16">
        <f t="shared" si="12"/>
        <v>9.1873350000000006E-2</v>
      </c>
      <c r="AT16" s="16">
        <f t="shared" si="12"/>
        <v>9.1873350000000006E-2</v>
      </c>
      <c r="AU16" s="16">
        <f t="shared" si="12"/>
        <v>9.1873350000000006E-2</v>
      </c>
      <c r="AV16" s="16">
        <f t="shared" si="12"/>
        <v>9.1873350000000006E-2</v>
      </c>
      <c r="AW16" s="16">
        <f t="shared" si="12"/>
        <v>9.1873350000000006E-2</v>
      </c>
      <c r="AX16" s="16">
        <f t="shared" si="12"/>
        <v>9.1873350000000006E-2</v>
      </c>
      <c r="AY16" s="16">
        <f t="shared" si="12"/>
        <v>9.1873350000000006E-2</v>
      </c>
      <c r="AZ16" s="16">
        <f t="shared" si="12"/>
        <v>9.1873350000000006E-2</v>
      </c>
    </row>
    <row r="17" spans="1:52">
      <c r="A17" s="19">
        <v>27</v>
      </c>
      <c r="B17" s="29">
        <v>8.6189500000000002E-2</v>
      </c>
      <c r="C17" s="16">
        <f t="shared" ref="C17:AZ17" si="13">+B17</f>
        <v>8.6189500000000002E-2</v>
      </c>
      <c r="D17" s="16">
        <f t="shared" si="13"/>
        <v>8.6189500000000002E-2</v>
      </c>
      <c r="E17" s="16">
        <f t="shared" si="13"/>
        <v>8.6189500000000002E-2</v>
      </c>
      <c r="F17" s="16">
        <f t="shared" si="13"/>
        <v>8.6189500000000002E-2</v>
      </c>
      <c r="G17" s="16">
        <f t="shared" si="13"/>
        <v>8.6189500000000002E-2</v>
      </c>
      <c r="H17" s="16">
        <f t="shared" si="13"/>
        <v>8.6189500000000002E-2</v>
      </c>
      <c r="I17" s="16">
        <f t="shared" si="13"/>
        <v>8.6189500000000002E-2</v>
      </c>
      <c r="J17" s="16">
        <f t="shared" si="13"/>
        <v>8.6189500000000002E-2</v>
      </c>
      <c r="K17" s="16">
        <f t="shared" si="13"/>
        <v>8.6189500000000002E-2</v>
      </c>
      <c r="L17" s="16">
        <f t="shared" si="13"/>
        <v>8.6189500000000002E-2</v>
      </c>
      <c r="M17" s="16">
        <f t="shared" si="13"/>
        <v>8.6189500000000002E-2</v>
      </c>
      <c r="N17" s="16">
        <f t="shared" si="13"/>
        <v>8.6189500000000002E-2</v>
      </c>
      <c r="O17" s="16">
        <f t="shared" si="13"/>
        <v>8.6189500000000002E-2</v>
      </c>
      <c r="P17" s="16">
        <f t="shared" si="13"/>
        <v>8.6189500000000002E-2</v>
      </c>
      <c r="Q17" s="16">
        <f t="shared" si="13"/>
        <v>8.6189500000000002E-2</v>
      </c>
      <c r="R17" s="16">
        <f t="shared" si="13"/>
        <v>8.6189500000000002E-2</v>
      </c>
      <c r="S17" s="16">
        <f t="shared" si="13"/>
        <v>8.6189500000000002E-2</v>
      </c>
      <c r="T17" s="16">
        <f t="shared" si="13"/>
        <v>8.6189500000000002E-2</v>
      </c>
      <c r="U17" s="16">
        <f t="shared" si="13"/>
        <v>8.6189500000000002E-2</v>
      </c>
      <c r="V17" s="16">
        <f t="shared" si="13"/>
        <v>8.6189500000000002E-2</v>
      </c>
      <c r="W17" s="16">
        <f t="shared" si="13"/>
        <v>8.6189500000000002E-2</v>
      </c>
      <c r="X17" s="16">
        <f t="shared" si="13"/>
        <v>8.6189500000000002E-2</v>
      </c>
      <c r="Y17" s="16">
        <f t="shared" si="13"/>
        <v>8.6189500000000002E-2</v>
      </c>
      <c r="Z17" s="16">
        <f t="shared" si="13"/>
        <v>8.6189500000000002E-2</v>
      </c>
      <c r="AA17" s="16">
        <f t="shared" si="13"/>
        <v>8.6189500000000002E-2</v>
      </c>
      <c r="AB17" s="16">
        <f t="shared" si="13"/>
        <v>8.6189500000000002E-2</v>
      </c>
      <c r="AC17" s="16">
        <f t="shared" si="13"/>
        <v>8.6189500000000002E-2</v>
      </c>
      <c r="AD17" s="16">
        <f t="shared" si="13"/>
        <v>8.6189500000000002E-2</v>
      </c>
      <c r="AE17" s="16">
        <f t="shared" si="13"/>
        <v>8.6189500000000002E-2</v>
      </c>
      <c r="AF17" s="16">
        <f t="shared" si="13"/>
        <v>8.6189500000000002E-2</v>
      </c>
      <c r="AG17" s="16">
        <f t="shared" si="13"/>
        <v>8.6189500000000002E-2</v>
      </c>
      <c r="AH17" s="16">
        <f t="shared" si="13"/>
        <v>8.6189500000000002E-2</v>
      </c>
      <c r="AI17" s="16">
        <f t="shared" si="13"/>
        <v>8.6189500000000002E-2</v>
      </c>
      <c r="AJ17" s="16">
        <f t="shared" si="13"/>
        <v>8.6189500000000002E-2</v>
      </c>
      <c r="AK17" s="16">
        <f t="shared" si="13"/>
        <v>8.6189500000000002E-2</v>
      </c>
      <c r="AL17" s="16">
        <f t="shared" si="13"/>
        <v>8.6189500000000002E-2</v>
      </c>
      <c r="AM17" s="16">
        <f t="shared" si="13"/>
        <v>8.6189500000000002E-2</v>
      </c>
      <c r="AN17" s="16">
        <f t="shared" si="13"/>
        <v>8.6189500000000002E-2</v>
      </c>
      <c r="AO17" s="16">
        <f t="shared" si="13"/>
        <v>8.6189500000000002E-2</v>
      </c>
      <c r="AP17" s="16">
        <f t="shared" si="13"/>
        <v>8.6189500000000002E-2</v>
      </c>
      <c r="AQ17" s="16">
        <f t="shared" si="13"/>
        <v>8.6189500000000002E-2</v>
      </c>
      <c r="AR17" s="16">
        <f t="shared" si="13"/>
        <v>8.6189500000000002E-2</v>
      </c>
      <c r="AS17" s="16">
        <f t="shared" si="13"/>
        <v>8.6189500000000002E-2</v>
      </c>
      <c r="AT17" s="16">
        <f t="shared" si="13"/>
        <v>8.6189500000000002E-2</v>
      </c>
      <c r="AU17" s="16">
        <f t="shared" si="13"/>
        <v>8.6189500000000002E-2</v>
      </c>
      <c r="AV17" s="16">
        <f t="shared" si="13"/>
        <v>8.6189500000000002E-2</v>
      </c>
      <c r="AW17" s="16">
        <f t="shared" si="13"/>
        <v>8.6189500000000002E-2</v>
      </c>
      <c r="AX17" s="16">
        <f t="shared" si="13"/>
        <v>8.6189500000000002E-2</v>
      </c>
      <c r="AY17" s="16">
        <f t="shared" si="13"/>
        <v>8.6189500000000002E-2</v>
      </c>
      <c r="AZ17" s="16">
        <f t="shared" si="13"/>
        <v>8.6189500000000002E-2</v>
      </c>
    </row>
    <row r="18" spans="1:52">
      <c r="A18" s="19">
        <v>28</v>
      </c>
      <c r="B18" s="29">
        <v>7.988046E-2</v>
      </c>
      <c r="C18" s="16">
        <f t="shared" ref="C18:AZ18" si="14">+B18</f>
        <v>7.988046E-2</v>
      </c>
      <c r="D18" s="16">
        <f t="shared" si="14"/>
        <v>7.988046E-2</v>
      </c>
      <c r="E18" s="16">
        <f t="shared" si="14"/>
        <v>7.988046E-2</v>
      </c>
      <c r="F18" s="16">
        <f t="shared" si="14"/>
        <v>7.988046E-2</v>
      </c>
      <c r="G18" s="16">
        <f t="shared" si="14"/>
        <v>7.988046E-2</v>
      </c>
      <c r="H18" s="16">
        <f t="shared" si="14"/>
        <v>7.988046E-2</v>
      </c>
      <c r="I18" s="16">
        <f t="shared" si="14"/>
        <v>7.988046E-2</v>
      </c>
      <c r="J18" s="16">
        <f t="shared" si="14"/>
        <v>7.988046E-2</v>
      </c>
      <c r="K18" s="16">
        <f t="shared" si="14"/>
        <v>7.988046E-2</v>
      </c>
      <c r="L18" s="16">
        <f t="shared" si="14"/>
        <v>7.988046E-2</v>
      </c>
      <c r="M18" s="16">
        <f t="shared" si="14"/>
        <v>7.988046E-2</v>
      </c>
      <c r="N18" s="16">
        <f t="shared" si="14"/>
        <v>7.988046E-2</v>
      </c>
      <c r="O18" s="16">
        <f t="shared" si="14"/>
        <v>7.988046E-2</v>
      </c>
      <c r="P18" s="16">
        <f t="shared" si="14"/>
        <v>7.988046E-2</v>
      </c>
      <c r="Q18" s="16">
        <f t="shared" si="14"/>
        <v>7.988046E-2</v>
      </c>
      <c r="R18" s="16">
        <f t="shared" si="14"/>
        <v>7.988046E-2</v>
      </c>
      <c r="S18" s="16">
        <f t="shared" si="14"/>
        <v>7.988046E-2</v>
      </c>
      <c r="T18" s="16">
        <f t="shared" si="14"/>
        <v>7.988046E-2</v>
      </c>
      <c r="U18" s="16">
        <f t="shared" si="14"/>
        <v>7.988046E-2</v>
      </c>
      <c r="V18" s="16">
        <f t="shared" si="14"/>
        <v>7.988046E-2</v>
      </c>
      <c r="W18" s="16">
        <f t="shared" si="14"/>
        <v>7.988046E-2</v>
      </c>
      <c r="X18" s="16">
        <f t="shared" si="14"/>
        <v>7.988046E-2</v>
      </c>
      <c r="Y18" s="16">
        <f t="shared" si="14"/>
        <v>7.988046E-2</v>
      </c>
      <c r="Z18" s="16">
        <f t="shared" si="14"/>
        <v>7.988046E-2</v>
      </c>
      <c r="AA18" s="16">
        <f t="shared" si="14"/>
        <v>7.988046E-2</v>
      </c>
      <c r="AB18" s="16">
        <f t="shared" si="14"/>
        <v>7.988046E-2</v>
      </c>
      <c r="AC18" s="16">
        <f t="shared" si="14"/>
        <v>7.988046E-2</v>
      </c>
      <c r="AD18" s="16">
        <f t="shared" si="14"/>
        <v>7.988046E-2</v>
      </c>
      <c r="AE18" s="16">
        <f t="shared" si="14"/>
        <v>7.988046E-2</v>
      </c>
      <c r="AF18" s="16">
        <f t="shared" si="14"/>
        <v>7.988046E-2</v>
      </c>
      <c r="AG18" s="16">
        <f t="shared" si="14"/>
        <v>7.988046E-2</v>
      </c>
      <c r="AH18" s="16">
        <f t="shared" si="14"/>
        <v>7.988046E-2</v>
      </c>
      <c r="AI18" s="16">
        <f t="shared" si="14"/>
        <v>7.988046E-2</v>
      </c>
      <c r="AJ18" s="16">
        <f t="shared" si="14"/>
        <v>7.988046E-2</v>
      </c>
      <c r="AK18" s="16">
        <f t="shared" si="14"/>
        <v>7.988046E-2</v>
      </c>
      <c r="AL18" s="16">
        <f t="shared" si="14"/>
        <v>7.988046E-2</v>
      </c>
      <c r="AM18" s="16">
        <f t="shared" si="14"/>
        <v>7.988046E-2</v>
      </c>
      <c r="AN18" s="16">
        <f t="shared" si="14"/>
        <v>7.988046E-2</v>
      </c>
      <c r="AO18" s="16">
        <f t="shared" si="14"/>
        <v>7.988046E-2</v>
      </c>
      <c r="AP18" s="16">
        <f t="shared" si="14"/>
        <v>7.988046E-2</v>
      </c>
      <c r="AQ18" s="16">
        <f t="shared" si="14"/>
        <v>7.988046E-2</v>
      </c>
      <c r="AR18" s="16">
        <f t="shared" si="14"/>
        <v>7.988046E-2</v>
      </c>
      <c r="AS18" s="16">
        <f t="shared" si="14"/>
        <v>7.988046E-2</v>
      </c>
      <c r="AT18" s="16">
        <f t="shared" si="14"/>
        <v>7.988046E-2</v>
      </c>
      <c r="AU18" s="16">
        <f t="shared" si="14"/>
        <v>7.988046E-2</v>
      </c>
      <c r="AV18" s="16">
        <f t="shared" si="14"/>
        <v>7.988046E-2</v>
      </c>
      <c r="AW18" s="16">
        <f t="shared" si="14"/>
        <v>7.988046E-2</v>
      </c>
      <c r="AX18" s="16">
        <f t="shared" si="14"/>
        <v>7.988046E-2</v>
      </c>
      <c r="AY18" s="16">
        <f t="shared" si="14"/>
        <v>7.988046E-2</v>
      </c>
      <c r="AZ18" s="16">
        <f t="shared" si="14"/>
        <v>7.988046E-2</v>
      </c>
    </row>
    <row r="19" spans="1:52">
      <c r="A19" s="19">
        <v>29</v>
      </c>
      <c r="B19" s="29">
        <v>7.3733099999999996E-2</v>
      </c>
      <c r="C19" s="16">
        <f t="shared" ref="C19:AZ19" si="15">+B19</f>
        <v>7.3733099999999996E-2</v>
      </c>
      <c r="D19" s="16">
        <f t="shared" si="15"/>
        <v>7.3733099999999996E-2</v>
      </c>
      <c r="E19" s="16">
        <f t="shared" si="15"/>
        <v>7.3733099999999996E-2</v>
      </c>
      <c r="F19" s="16">
        <f t="shared" si="15"/>
        <v>7.3733099999999996E-2</v>
      </c>
      <c r="G19" s="16">
        <f t="shared" si="15"/>
        <v>7.3733099999999996E-2</v>
      </c>
      <c r="H19" s="16">
        <f t="shared" si="15"/>
        <v>7.3733099999999996E-2</v>
      </c>
      <c r="I19" s="16">
        <f t="shared" si="15"/>
        <v>7.3733099999999996E-2</v>
      </c>
      <c r="J19" s="16">
        <f t="shared" si="15"/>
        <v>7.3733099999999996E-2</v>
      </c>
      <c r="K19" s="16">
        <f t="shared" si="15"/>
        <v>7.3733099999999996E-2</v>
      </c>
      <c r="L19" s="16">
        <f t="shared" si="15"/>
        <v>7.3733099999999996E-2</v>
      </c>
      <c r="M19" s="16">
        <f t="shared" si="15"/>
        <v>7.3733099999999996E-2</v>
      </c>
      <c r="N19" s="16">
        <f t="shared" si="15"/>
        <v>7.3733099999999996E-2</v>
      </c>
      <c r="O19" s="16">
        <f t="shared" si="15"/>
        <v>7.3733099999999996E-2</v>
      </c>
      <c r="P19" s="16">
        <f t="shared" si="15"/>
        <v>7.3733099999999996E-2</v>
      </c>
      <c r="Q19" s="16">
        <f t="shared" si="15"/>
        <v>7.3733099999999996E-2</v>
      </c>
      <c r="R19" s="16">
        <f t="shared" si="15"/>
        <v>7.3733099999999996E-2</v>
      </c>
      <c r="S19" s="16">
        <f t="shared" si="15"/>
        <v>7.3733099999999996E-2</v>
      </c>
      <c r="T19" s="16">
        <f t="shared" si="15"/>
        <v>7.3733099999999996E-2</v>
      </c>
      <c r="U19" s="16">
        <f t="shared" si="15"/>
        <v>7.3733099999999996E-2</v>
      </c>
      <c r="V19" s="16">
        <f t="shared" si="15"/>
        <v>7.3733099999999996E-2</v>
      </c>
      <c r="W19" s="16">
        <f t="shared" si="15"/>
        <v>7.3733099999999996E-2</v>
      </c>
      <c r="X19" s="16">
        <f t="shared" si="15"/>
        <v>7.3733099999999996E-2</v>
      </c>
      <c r="Y19" s="16">
        <f t="shared" si="15"/>
        <v>7.3733099999999996E-2</v>
      </c>
      <c r="Z19" s="16">
        <f t="shared" si="15"/>
        <v>7.3733099999999996E-2</v>
      </c>
      <c r="AA19" s="16">
        <f t="shared" si="15"/>
        <v>7.3733099999999996E-2</v>
      </c>
      <c r="AB19" s="16">
        <f t="shared" si="15"/>
        <v>7.3733099999999996E-2</v>
      </c>
      <c r="AC19" s="16">
        <f t="shared" si="15"/>
        <v>7.3733099999999996E-2</v>
      </c>
      <c r="AD19" s="16">
        <f t="shared" si="15"/>
        <v>7.3733099999999996E-2</v>
      </c>
      <c r="AE19" s="16">
        <f t="shared" si="15"/>
        <v>7.3733099999999996E-2</v>
      </c>
      <c r="AF19" s="16">
        <f t="shared" si="15"/>
        <v>7.3733099999999996E-2</v>
      </c>
      <c r="AG19" s="16">
        <f t="shared" si="15"/>
        <v>7.3733099999999996E-2</v>
      </c>
      <c r="AH19" s="16">
        <f t="shared" si="15"/>
        <v>7.3733099999999996E-2</v>
      </c>
      <c r="AI19" s="16">
        <f t="shared" si="15"/>
        <v>7.3733099999999996E-2</v>
      </c>
      <c r="AJ19" s="16">
        <f t="shared" si="15"/>
        <v>7.3733099999999996E-2</v>
      </c>
      <c r="AK19" s="16">
        <f t="shared" si="15"/>
        <v>7.3733099999999996E-2</v>
      </c>
      <c r="AL19" s="16">
        <f t="shared" si="15"/>
        <v>7.3733099999999996E-2</v>
      </c>
      <c r="AM19" s="16">
        <f t="shared" si="15"/>
        <v>7.3733099999999996E-2</v>
      </c>
      <c r="AN19" s="16">
        <f t="shared" si="15"/>
        <v>7.3733099999999996E-2</v>
      </c>
      <c r="AO19" s="16">
        <f t="shared" si="15"/>
        <v>7.3733099999999996E-2</v>
      </c>
      <c r="AP19" s="16">
        <f t="shared" si="15"/>
        <v>7.3733099999999996E-2</v>
      </c>
      <c r="AQ19" s="16">
        <f t="shared" si="15"/>
        <v>7.3733099999999996E-2</v>
      </c>
      <c r="AR19" s="16">
        <f t="shared" si="15"/>
        <v>7.3733099999999996E-2</v>
      </c>
      <c r="AS19" s="16">
        <f t="shared" si="15"/>
        <v>7.3733099999999996E-2</v>
      </c>
      <c r="AT19" s="16">
        <f t="shared" si="15"/>
        <v>7.3733099999999996E-2</v>
      </c>
      <c r="AU19" s="16">
        <f t="shared" si="15"/>
        <v>7.3733099999999996E-2</v>
      </c>
      <c r="AV19" s="16">
        <f t="shared" si="15"/>
        <v>7.3733099999999996E-2</v>
      </c>
      <c r="AW19" s="16">
        <f t="shared" si="15"/>
        <v>7.3733099999999996E-2</v>
      </c>
      <c r="AX19" s="16">
        <f t="shared" si="15"/>
        <v>7.3733099999999996E-2</v>
      </c>
      <c r="AY19" s="16">
        <f t="shared" si="15"/>
        <v>7.3733099999999996E-2</v>
      </c>
      <c r="AZ19" s="16">
        <f t="shared" si="15"/>
        <v>7.3733099999999996E-2</v>
      </c>
    </row>
    <row r="20" spans="1:52">
      <c r="A20" s="19">
        <v>30</v>
      </c>
      <c r="B20" s="29">
        <v>6.8116049999999997E-2</v>
      </c>
      <c r="C20" s="16">
        <f t="shared" ref="C20:AZ20" si="16">+B20</f>
        <v>6.8116049999999997E-2</v>
      </c>
      <c r="D20" s="16">
        <f t="shared" si="16"/>
        <v>6.8116049999999997E-2</v>
      </c>
      <c r="E20" s="16">
        <f t="shared" si="16"/>
        <v>6.8116049999999997E-2</v>
      </c>
      <c r="F20" s="16">
        <f t="shared" si="16"/>
        <v>6.8116049999999997E-2</v>
      </c>
      <c r="G20" s="16">
        <f t="shared" si="16"/>
        <v>6.8116049999999997E-2</v>
      </c>
      <c r="H20" s="16">
        <f t="shared" si="16"/>
        <v>6.8116049999999997E-2</v>
      </c>
      <c r="I20" s="16">
        <f t="shared" si="16"/>
        <v>6.8116049999999997E-2</v>
      </c>
      <c r="J20" s="16">
        <f t="shared" si="16"/>
        <v>6.8116049999999997E-2</v>
      </c>
      <c r="K20" s="16">
        <f t="shared" si="16"/>
        <v>6.8116049999999997E-2</v>
      </c>
      <c r="L20" s="16">
        <f t="shared" si="16"/>
        <v>6.8116049999999997E-2</v>
      </c>
      <c r="M20" s="16">
        <f t="shared" si="16"/>
        <v>6.8116049999999997E-2</v>
      </c>
      <c r="N20" s="16">
        <f t="shared" si="16"/>
        <v>6.8116049999999997E-2</v>
      </c>
      <c r="O20" s="16">
        <f t="shared" si="16"/>
        <v>6.8116049999999997E-2</v>
      </c>
      <c r="P20" s="16">
        <f t="shared" si="16"/>
        <v>6.8116049999999997E-2</v>
      </c>
      <c r="Q20" s="16">
        <f t="shared" si="16"/>
        <v>6.8116049999999997E-2</v>
      </c>
      <c r="R20" s="16">
        <f t="shared" si="16"/>
        <v>6.8116049999999997E-2</v>
      </c>
      <c r="S20" s="16">
        <f t="shared" si="16"/>
        <v>6.8116049999999997E-2</v>
      </c>
      <c r="T20" s="16">
        <f t="shared" si="16"/>
        <v>6.8116049999999997E-2</v>
      </c>
      <c r="U20" s="16">
        <f t="shared" si="16"/>
        <v>6.8116049999999997E-2</v>
      </c>
      <c r="V20" s="16">
        <f t="shared" si="16"/>
        <v>6.8116049999999997E-2</v>
      </c>
      <c r="W20" s="16">
        <f t="shared" si="16"/>
        <v>6.8116049999999997E-2</v>
      </c>
      <c r="X20" s="16">
        <f t="shared" si="16"/>
        <v>6.8116049999999997E-2</v>
      </c>
      <c r="Y20" s="16">
        <f t="shared" si="16"/>
        <v>6.8116049999999997E-2</v>
      </c>
      <c r="Z20" s="16">
        <f t="shared" si="16"/>
        <v>6.8116049999999997E-2</v>
      </c>
      <c r="AA20" s="16">
        <f t="shared" si="16"/>
        <v>6.8116049999999997E-2</v>
      </c>
      <c r="AB20" s="16">
        <f t="shared" si="16"/>
        <v>6.8116049999999997E-2</v>
      </c>
      <c r="AC20" s="16">
        <f t="shared" si="16"/>
        <v>6.8116049999999997E-2</v>
      </c>
      <c r="AD20" s="16">
        <f t="shared" si="16"/>
        <v>6.8116049999999997E-2</v>
      </c>
      <c r="AE20" s="16">
        <f t="shared" si="16"/>
        <v>6.8116049999999997E-2</v>
      </c>
      <c r="AF20" s="16">
        <f t="shared" si="16"/>
        <v>6.8116049999999997E-2</v>
      </c>
      <c r="AG20" s="16">
        <f t="shared" si="16"/>
        <v>6.8116049999999997E-2</v>
      </c>
      <c r="AH20" s="16">
        <f t="shared" si="16"/>
        <v>6.8116049999999997E-2</v>
      </c>
      <c r="AI20" s="16">
        <f t="shared" si="16"/>
        <v>6.8116049999999997E-2</v>
      </c>
      <c r="AJ20" s="16">
        <f t="shared" si="16"/>
        <v>6.8116049999999997E-2</v>
      </c>
      <c r="AK20" s="16">
        <f t="shared" si="16"/>
        <v>6.8116049999999997E-2</v>
      </c>
      <c r="AL20" s="16">
        <f t="shared" si="16"/>
        <v>6.8116049999999997E-2</v>
      </c>
      <c r="AM20" s="16">
        <f t="shared" si="16"/>
        <v>6.8116049999999997E-2</v>
      </c>
      <c r="AN20" s="16">
        <f t="shared" si="16"/>
        <v>6.8116049999999997E-2</v>
      </c>
      <c r="AO20" s="16">
        <f t="shared" si="16"/>
        <v>6.8116049999999997E-2</v>
      </c>
      <c r="AP20" s="16">
        <f t="shared" si="16"/>
        <v>6.8116049999999997E-2</v>
      </c>
      <c r="AQ20" s="16">
        <f t="shared" si="16"/>
        <v>6.8116049999999997E-2</v>
      </c>
      <c r="AR20" s="16">
        <f t="shared" si="16"/>
        <v>6.8116049999999997E-2</v>
      </c>
      <c r="AS20" s="16">
        <f t="shared" si="16"/>
        <v>6.8116049999999997E-2</v>
      </c>
      <c r="AT20" s="16">
        <f t="shared" si="16"/>
        <v>6.8116049999999997E-2</v>
      </c>
      <c r="AU20" s="16">
        <f t="shared" si="16"/>
        <v>6.8116049999999997E-2</v>
      </c>
      <c r="AV20" s="16">
        <f t="shared" si="16"/>
        <v>6.8116049999999997E-2</v>
      </c>
      <c r="AW20" s="16">
        <f t="shared" si="16"/>
        <v>6.8116049999999997E-2</v>
      </c>
      <c r="AX20" s="16">
        <f t="shared" si="16"/>
        <v>6.8116049999999997E-2</v>
      </c>
      <c r="AY20" s="16">
        <f t="shared" si="16"/>
        <v>6.8116049999999997E-2</v>
      </c>
      <c r="AZ20" s="16">
        <f t="shared" si="16"/>
        <v>6.8116049999999997E-2</v>
      </c>
    </row>
    <row r="21" spans="1:52">
      <c r="A21" s="19">
        <v>31</v>
      </c>
      <c r="B21" s="29">
        <v>6.4231460000000004E-2</v>
      </c>
      <c r="C21" s="16">
        <f t="shared" ref="C21:AZ21" si="17">+B21</f>
        <v>6.4231460000000004E-2</v>
      </c>
      <c r="D21" s="16">
        <f t="shared" si="17"/>
        <v>6.4231460000000004E-2</v>
      </c>
      <c r="E21" s="16">
        <f t="shared" si="17"/>
        <v>6.4231460000000004E-2</v>
      </c>
      <c r="F21" s="16">
        <f t="shared" si="17"/>
        <v>6.4231460000000004E-2</v>
      </c>
      <c r="G21" s="16">
        <f t="shared" si="17"/>
        <v>6.4231460000000004E-2</v>
      </c>
      <c r="H21" s="16">
        <f t="shared" si="17"/>
        <v>6.4231460000000004E-2</v>
      </c>
      <c r="I21" s="16">
        <f t="shared" si="17"/>
        <v>6.4231460000000004E-2</v>
      </c>
      <c r="J21" s="16">
        <f t="shared" si="17"/>
        <v>6.4231460000000004E-2</v>
      </c>
      <c r="K21" s="16">
        <f t="shared" si="17"/>
        <v>6.4231460000000004E-2</v>
      </c>
      <c r="L21" s="16">
        <f t="shared" si="17"/>
        <v>6.4231460000000004E-2</v>
      </c>
      <c r="M21" s="16">
        <f t="shared" si="17"/>
        <v>6.4231460000000004E-2</v>
      </c>
      <c r="N21" s="16">
        <f t="shared" si="17"/>
        <v>6.4231460000000004E-2</v>
      </c>
      <c r="O21" s="16">
        <f t="shared" si="17"/>
        <v>6.4231460000000004E-2</v>
      </c>
      <c r="P21" s="16">
        <f t="shared" si="17"/>
        <v>6.4231460000000004E-2</v>
      </c>
      <c r="Q21" s="16">
        <f t="shared" si="17"/>
        <v>6.4231460000000004E-2</v>
      </c>
      <c r="R21" s="16">
        <f t="shared" si="17"/>
        <v>6.4231460000000004E-2</v>
      </c>
      <c r="S21" s="16">
        <f t="shared" si="17"/>
        <v>6.4231460000000004E-2</v>
      </c>
      <c r="T21" s="16">
        <f t="shared" si="17"/>
        <v>6.4231460000000004E-2</v>
      </c>
      <c r="U21" s="16">
        <f t="shared" si="17"/>
        <v>6.4231460000000004E-2</v>
      </c>
      <c r="V21" s="16">
        <f t="shared" si="17"/>
        <v>6.4231460000000004E-2</v>
      </c>
      <c r="W21" s="16">
        <f t="shared" si="17"/>
        <v>6.4231460000000004E-2</v>
      </c>
      <c r="X21" s="16">
        <f t="shared" si="17"/>
        <v>6.4231460000000004E-2</v>
      </c>
      <c r="Y21" s="16">
        <f t="shared" si="17"/>
        <v>6.4231460000000004E-2</v>
      </c>
      <c r="Z21" s="16">
        <f t="shared" si="17"/>
        <v>6.4231460000000004E-2</v>
      </c>
      <c r="AA21" s="16">
        <f t="shared" si="17"/>
        <v>6.4231460000000004E-2</v>
      </c>
      <c r="AB21" s="16">
        <f t="shared" si="17"/>
        <v>6.4231460000000004E-2</v>
      </c>
      <c r="AC21" s="16">
        <f t="shared" si="17"/>
        <v>6.4231460000000004E-2</v>
      </c>
      <c r="AD21" s="16">
        <f t="shared" si="17"/>
        <v>6.4231460000000004E-2</v>
      </c>
      <c r="AE21" s="16">
        <f t="shared" si="17"/>
        <v>6.4231460000000004E-2</v>
      </c>
      <c r="AF21" s="16">
        <f t="shared" si="17"/>
        <v>6.4231460000000004E-2</v>
      </c>
      <c r="AG21" s="16">
        <f t="shared" si="17"/>
        <v>6.4231460000000004E-2</v>
      </c>
      <c r="AH21" s="16">
        <f t="shared" si="17"/>
        <v>6.4231460000000004E-2</v>
      </c>
      <c r="AI21" s="16">
        <f t="shared" si="17"/>
        <v>6.4231460000000004E-2</v>
      </c>
      <c r="AJ21" s="16">
        <f t="shared" si="17"/>
        <v>6.4231460000000004E-2</v>
      </c>
      <c r="AK21" s="16">
        <f t="shared" si="17"/>
        <v>6.4231460000000004E-2</v>
      </c>
      <c r="AL21" s="16">
        <f t="shared" si="17"/>
        <v>6.4231460000000004E-2</v>
      </c>
      <c r="AM21" s="16">
        <f t="shared" si="17"/>
        <v>6.4231460000000004E-2</v>
      </c>
      <c r="AN21" s="16">
        <f t="shared" si="17"/>
        <v>6.4231460000000004E-2</v>
      </c>
      <c r="AO21" s="16">
        <f t="shared" si="17"/>
        <v>6.4231460000000004E-2</v>
      </c>
      <c r="AP21" s="16">
        <f t="shared" si="17"/>
        <v>6.4231460000000004E-2</v>
      </c>
      <c r="AQ21" s="16">
        <f t="shared" si="17"/>
        <v>6.4231460000000004E-2</v>
      </c>
      <c r="AR21" s="16">
        <f t="shared" si="17"/>
        <v>6.4231460000000004E-2</v>
      </c>
      <c r="AS21" s="16">
        <f t="shared" si="17"/>
        <v>6.4231460000000004E-2</v>
      </c>
      <c r="AT21" s="16">
        <f t="shared" si="17"/>
        <v>6.4231460000000004E-2</v>
      </c>
      <c r="AU21" s="16">
        <f t="shared" si="17"/>
        <v>6.4231460000000004E-2</v>
      </c>
      <c r="AV21" s="16">
        <f t="shared" si="17"/>
        <v>6.4231460000000004E-2</v>
      </c>
      <c r="AW21" s="16">
        <f t="shared" si="17"/>
        <v>6.4231460000000004E-2</v>
      </c>
      <c r="AX21" s="16">
        <f t="shared" si="17"/>
        <v>6.4231460000000004E-2</v>
      </c>
      <c r="AY21" s="16">
        <f t="shared" si="17"/>
        <v>6.4231460000000004E-2</v>
      </c>
      <c r="AZ21" s="16">
        <f t="shared" si="17"/>
        <v>6.4231460000000004E-2</v>
      </c>
    </row>
    <row r="22" spans="1:52">
      <c r="A22" s="19">
        <v>32</v>
      </c>
      <c r="B22" s="29">
        <v>6.111896E-2</v>
      </c>
      <c r="C22" s="16">
        <f t="shared" ref="C22:AZ22" si="18">+B22</f>
        <v>6.111896E-2</v>
      </c>
      <c r="D22" s="16">
        <f t="shared" si="18"/>
        <v>6.111896E-2</v>
      </c>
      <c r="E22" s="16">
        <f t="shared" si="18"/>
        <v>6.111896E-2</v>
      </c>
      <c r="F22" s="16">
        <f t="shared" si="18"/>
        <v>6.111896E-2</v>
      </c>
      <c r="G22" s="16">
        <f t="shared" si="18"/>
        <v>6.111896E-2</v>
      </c>
      <c r="H22" s="16">
        <f t="shared" si="18"/>
        <v>6.111896E-2</v>
      </c>
      <c r="I22" s="16">
        <f t="shared" si="18"/>
        <v>6.111896E-2</v>
      </c>
      <c r="J22" s="16">
        <f t="shared" si="18"/>
        <v>6.111896E-2</v>
      </c>
      <c r="K22" s="16">
        <f t="shared" si="18"/>
        <v>6.111896E-2</v>
      </c>
      <c r="L22" s="16">
        <f t="shared" si="18"/>
        <v>6.111896E-2</v>
      </c>
      <c r="M22" s="16">
        <f t="shared" si="18"/>
        <v>6.111896E-2</v>
      </c>
      <c r="N22" s="16">
        <f t="shared" si="18"/>
        <v>6.111896E-2</v>
      </c>
      <c r="O22" s="16">
        <f t="shared" si="18"/>
        <v>6.111896E-2</v>
      </c>
      <c r="P22" s="16">
        <f t="shared" si="18"/>
        <v>6.111896E-2</v>
      </c>
      <c r="Q22" s="16">
        <f t="shared" si="18"/>
        <v>6.111896E-2</v>
      </c>
      <c r="R22" s="16">
        <f t="shared" si="18"/>
        <v>6.111896E-2</v>
      </c>
      <c r="S22" s="16">
        <f t="shared" si="18"/>
        <v>6.111896E-2</v>
      </c>
      <c r="T22" s="16">
        <f t="shared" si="18"/>
        <v>6.111896E-2</v>
      </c>
      <c r="U22" s="16">
        <f t="shared" si="18"/>
        <v>6.111896E-2</v>
      </c>
      <c r="V22" s="16">
        <f t="shared" si="18"/>
        <v>6.111896E-2</v>
      </c>
      <c r="W22" s="16">
        <f t="shared" si="18"/>
        <v>6.111896E-2</v>
      </c>
      <c r="X22" s="16">
        <f t="shared" si="18"/>
        <v>6.111896E-2</v>
      </c>
      <c r="Y22" s="16">
        <f t="shared" si="18"/>
        <v>6.111896E-2</v>
      </c>
      <c r="Z22" s="16">
        <f t="shared" si="18"/>
        <v>6.111896E-2</v>
      </c>
      <c r="AA22" s="16">
        <f t="shared" si="18"/>
        <v>6.111896E-2</v>
      </c>
      <c r="AB22" s="16">
        <f t="shared" si="18"/>
        <v>6.111896E-2</v>
      </c>
      <c r="AC22" s="16">
        <f t="shared" si="18"/>
        <v>6.111896E-2</v>
      </c>
      <c r="AD22" s="16">
        <f t="shared" si="18"/>
        <v>6.111896E-2</v>
      </c>
      <c r="AE22" s="16">
        <f t="shared" si="18"/>
        <v>6.111896E-2</v>
      </c>
      <c r="AF22" s="16">
        <f t="shared" si="18"/>
        <v>6.111896E-2</v>
      </c>
      <c r="AG22" s="16">
        <f t="shared" si="18"/>
        <v>6.111896E-2</v>
      </c>
      <c r="AH22" s="16">
        <f t="shared" si="18"/>
        <v>6.111896E-2</v>
      </c>
      <c r="AI22" s="16">
        <f t="shared" si="18"/>
        <v>6.111896E-2</v>
      </c>
      <c r="AJ22" s="16">
        <f t="shared" si="18"/>
        <v>6.111896E-2</v>
      </c>
      <c r="AK22" s="16">
        <f t="shared" si="18"/>
        <v>6.111896E-2</v>
      </c>
      <c r="AL22" s="16">
        <f t="shared" si="18"/>
        <v>6.111896E-2</v>
      </c>
      <c r="AM22" s="16">
        <f t="shared" si="18"/>
        <v>6.111896E-2</v>
      </c>
      <c r="AN22" s="16">
        <f t="shared" si="18"/>
        <v>6.111896E-2</v>
      </c>
      <c r="AO22" s="16">
        <f t="shared" si="18"/>
        <v>6.111896E-2</v>
      </c>
      <c r="AP22" s="16">
        <f t="shared" si="18"/>
        <v>6.111896E-2</v>
      </c>
      <c r="AQ22" s="16">
        <f t="shared" si="18"/>
        <v>6.111896E-2</v>
      </c>
      <c r="AR22" s="16">
        <f t="shared" si="18"/>
        <v>6.111896E-2</v>
      </c>
      <c r="AS22" s="16">
        <f t="shared" si="18"/>
        <v>6.111896E-2</v>
      </c>
      <c r="AT22" s="16">
        <f t="shared" si="18"/>
        <v>6.111896E-2</v>
      </c>
      <c r="AU22" s="16">
        <f t="shared" si="18"/>
        <v>6.111896E-2</v>
      </c>
      <c r="AV22" s="16">
        <f t="shared" si="18"/>
        <v>6.111896E-2</v>
      </c>
      <c r="AW22" s="16">
        <f t="shared" si="18"/>
        <v>6.111896E-2</v>
      </c>
      <c r="AX22" s="16">
        <f t="shared" si="18"/>
        <v>6.111896E-2</v>
      </c>
      <c r="AY22" s="16">
        <f t="shared" si="18"/>
        <v>6.111896E-2</v>
      </c>
      <c r="AZ22" s="16">
        <f t="shared" si="18"/>
        <v>6.111896E-2</v>
      </c>
    </row>
    <row r="23" spans="1:52">
      <c r="A23" s="19">
        <v>33</v>
      </c>
      <c r="B23" s="29">
        <v>5.8337529999999999E-2</v>
      </c>
      <c r="C23" s="16">
        <f t="shared" ref="C23:AZ23" si="19">+B23</f>
        <v>5.8337529999999999E-2</v>
      </c>
      <c r="D23" s="16">
        <f t="shared" si="19"/>
        <v>5.8337529999999999E-2</v>
      </c>
      <c r="E23" s="16">
        <f t="shared" si="19"/>
        <v>5.8337529999999999E-2</v>
      </c>
      <c r="F23" s="16">
        <f t="shared" si="19"/>
        <v>5.8337529999999999E-2</v>
      </c>
      <c r="G23" s="16">
        <f t="shared" si="19"/>
        <v>5.8337529999999999E-2</v>
      </c>
      <c r="H23" s="16">
        <f t="shared" si="19"/>
        <v>5.8337529999999999E-2</v>
      </c>
      <c r="I23" s="16">
        <f t="shared" si="19"/>
        <v>5.8337529999999999E-2</v>
      </c>
      <c r="J23" s="16">
        <f t="shared" si="19"/>
        <v>5.8337529999999999E-2</v>
      </c>
      <c r="K23" s="16">
        <f t="shared" si="19"/>
        <v>5.8337529999999999E-2</v>
      </c>
      <c r="L23" s="16">
        <f t="shared" si="19"/>
        <v>5.8337529999999999E-2</v>
      </c>
      <c r="M23" s="16">
        <f t="shared" si="19"/>
        <v>5.8337529999999999E-2</v>
      </c>
      <c r="N23" s="16">
        <f t="shared" si="19"/>
        <v>5.8337529999999999E-2</v>
      </c>
      <c r="O23" s="16">
        <f t="shared" si="19"/>
        <v>5.8337529999999999E-2</v>
      </c>
      <c r="P23" s="16">
        <f t="shared" si="19"/>
        <v>5.8337529999999999E-2</v>
      </c>
      <c r="Q23" s="16">
        <f t="shared" si="19"/>
        <v>5.8337529999999999E-2</v>
      </c>
      <c r="R23" s="16">
        <f t="shared" si="19"/>
        <v>5.8337529999999999E-2</v>
      </c>
      <c r="S23" s="16">
        <f t="shared" si="19"/>
        <v>5.8337529999999999E-2</v>
      </c>
      <c r="T23" s="16">
        <f t="shared" si="19"/>
        <v>5.8337529999999999E-2</v>
      </c>
      <c r="U23" s="16">
        <f t="shared" si="19"/>
        <v>5.8337529999999999E-2</v>
      </c>
      <c r="V23" s="16">
        <f t="shared" si="19"/>
        <v>5.8337529999999999E-2</v>
      </c>
      <c r="W23" s="16">
        <f t="shared" si="19"/>
        <v>5.8337529999999999E-2</v>
      </c>
      <c r="X23" s="16">
        <f t="shared" si="19"/>
        <v>5.8337529999999999E-2</v>
      </c>
      <c r="Y23" s="16">
        <f t="shared" si="19"/>
        <v>5.8337529999999999E-2</v>
      </c>
      <c r="Z23" s="16">
        <f t="shared" si="19"/>
        <v>5.8337529999999999E-2</v>
      </c>
      <c r="AA23" s="16">
        <f t="shared" si="19"/>
        <v>5.8337529999999999E-2</v>
      </c>
      <c r="AB23" s="16">
        <f t="shared" si="19"/>
        <v>5.8337529999999999E-2</v>
      </c>
      <c r="AC23" s="16">
        <f t="shared" si="19"/>
        <v>5.8337529999999999E-2</v>
      </c>
      <c r="AD23" s="16">
        <f t="shared" si="19"/>
        <v>5.8337529999999999E-2</v>
      </c>
      <c r="AE23" s="16">
        <f t="shared" si="19"/>
        <v>5.8337529999999999E-2</v>
      </c>
      <c r="AF23" s="16">
        <f t="shared" si="19"/>
        <v>5.8337529999999999E-2</v>
      </c>
      <c r="AG23" s="16">
        <f t="shared" si="19"/>
        <v>5.8337529999999999E-2</v>
      </c>
      <c r="AH23" s="16">
        <f t="shared" si="19"/>
        <v>5.8337529999999999E-2</v>
      </c>
      <c r="AI23" s="16">
        <f t="shared" si="19"/>
        <v>5.8337529999999999E-2</v>
      </c>
      <c r="AJ23" s="16">
        <f t="shared" si="19"/>
        <v>5.8337529999999999E-2</v>
      </c>
      <c r="AK23" s="16">
        <f t="shared" si="19"/>
        <v>5.8337529999999999E-2</v>
      </c>
      <c r="AL23" s="16">
        <f t="shared" si="19"/>
        <v>5.8337529999999999E-2</v>
      </c>
      <c r="AM23" s="16">
        <f t="shared" si="19"/>
        <v>5.8337529999999999E-2</v>
      </c>
      <c r="AN23" s="16">
        <f t="shared" si="19"/>
        <v>5.8337529999999999E-2</v>
      </c>
      <c r="AO23" s="16">
        <f t="shared" si="19"/>
        <v>5.8337529999999999E-2</v>
      </c>
      <c r="AP23" s="16">
        <f t="shared" si="19"/>
        <v>5.8337529999999999E-2</v>
      </c>
      <c r="AQ23" s="16">
        <f t="shared" si="19"/>
        <v>5.8337529999999999E-2</v>
      </c>
      <c r="AR23" s="16">
        <f t="shared" si="19"/>
        <v>5.8337529999999999E-2</v>
      </c>
      <c r="AS23" s="16">
        <f t="shared" si="19"/>
        <v>5.8337529999999999E-2</v>
      </c>
      <c r="AT23" s="16">
        <f t="shared" si="19"/>
        <v>5.8337529999999999E-2</v>
      </c>
      <c r="AU23" s="16">
        <f t="shared" si="19"/>
        <v>5.8337529999999999E-2</v>
      </c>
      <c r="AV23" s="16">
        <f t="shared" si="19"/>
        <v>5.8337529999999999E-2</v>
      </c>
      <c r="AW23" s="16">
        <f t="shared" si="19"/>
        <v>5.8337529999999999E-2</v>
      </c>
      <c r="AX23" s="16">
        <f t="shared" si="19"/>
        <v>5.8337529999999999E-2</v>
      </c>
      <c r="AY23" s="16">
        <f t="shared" si="19"/>
        <v>5.8337529999999999E-2</v>
      </c>
      <c r="AZ23" s="16">
        <f t="shared" si="19"/>
        <v>5.8337529999999999E-2</v>
      </c>
    </row>
    <row r="24" spans="1:52">
      <c r="A24" s="19">
        <v>34</v>
      </c>
      <c r="B24" s="29">
        <v>5.5378530000000002E-2</v>
      </c>
      <c r="C24" s="16">
        <f t="shared" ref="C24:AZ24" si="20">+B24</f>
        <v>5.5378530000000002E-2</v>
      </c>
      <c r="D24" s="16">
        <f t="shared" si="20"/>
        <v>5.5378530000000002E-2</v>
      </c>
      <c r="E24" s="16">
        <f t="shared" si="20"/>
        <v>5.5378530000000002E-2</v>
      </c>
      <c r="F24" s="16">
        <f t="shared" si="20"/>
        <v>5.5378530000000002E-2</v>
      </c>
      <c r="G24" s="16">
        <f t="shared" si="20"/>
        <v>5.5378530000000002E-2</v>
      </c>
      <c r="H24" s="16">
        <f t="shared" si="20"/>
        <v>5.5378530000000002E-2</v>
      </c>
      <c r="I24" s="16">
        <f t="shared" si="20"/>
        <v>5.5378530000000002E-2</v>
      </c>
      <c r="J24" s="16">
        <f t="shared" si="20"/>
        <v>5.5378530000000002E-2</v>
      </c>
      <c r="K24" s="16">
        <f t="shared" si="20"/>
        <v>5.5378530000000002E-2</v>
      </c>
      <c r="L24" s="16">
        <f t="shared" si="20"/>
        <v>5.5378530000000002E-2</v>
      </c>
      <c r="M24" s="16">
        <f t="shared" si="20"/>
        <v>5.5378530000000002E-2</v>
      </c>
      <c r="N24" s="16">
        <f t="shared" si="20"/>
        <v>5.5378530000000002E-2</v>
      </c>
      <c r="O24" s="16">
        <f t="shared" si="20"/>
        <v>5.5378530000000002E-2</v>
      </c>
      <c r="P24" s="16">
        <f t="shared" si="20"/>
        <v>5.5378530000000002E-2</v>
      </c>
      <c r="Q24" s="16">
        <f t="shared" si="20"/>
        <v>5.5378530000000002E-2</v>
      </c>
      <c r="R24" s="16">
        <f t="shared" si="20"/>
        <v>5.5378530000000002E-2</v>
      </c>
      <c r="S24" s="16">
        <f t="shared" si="20"/>
        <v>5.5378530000000002E-2</v>
      </c>
      <c r="T24" s="16">
        <f t="shared" si="20"/>
        <v>5.5378530000000002E-2</v>
      </c>
      <c r="U24" s="16">
        <f t="shared" si="20"/>
        <v>5.5378530000000002E-2</v>
      </c>
      <c r="V24" s="16">
        <f t="shared" si="20"/>
        <v>5.5378530000000002E-2</v>
      </c>
      <c r="W24" s="16">
        <f t="shared" si="20"/>
        <v>5.5378530000000002E-2</v>
      </c>
      <c r="X24" s="16">
        <f t="shared" si="20"/>
        <v>5.5378530000000002E-2</v>
      </c>
      <c r="Y24" s="16">
        <f t="shared" si="20"/>
        <v>5.5378530000000002E-2</v>
      </c>
      <c r="Z24" s="16">
        <f t="shared" si="20"/>
        <v>5.5378530000000002E-2</v>
      </c>
      <c r="AA24" s="16">
        <f t="shared" si="20"/>
        <v>5.5378530000000002E-2</v>
      </c>
      <c r="AB24" s="16">
        <f t="shared" si="20"/>
        <v>5.5378530000000002E-2</v>
      </c>
      <c r="AC24" s="16">
        <f t="shared" si="20"/>
        <v>5.5378530000000002E-2</v>
      </c>
      <c r="AD24" s="16">
        <f t="shared" si="20"/>
        <v>5.5378530000000002E-2</v>
      </c>
      <c r="AE24" s="16">
        <f t="shared" si="20"/>
        <v>5.5378530000000002E-2</v>
      </c>
      <c r="AF24" s="16">
        <f t="shared" si="20"/>
        <v>5.5378530000000002E-2</v>
      </c>
      <c r="AG24" s="16">
        <f t="shared" si="20"/>
        <v>5.5378530000000002E-2</v>
      </c>
      <c r="AH24" s="16">
        <f t="shared" si="20"/>
        <v>5.5378530000000002E-2</v>
      </c>
      <c r="AI24" s="16">
        <f t="shared" si="20"/>
        <v>5.5378530000000002E-2</v>
      </c>
      <c r="AJ24" s="16">
        <f t="shared" si="20"/>
        <v>5.5378530000000002E-2</v>
      </c>
      <c r="AK24" s="16">
        <f t="shared" si="20"/>
        <v>5.5378530000000002E-2</v>
      </c>
      <c r="AL24" s="16">
        <f t="shared" si="20"/>
        <v>5.5378530000000002E-2</v>
      </c>
      <c r="AM24" s="16">
        <f t="shared" si="20"/>
        <v>5.5378530000000002E-2</v>
      </c>
      <c r="AN24" s="16">
        <f t="shared" si="20"/>
        <v>5.5378530000000002E-2</v>
      </c>
      <c r="AO24" s="16">
        <f t="shared" si="20"/>
        <v>5.5378530000000002E-2</v>
      </c>
      <c r="AP24" s="16">
        <f t="shared" si="20"/>
        <v>5.5378530000000002E-2</v>
      </c>
      <c r="AQ24" s="16">
        <f t="shared" si="20"/>
        <v>5.5378530000000002E-2</v>
      </c>
      <c r="AR24" s="16">
        <f t="shared" si="20"/>
        <v>5.5378530000000002E-2</v>
      </c>
      <c r="AS24" s="16">
        <f t="shared" si="20"/>
        <v>5.5378530000000002E-2</v>
      </c>
      <c r="AT24" s="16">
        <f t="shared" si="20"/>
        <v>5.5378530000000002E-2</v>
      </c>
      <c r="AU24" s="16">
        <f t="shared" si="20"/>
        <v>5.5378530000000002E-2</v>
      </c>
      <c r="AV24" s="16">
        <f t="shared" si="20"/>
        <v>5.5378530000000002E-2</v>
      </c>
      <c r="AW24" s="16">
        <f t="shared" si="20"/>
        <v>5.5378530000000002E-2</v>
      </c>
      <c r="AX24" s="16">
        <f t="shared" si="20"/>
        <v>5.5378530000000002E-2</v>
      </c>
      <c r="AY24" s="16">
        <f t="shared" si="20"/>
        <v>5.5378530000000002E-2</v>
      </c>
      <c r="AZ24" s="16">
        <f t="shared" si="20"/>
        <v>5.5378530000000002E-2</v>
      </c>
    </row>
    <row r="25" spans="1:52">
      <c r="A25" s="19">
        <v>35</v>
      </c>
      <c r="B25" s="29">
        <v>5.2311629999999998E-2</v>
      </c>
      <c r="C25" s="16">
        <f t="shared" ref="C25:AZ25" si="21">+B25</f>
        <v>5.2311629999999998E-2</v>
      </c>
      <c r="D25" s="16">
        <f t="shared" si="21"/>
        <v>5.2311629999999998E-2</v>
      </c>
      <c r="E25" s="16">
        <f t="shared" si="21"/>
        <v>5.2311629999999998E-2</v>
      </c>
      <c r="F25" s="16">
        <f t="shared" si="21"/>
        <v>5.2311629999999998E-2</v>
      </c>
      <c r="G25" s="16">
        <f t="shared" si="21"/>
        <v>5.2311629999999998E-2</v>
      </c>
      <c r="H25" s="16">
        <f t="shared" si="21"/>
        <v>5.2311629999999998E-2</v>
      </c>
      <c r="I25" s="16">
        <f t="shared" si="21"/>
        <v>5.2311629999999998E-2</v>
      </c>
      <c r="J25" s="16">
        <f t="shared" si="21"/>
        <v>5.2311629999999998E-2</v>
      </c>
      <c r="K25" s="16">
        <f t="shared" si="21"/>
        <v>5.2311629999999998E-2</v>
      </c>
      <c r="L25" s="16">
        <f t="shared" si="21"/>
        <v>5.2311629999999998E-2</v>
      </c>
      <c r="M25" s="16">
        <f t="shared" si="21"/>
        <v>5.2311629999999998E-2</v>
      </c>
      <c r="N25" s="16">
        <f t="shared" si="21"/>
        <v>5.2311629999999998E-2</v>
      </c>
      <c r="O25" s="16">
        <f t="shared" si="21"/>
        <v>5.2311629999999998E-2</v>
      </c>
      <c r="P25" s="16">
        <f t="shared" si="21"/>
        <v>5.2311629999999998E-2</v>
      </c>
      <c r="Q25" s="16">
        <f t="shared" si="21"/>
        <v>5.2311629999999998E-2</v>
      </c>
      <c r="R25" s="16">
        <f t="shared" si="21"/>
        <v>5.2311629999999998E-2</v>
      </c>
      <c r="S25" s="16">
        <f t="shared" si="21"/>
        <v>5.2311629999999998E-2</v>
      </c>
      <c r="T25" s="16">
        <f t="shared" si="21"/>
        <v>5.2311629999999998E-2</v>
      </c>
      <c r="U25" s="16">
        <f t="shared" si="21"/>
        <v>5.2311629999999998E-2</v>
      </c>
      <c r="V25" s="16">
        <f t="shared" si="21"/>
        <v>5.2311629999999998E-2</v>
      </c>
      <c r="W25" s="16">
        <f t="shared" si="21"/>
        <v>5.2311629999999998E-2</v>
      </c>
      <c r="X25" s="16">
        <f t="shared" si="21"/>
        <v>5.2311629999999998E-2</v>
      </c>
      <c r="Y25" s="16">
        <f t="shared" si="21"/>
        <v>5.2311629999999998E-2</v>
      </c>
      <c r="Z25" s="16">
        <f t="shared" si="21"/>
        <v>5.2311629999999998E-2</v>
      </c>
      <c r="AA25" s="16">
        <f t="shared" si="21"/>
        <v>5.2311629999999998E-2</v>
      </c>
      <c r="AB25" s="16">
        <f t="shared" si="21"/>
        <v>5.2311629999999998E-2</v>
      </c>
      <c r="AC25" s="16">
        <f t="shared" si="21"/>
        <v>5.2311629999999998E-2</v>
      </c>
      <c r="AD25" s="16">
        <f t="shared" si="21"/>
        <v>5.2311629999999998E-2</v>
      </c>
      <c r="AE25" s="16">
        <f t="shared" si="21"/>
        <v>5.2311629999999998E-2</v>
      </c>
      <c r="AF25" s="16">
        <f t="shared" si="21"/>
        <v>5.2311629999999998E-2</v>
      </c>
      <c r="AG25" s="16">
        <f t="shared" si="21"/>
        <v>5.2311629999999998E-2</v>
      </c>
      <c r="AH25" s="16">
        <f t="shared" si="21"/>
        <v>5.2311629999999998E-2</v>
      </c>
      <c r="AI25" s="16">
        <f t="shared" si="21"/>
        <v>5.2311629999999998E-2</v>
      </c>
      <c r="AJ25" s="16">
        <f t="shared" si="21"/>
        <v>5.2311629999999998E-2</v>
      </c>
      <c r="AK25" s="16">
        <f t="shared" si="21"/>
        <v>5.2311629999999998E-2</v>
      </c>
      <c r="AL25" s="16">
        <f t="shared" si="21"/>
        <v>5.2311629999999998E-2</v>
      </c>
      <c r="AM25" s="16">
        <f t="shared" si="21"/>
        <v>5.2311629999999998E-2</v>
      </c>
      <c r="AN25" s="16">
        <f t="shared" si="21"/>
        <v>5.2311629999999998E-2</v>
      </c>
      <c r="AO25" s="16">
        <f t="shared" si="21"/>
        <v>5.2311629999999998E-2</v>
      </c>
      <c r="AP25" s="16">
        <f t="shared" si="21"/>
        <v>5.2311629999999998E-2</v>
      </c>
      <c r="AQ25" s="16">
        <f t="shared" si="21"/>
        <v>5.2311629999999998E-2</v>
      </c>
      <c r="AR25" s="16">
        <f t="shared" si="21"/>
        <v>5.2311629999999998E-2</v>
      </c>
      <c r="AS25" s="16">
        <f t="shared" si="21"/>
        <v>5.2311629999999998E-2</v>
      </c>
      <c r="AT25" s="16">
        <f t="shared" si="21"/>
        <v>5.2311629999999998E-2</v>
      </c>
      <c r="AU25" s="16">
        <f t="shared" si="21"/>
        <v>5.2311629999999998E-2</v>
      </c>
      <c r="AV25" s="16">
        <f t="shared" si="21"/>
        <v>5.2311629999999998E-2</v>
      </c>
      <c r="AW25" s="16">
        <f t="shared" si="21"/>
        <v>5.2311629999999998E-2</v>
      </c>
      <c r="AX25" s="16">
        <f t="shared" si="21"/>
        <v>5.2311629999999998E-2</v>
      </c>
      <c r="AY25" s="16">
        <f t="shared" si="21"/>
        <v>5.2311629999999998E-2</v>
      </c>
      <c r="AZ25" s="16">
        <f t="shared" si="21"/>
        <v>5.2311629999999998E-2</v>
      </c>
    </row>
    <row r="26" spans="1:52">
      <c r="A26" s="19">
        <v>36</v>
      </c>
      <c r="B26" s="29">
        <v>4.9525050000000001E-2</v>
      </c>
      <c r="C26" s="16">
        <f t="shared" ref="C26:AZ26" si="22">+B26</f>
        <v>4.9525050000000001E-2</v>
      </c>
      <c r="D26" s="16">
        <f t="shared" si="22"/>
        <v>4.9525050000000001E-2</v>
      </c>
      <c r="E26" s="16">
        <f t="shared" si="22"/>
        <v>4.9525050000000001E-2</v>
      </c>
      <c r="F26" s="16">
        <f t="shared" si="22"/>
        <v>4.9525050000000001E-2</v>
      </c>
      <c r="G26" s="16">
        <f t="shared" si="22"/>
        <v>4.9525050000000001E-2</v>
      </c>
      <c r="H26" s="16">
        <f t="shared" si="22"/>
        <v>4.9525050000000001E-2</v>
      </c>
      <c r="I26" s="16">
        <f t="shared" si="22"/>
        <v>4.9525050000000001E-2</v>
      </c>
      <c r="J26" s="16">
        <f t="shared" si="22"/>
        <v>4.9525050000000001E-2</v>
      </c>
      <c r="K26" s="16">
        <f t="shared" si="22"/>
        <v>4.9525050000000001E-2</v>
      </c>
      <c r="L26" s="16">
        <f t="shared" si="22"/>
        <v>4.9525050000000001E-2</v>
      </c>
      <c r="M26" s="16">
        <f t="shared" si="22"/>
        <v>4.9525050000000001E-2</v>
      </c>
      <c r="N26" s="16">
        <f t="shared" si="22"/>
        <v>4.9525050000000001E-2</v>
      </c>
      <c r="O26" s="16">
        <f t="shared" si="22"/>
        <v>4.9525050000000001E-2</v>
      </c>
      <c r="P26" s="16">
        <f t="shared" si="22"/>
        <v>4.9525050000000001E-2</v>
      </c>
      <c r="Q26" s="16">
        <f t="shared" si="22"/>
        <v>4.9525050000000001E-2</v>
      </c>
      <c r="R26" s="16">
        <f t="shared" si="22"/>
        <v>4.9525050000000001E-2</v>
      </c>
      <c r="S26" s="16">
        <f t="shared" si="22"/>
        <v>4.9525050000000001E-2</v>
      </c>
      <c r="T26" s="16">
        <f t="shared" si="22"/>
        <v>4.9525050000000001E-2</v>
      </c>
      <c r="U26" s="16">
        <f t="shared" si="22"/>
        <v>4.9525050000000001E-2</v>
      </c>
      <c r="V26" s="16">
        <f t="shared" si="22"/>
        <v>4.9525050000000001E-2</v>
      </c>
      <c r="W26" s="16">
        <f t="shared" si="22"/>
        <v>4.9525050000000001E-2</v>
      </c>
      <c r="X26" s="16">
        <f t="shared" si="22"/>
        <v>4.9525050000000001E-2</v>
      </c>
      <c r="Y26" s="16">
        <f t="shared" si="22"/>
        <v>4.9525050000000001E-2</v>
      </c>
      <c r="Z26" s="16">
        <f t="shared" si="22"/>
        <v>4.9525050000000001E-2</v>
      </c>
      <c r="AA26" s="16">
        <f t="shared" si="22"/>
        <v>4.9525050000000001E-2</v>
      </c>
      <c r="AB26" s="16">
        <f t="shared" si="22"/>
        <v>4.9525050000000001E-2</v>
      </c>
      <c r="AC26" s="16">
        <f t="shared" si="22"/>
        <v>4.9525050000000001E-2</v>
      </c>
      <c r="AD26" s="16">
        <f t="shared" si="22"/>
        <v>4.9525050000000001E-2</v>
      </c>
      <c r="AE26" s="16">
        <f t="shared" si="22"/>
        <v>4.9525050000000001E-2</v>
      </c>
      <c r="AF26" s="16">
        <f t="shared" si="22"/>
        <v>4.9525050000000001E-2</v>
      </c>
      <c r="AG26" s="16">
        <f t="shared" si="22"/>
        <v>4.9525050000000001E-2</v>
      </c>
      <c r="AH26" s="16">
        <f t="shared" si="22"/>
        <v>4.9525050000000001E-2</v>
      </c>
      <c r="AI26" s="16">
        <f t="shared" si="22"/>
        <v>4.9525050000000001E-2</v>
      </c>
      <c r="AJ26" s="16">
        <f t="shared" si="22"/>
        <v>4.9525050000000001E-2</v>
      </c>
      <c r="AK26" s="16">
        <f t="shared" si="22"/>
        <v>4.9525050000000001E-2</v>
      </c>
      <c r="AL26" s="16">
        <f t="shared" si="22"/>
        <v>4.9525050000000001E-2</v>
      </c>
      <c r="AM26" s="16">
        <f t="shared" si="22"/>
        <v>4.9525050000000001E-2</v>
      </c>
      <c r="AN26" s="16">
        <f t="shared" si="22"/>
        <v>4.9525050000000001E-2</v>
      </c>
      <c r="AO26" s="16">
        <f t="shared" si="22"/>
        <v>4.9525050000000001E-2</v>
      </c>
      <c r="AP26" s="16">
        <f t="shared" si="22"/>
        <v>4.9525050000000001E-2</v>
      </c>
      <c r="AQ26" s="16">
        <f t="shared" si="22"/>
        <v>4.9525050000000001E-2</v>
      </c>
      <c r="AR26" s="16">
        <f t="shared" si="22"/>
        <v>4.9525050000000001E-2</v>
      </c>
      <c r="AS26" s="16">
        <f t="shared" si="22"/>
        <v>4.9525050000000001E-2</v>
      </c>
      <c r="AT26" s="16">
        <f t="shared" si="22"/>
        <v>4.9525050000000001E-2</v>
      </c>
      <c r="AU26" s="16">
        <f t="shared" si="22"/>
        <v>4.9525050000000001E-2</v>
      </c>
      <c r="AV26" s="16">
        <f t="shared" si="22"/>
        <v>4.9525050000000001E-2</v>
      </c>
      <c r="AW26" s="16">
        <f t="shared" si="22"/>
        <v>4.9525050000000001E-2</v>
      </c>
      <c r="AX26" s="16">
        <f t="shared" si="22"/>
        <v>4.9525050000000001E-2</v>
      </c>
      <c r="AY26" s="16">
        <f t="shared" si="22"/>
        <v>4.9525050000000001E-2</v>
      </c>
      <c r="AZ26" s="16">
        <f t="shared" si="22"/>
        <v>4.9525050000000001E-2</v>
      </c>
    </row>
    <row r="27" spans="1:52">
      <c r="A27" s="19">
        <v>37</v>
      </c>
      <c r="B27" s="29">
        <v>4.6551679999999998E-2</v>
      </c>
      <c r="C27" s="16">
        <f t="shared" ref="C27:AZ27" si="23">+B27</f>
        <v>4.6551679999999998E-2</v>
      </c>
      <c r="D27" s="16">
        <f t="shared" si="23"/>
        <v>4.6551679999999998E-2</v>
      </c>
      <c r="E27" s="16">
        <f t="shared" si="23"/>
        <v>4.6551679999999998E-2</v>
      </c>
      <c r="F27" s="16">
        <f t="shared" si="23"/>
        <v>4.6551679999999998E-2</v>
      </c>
      <c r="G27" s="16">
        <f t="shared" si="23"/>
        <v>4.6551679999999998E-2</v>
      </c>
      <c r="H27" s="16">
        <f t="shared" si="23"/>
        <v>4.6551679999999998E-2</v>
      </c>
      <c r="I27" s="16">
        <f t="shared" si="23"/>
        <v>4.6551679999999998E-2</v>
      </c>
      <c r="J27" s="16">
        <f t="shared" si="23"/>
        <v>4.6551679999999998E-2</v>
      </c>
      <c r="K27" s="16">
        <f t="shared" si="23"/>
        <v>4.6551679999999998E-2</v>
      </c>
      <c r="L27" s="16">
        <f t="shared" si="23"/>
        <v>4.6551679999999998E-2</v>
      </c>
      <c r="M27" s="16">
        <f t="shared" si="23"/>
        <v>4.6551679999999998E-2</v>
      </c>
      <c r="N27" s="16">
        <f t="shared" si="23"/>
        <v>4.6551679999999998E-2</v>
      </c>
      <c r="O27" s="16">
        <f t="shared" si="23"/>
        <v>4.6551679999999998E-2</v>
      </c>
      <c r="P27" s="16">
        <f t="shared" si="23"/>
        <v>4.6551679999999998E-2</v>
      </c>
      <c r="Q27" s="16">
        <f t="shared" si="23"/>
        <v>4.6551679999999998E-2</v>
      </c>
      <c r="R27" s="16">
        <f t="shared" si="23"/>
        <v>4.6551679999999998E-2</v>
      </c>
      <c r="S27" s="16">
        <f t="shared" si="23"/>
        <v>4.6551679999999998E-2</v>
      </c>
      <c r="T27" s="16">
        <f t="shared" si="23"/>
        <v>4.6551679999999998E-2</v>
      </c>
      <c r="U27" s="16">
        <f t="shared" si="23"/>
        <v>4.6551679999999998E-2</v>
      </c>
      <c r="V27" s="16">
        <f t="shared" si="23"/>
        <v>4.6551679999999998E-2</v>
      </c>
      <c r="W27" s="16">
        <f t="shared" si="23"/>
        <v>4.6551679999999998E-2</v>
      </c>
      <c r="X27" s="16">
        <f t="shared" si="23"/>
        <v>4.6551679999999998E-2</v>
      </c>
      <c r="Y27" s="16">
        <f t="shared" si="23"/>
        <v>4.6551679999999998E-2</v>
      </c>
      <c r="Z27" s="16">
        <f t="shared" si="23"/>
        <v>4.6551679999999998E-2</v>
      </c>
      <c r="AA27" s="16">
        <f t="shared" si="23"/>
        <v>4.6551679999999998E-2</v>
      </c>
      <c r="AB27" s="16">
        <f t="shared" si="23"/>
        <v>4.6551679999999998E-2</v>
      </c>
      <c r="AC27" s="16">
        <f t="shared" si="23"/>
        <v>4.6551679999999998E-2</v>
      </c>
      <c r="AD27" s="16">
        <f t="shared" si="23"/>
        <v>4.6551679999999998E-2</v>
      </c>
      <c r="AE27" s="16">
        <f t="shared" si="23"/>
        <v>4.6551679999999998E-2</v>
      </c>
      <c r="AF27" s="16">
        <f t="shared" si="23"/>
        <v>4.6551679999999998E-2</v>
      </c>
      <c r="AG27" s="16">
        <f t="shared" si="23"/>
        <v>4.6551679999999998E-2</v>
      </c>
      <c r="AH27" s="16">
        <f t="shared" si="23"/>
        <v>4.6551679999999998E-2</v>
      </c>
      <c r="AI27" s="16">
        <f t="shared" si="23"/>
        <v>4.6551679999999998E-2</v>
      </c>
      <c r="AJ27" s="16">
        <f t="shared" si="23"/>
        <v>4.6551679999999998E-2</v>
      </c>
      <c r="AK27" s="16">
        <f t="shared" si="23"/>
        <v>4.6551679999999998E-2</v>
      </c>
      <c r="AL27" s="16">
        <f t="shared" si="23"/>
        <v>4.6551679999999998E-2</v>
      </c>
      <c r="AM27" s="16">
        <f t="shared" si="23"/>
        <v>4.6551679999999998E-2</v>
      </c>
      <c r="AN27" s="16">
        <f t="shared" si="23"/>
        <v>4.6551679999999998E-2</v>
      </c>
      <c r="AO27" s="16">
        <f t="shared" si="23"/>
        <v>4.6551679999999998E-2</v>
      </c>
      <c r="AP27" s="16">
        <f t="shared" si="23"/>
        <v>4.6551679999999998E-2</v>
      </c>
      <c r="AQ27" s="16">
        <f t="shared" si="23"/>
        <v>4.6551679999999998E-2</v>
      </c>
      <c r="AR27" s="16">
        <f t="shared" si="23"/>
        <v>4.6551679999999998E-2</v>
      </c>
      <c r="AS27" s="16">
        <f t="shared" si="23"/>
        <v>4.6551679999999998E-2</v>
      </c>
      <c r="AT27" s="16">
        <f t="shared" si="23"/>
        <v>4.6551679999999998E-2</v>
      </c>
      <c r="AU27" s="16">
        <f t="shared" si="23"/>
        <v>4.6551679999999998E-2</v>
      </c>
      <c r="AV27" s="16">
        <f t="shared" si="23"/>
        <v>4.6551679999999998E-2</v>
      </c>
      <c r="AW27" s="16">
        <f t="shared" si="23"/>
        <v>4.6551679999999998E-2</v>
      </c>
      <c r="AX27" s="16">
        <f t="shared" si="23"/>
        <v>4.6551679999999998E-2</v>
      </c>
      <c r="AY27" s="16">
        <f t="shared" si="23"/>
        <v>4.6551679999999998E-2</v>
      </c>
      <c r="AZ27" s="16">
        <f t="shared" si="23"/>
        <v>4.6551679999999998E-2</v>
      </c>
    </row>
    <row r="28" spans="1:52">
      <c r="A28" s="19">
        <v>38</v>
      </c>
      <c r="B28" s="29">
        <v>4.3839629999999997E-2</v>
      </c>
      <c r="C28" s="16">
        <f t="shared" ref="C28:AZ28" si="24">+B28</f>
        <v>4.3839629999999997E-2</v>
      </c>
      <c r="D28" s="16">
        <f t="shared" si="24"/>
        <v>4.3839629999999997E-2</v>
      </c>
      <c r="E28" s="16">
        <f t="shared" si="24"/>
        <v>4.3839629999999997E-2</v>
      </c>
      <c r="F28" s="16">
        <f t="shared" si="24"/>
        <v>4.3839629999999997E-2</v>
      </c>
      <c r="G28" s="16">
        <f t="shared" si="24"/>
        <v>4.3839629999999997E-2</v>
      </c>
      <c r="H28" s="16">
        <f t="shared" si="24"/>
        <v>4.3839629999999997E-2</v>
      </c>
      <c r="I28" s="16">
        <f t="shared" si="24"/>
        <v>4.3839629999999997E-2</v>
      </c>
      <c r="J28" s="16">
        <f t="shared" si="24"/>
        <v>4.3839629999999997E-2</v>
      </c>
      <c r="K28" s="16">
        <f t="shared" si="24"/>
        <v>4.3839629999999997E-2</v>
      </c>
      <c r="L28" s="16">
        <f t="shared" si="24"/>
        <v>4.3839629999999997E-2</v>
      </c>
      <c r="M28" s="16">
        <f t="shared" si="24"/>
        <v>4.3839629999999997E-2</v>
      </c>
      <c r="N28" s="16">
        <f t="shared" si="24"/>
        <v>4.3839629999999997E-2</v>
      </c>
      <c r="O28" s="16">
        <f t="shared" si="24"/>
        <v>4.3839629999999997E-2</v>
      </c>
      <c r="P28" s="16">
        <f t="shared" si="24"/>
        <v>4.3839629999999997E-2</v>
      </c>
      <c r="Q28" s="16">
        <f t="shared" si="24"/>
        <v>4.3839629999999997E-2</v>
      </c>
      <c r="R28" s="16">
        <f t="shared" si="24"/>
        <v>4.3839629999999997E-2</v>
      </c>
      <c r="S28" s="16">
        <f t="shared" si="24"/>
        <v>4.3839629999999997E-2</v>
      </c>
      <c r="T28" s="16">
        <f t="shared" si="24"/>
        <v>4.3839629999999997E-2</v>
      </c>
      <c r="U28" s="16">
        <f t="shared" si="24"/>
        <v>4.3839629999999997E-2</v>
      </c>
      <c r="V28" s="16">
        <f t="shared" si="24"/>
        <v>4.3839629999999997E-2</v>
      </c>
      <c r="W28" s="16">
        <f t="shared" si="24"/>
        <v>4.3839629999999997E-2</v>
      </c>
      <c r="X28" s="16">
        <f t="shared" si="24"/>
        <v>4.3839629999999997E-2</v>
      </c>
      <c r="Y28" s="16">
        <f t="shared" si="24"/>
        <v>4.3839629999999997E-2</v>
      </c>
      <c r="Z28" s="16">
        <f t="shared" si="24"/>
        <v>4.3839629999999997E-2</v>
      </c>
      <c r="AA28" s="16">
        <f t="shared" si="24"/>
        <v>4.3839629999999997E-2</v>
      </c>
      <c r="AB28" s="16">
        <f t="shared" si="24"/>
        <v>4.3839629999999997E-2</v>
      </c>
      <c r="AC28" s="16">
        <f t="shared" si="24"/>
        <v>4.3839629999999997E-2</v>
      </c>
      <c r="AD28" s="16">
        <f t="shared" si="24"/>
        <v>4.3839629999999997E-2</v>
      </c>
      <c r="AE28" s="16">
        <f t="shared" si="24"/>
        <v>4.3839629999999997E-2</v>
      </c>
      <c r="AF28" s="16">
        <f t="shared" si="24"/>
        <v>4.3839629999999997E-2</v>
      </c>
      <c r="AG28" s="16">
        <f t="shared" si="24"/>
        <v>4.3839629999999997E-2</v>
      </c>
      <c r="AH28" s="16">
        <f t="shared" si="24"/>
        <v>4.3839629999999997E-2</v>
      </c>
      <c r="AI28" s="16">
        <f t="shared" si="24"/>
        <v>4.3839629999999997E-2</v>
      </c>
      <c r="AJ28" s="16">
        <f t="shared" si="24"/>
        <v>4.3839629999999997E-2</v>
      </c>
      <c r="AK28" s="16">
        <f t="shared" si="24"/>
        <v>4.3839629999999997E-2</v>
      </c>
      <c r="AL28" s="16">
        <f t="shared" si="24"/>
        <v>4.3839629999999997E-2</v>
      </c>
      <c r="AM28" s="16">
        <f t="shared" si="24"/>
        <v>4.3839629999999997E-2</v>
      </c>
      <c r="AN28" s="16">
        <f t="shared" si="24"/>
        <v>4.3839629999999997E-2</v>
      </c>
      <c r="AO28" s="16">
        <f t="shared" si="24"/>
        <v>4.3839629999999997E-2</v>
      </c>
      <c r="AP28" s="16">
        <f t="shared" si="24"/>
        <v>4.3839629999999997E-2</v>
      </c>
      <c r="AQ28" s="16">
        <f t="shared" si="24"/>
        <v>4.3839629999999997E-2</v>
      </c>
      <c r="AR28" s="16">
        <f t="shared" si="24"/>
        <v>4.3839629999999997E-2</v>
      </c>
      <c r="AS28" s="16">
        <f t="shared" si="24"/>
        <v>4.3839629999999997E-2</v>
      </c>
      <c r="AT28" s="16">
        <f t="shared" si="24"/>
        <v>4.3839629999999997E-2</v>
      </c>
      <c r="AU28" s="16">
        <f t="shared" si="24"/>
        <v>4.3839629999999997E-2</v>
      </c>
      <c r="AV28" s="16">
        <f t="shared" si="24"/>
        <v>4.3839629999999997E-2</v>
      </c>
      <c r="AW28" s="16">
        <f t="shared" si="24"/>
        <v>4.3839629999999997E-2</v>
      </c>
      <c r="AX28" s="16">
        <f t="shared" si="24"/>
        <v>4.3839629999999997E-2</v>
      </c>
      <c r="AY28" s="16">
        <f t="shared" si="24"/>
        <v>4.3839629999999997E-2</v>
      </c>
      <c r="AZ28" s="16">
        <f t="shared" si="24"/>
        <v>4.3839629999999997E-2</v>
      </c>
    </row>
    <row r="29" spans="1:52">
      <c r="A29" s="19">
        <v>39</v>
      </c>
      <c r="B29" s="29">
        <v>4.1605250000000003E-2</v>
      </c>
      <c r="C29" s="16">
        <f t="shared" ref="C29:AZ29" si="25">+B29</f>
        <v>4.1605250000000003E-2</v>
      </c>
      <c r="D29" s="16">
        <f t="shared" si="25"/>
        <v>4.1605250000000003E-2</v>
      </c>
      <c r="E29" s="16">
        <f t="shared" si="25"/>
        <v>4.1605250000000003E-2</v>
      </c>
      <c r="F29" s="16">
        <f t="shared" si="25"/>
        <v>4.1605250000000003E-2</v>
      </c>
      <c r="G29" s="16">
        <f t="shared" si="25"/>
        <v>4.1605250000000003E-2</v>
      </c>
      <c r="H29" s="16">
        <f t="shared" si="25"/>
        <v>4.1605250000000003E-2</v>
      </c>
      <c r="I29" s="16">
        <f t="shared" si="25"/>
        <v>4.1605250000000003E-2</v>
      </c>
      <c r="J29" s="16">
        <f t="shared" si="25"/>
        <v>4.1605250000000003E-2</v>
      </c>
      <c r="K29" s="16">
        <f t="shared" si="25"/>
        <v>4.1605250000000003E-2</v>
      </c>
      <c r="L29" s="16">
        <f t="shared" si="25"/>
        <v>4.1605250000000003E-2</v>
      </c>
      <c r="M29" s="16">
        <f t="shared" si="25"/>
        <v>4.1605250000000003E-2</v>
      </c>
      <c r="N29" s="16">
        <f t="shared" si="25"/>
        <v>4.1605250000000003E-2</v>
      </c>
      <c r="O29" s="16">
        <f t="shared" si="25"/>
        <v>4.1605250000000003E-2</v>
      </c>
      <c r="P29" s="16">
        <f t="shared" si="25"/>
        <v>4.1605250000000003E-2</v>
      </c>
      <c r="Q29" s="16">
        <f t="shared" si="25"/>
        <v>4.1605250000000003E-2</v>
      </c>
      <c r="R29" s="16">
        <f t="shared" si="25"/>
        <v>4.1605250000000003E-2</v>
      </c>
      <c r="S29" s="16">
        <f t="shared" si="25"/>
        <v>4.1605250000000003E-2</v>
      </c>
      <c r="T29" s="16">
        <f t="shared" si="25"/>
        <v>4.1605250000000003E-2</v>
      </c>
      <c r="U29" s="16">
        <f t="shared" si="25"/>
        <v>4.1605250000000003E-2</v>
      </c>
      <c r="V29" s="16">
        <f t="shared" si="25"/>
        <v>4.1605250000000003E-2</v>
      </c>
      <c r="W29" s="16">
        <f t="shared" si="25"/>
        <v>4.1605250000000003E-2</v>
      </c>
      <c r="X29" s="16">
        <f t="shared" si="25"/>
        <v>4.1605250000000003E-2</v>
      </c>
      <c r="Y29" s="16">
        <f t="shared" si="25"/>
        <v>4.1605250000000003E-2</v>
      </c>
      <c r="Z29" s="16">
        <f t="shared" si="25"/>
        <v>4.1605250000000003E-2</v>
      </c>
      <c r="AA29" s="16">
        <f t="shared" si="25"/>
        <v>4.1605250000000003E-2</v>
      </c>
      <c r="AB29" s="16">
        <f t="shared" si="25"/>
        <v>4.1605250000000003E-2</v>
      </c>
      <c r="AC29" s="16">
        <f t="shared" si="25"/>
        <v>4.1605250000000003E-2</v>
      </c>
      <c r="AD29" s="16">
        <f t="shared" si="25"/>
        <v>4.1605250000000003E-2</v>
      </c>
      <c r="AE29" s="16">
        <f t="shared" si="25"/>
        <v>4.1605250000000003E-2</v>
      </c>
      <c r="AF29" s="16">
        <f t="shared" si="25"/>
        <v>4.1605250000000003E-2</v>
      </c>
      <c r="AG29" s="16">
        <f t="shared" si="25"/>
        <v>4.1605250000000003E-2</v>
      </c>
      <c r="AH29" s="16">
        <f t="shared" si="25"/>
        <v>4.1605250000000003E-2</v>
      </c>
      <c r="AI29" s="16">
        <f t="shared" si="25"/>
        <v>4.1605250000000003E-2</v>
      </c>
      <c r="AJ29" s="16">
        <f t="shared" si="25"/>
        <v>4.1605250000000003E-2</v>
      </c>
      <c r="AK29" s="16">
        <f t="shared" si="25"/>
        <v>4.1605250000000003E-2</v>
      </c>
      <c r="AL29" s="16">
        <f t="shared" si="25"/>
        <v>4.1605250000000003E-2</v>
      </c>
      <c r="AM29" s="16">
        <f t="shared" si="25"/>
        <v>4.1605250000000003E-2</v>
      </c>
      <c r="AN29" s="16">
        <f t="shared" si="25"/>
        <v>4.1605250000000003E-2</v>
      </c>
      <c r="AO29" s="16">
        <f t="shared" si="25"/>
        <v>4.1605250000000003E-2</v>
      </c>
      <c r="AP29" s="16">
        <f t="shared" si="25"/>
        <v>4.1605250000000003E-2</v>
      </c>
      <c r="AQ29" s="16">
        <f t="shared" si="25"/>
        <v>4.1605250000000003E-2</v>
      </c>
      <c r="AR29" s="16">
        <f t="shared" si="25"/>
        <v>4.1605250000000003E-2</v>
      </c>
      <c r="AS29" s="16">
        <f t="shared" si="25"/>
        <v>4.1605250000000003E-2</v>
      </c>
      <c r="AT29" s="16">
        <f t="shared" si="25"/>
        <v>4.1605250000000003E-2</v>
      </c>
      <c r="AU29" s="16">
        <f t="shared" si="25"/>
        <v>4.1605250000000003E-2</v>
      </c>
      <c r="AV29" s="16">
        <f t="shared" si="25"/>
        <v>4.1605250000000003E-2</v>
      </c>
      <c r="AW29" s="16">
        <f t="shared" si="25"/>
        <v>4.1605250000000003E-2</v>
      </c>
      <c r="AX29" s="16">
        <f t="shared" si="25"/>
        <v>4.1605250000000003E-2</v>
      </c>
      <c r="AY29" s="16">
        <f t="shared" si="25"/>
        <v>4.1605250000000003E-2</v>
      </c>
      <c r="AZ29" s="16">
        <f t="shared" si="25"/>
        <v>4.1605250000000003E-2</v>
      </c>
    </row>
    <row r="30" spans="1:52">
      <c r="A30" s="19">
        <v>40</v>
      </c>
      <c r="B30" s="29">
        <v>3.9635110000000001E-2</v>
      </c>
      <c r="C30" s="16">
        <f t="shared" ref="C30:AZ30" si="26">+B30</f>
        <v>3.9635110000000001E-2</v>
      </c>
      <c r="D30" s="16">
        <f t="shared" si="26"/>
        <v>3.9635110000000001E-2</v>
      </c>
      <c r="E30" s="16">
        <f t="shared" si="26"/>
        <v>3.9635110000000001E-2</v>
      </c>
      <c r="F30" s="16">
        <f t="shared" si="26"/>
        <v>3.9635110000000001E-2</v>
      </c>
      <c r="G30" s="16">
        <f t="shared" si="26"/>
        <v>3.9635110000000001E-2</v>
      </c>
      <c r="H30" s="16">
        <f t="shared" si="26"/>
        <v>3.9635110000000001E-2</v>
      </c>
      <c r="I30" s="16">
        <f t="shared" si="26"/>
        <v>3.9635110000000001E-2</v>
      </c>
      <c r="J30" s="16">
        <f t="shared" si="26"/>
        <v>3.9635110000000001E-2</v>
      </c>
      <c r="K30" s="16">
        <f t="shared" si="26"/>
        <v>3.9635110000000001E-2</v>
      </c>
      <c r="L30" s="16">
        <f t="shared" si="26"/>
        <v>3.9635110000000001E-2</v>
      </c>
      <c r="M30" s="16">
        <f t="shared" si="26"/>
        <v>3.9635110000000001E-2</v>
      </c>
      <c r="N30" s="16">
        <f t="shared" si="26"/>
        <v>3.9635110000000001E-2</v>
      </c>
      <c r="O30" s="16">
        <f t="shared" si="26"/>
        <v>3.9635110000000001E-2</v>
      </c>
      <c r="P30" s="16">
        <f t="shared" si="26"/>
        <v>3.9635110000000001E-2</v>
      </c>
      <c r="Q30" s="16">
        <f t="shared" si="26"/>
        <v>3.9635110000000001E-2</v>
      </c>
      <c r="R30" s="16">
        <f t="shared" si="26"/>
        <v>3.9635110000000001E-2</v>
      </c>
      <c r="S30" s="16">
        <f t="shared" si="26"/>
        <v>3.9635110000000001E-2</v>
      </c>
      <c r="T30" s="16">
        <f t="shared" si="26"/>
        <v>3.9635110000000001E-2</v>
      </c>
      <c r="U30" s="16">
        <f t="shared" si="26"/>
        <v>3.9635110000000001E-2</v>
      </c>
      <c r="V30" s="16">
        <f t="shared" si="26"/>
        <v>3.9635110000000001E-2</v>
      </c>
      <c r="W30" s="16">
        <f t="shared" si="26"/>
        <v>3.9635110000000001E-2</v>
      </c>
      <c r="X30" s="16">
        <f t="shared" si="26"/>
        <v>3.9635110000000001E-2</v>
      </c>
      <c r="Y30" s="16">
        <f t="shared" si="26"/>
        <v>3.9635110000000001E-2</v>
      </c>
      <c r="Z30" s="16">
        <f t="shared" si="26"/>
        <v>3.9635110000000001E-2</v>
      </c>
      <c r="AA30" s="16">
        <f t="shared" si="26"/>
        <v>3.9635110000000001E-2</v>
      </c>
      <c r="AB30" s="16">
        <f t="shared" si="26"/>
        <v>3.9635110000000001E-2</v>
      </c>
      <c r="AC30" s="16">
        <f t="shared" si="26"/>
        <v>3.9635110000000001E-2</v>
      </c>
      <c r="AD30" s="16">
        <f t="shared" si="26"/>
        <v>3.9635110000000001E-2</v>
      </c>
      <c r="AE30" s="16">
        <f t="shared" si="26"/>
        <v>3.9635110000000001E-2</v>
      </c>
      <c r="AF30" s="16">
        <f t="shared" si="26"/>
        <v>3.9635110000000001E-2</v>
      </c>
      <c r="AG30" s="16">
        <f t="shared" si="26"/>
        <v>3.9635110000000001E-2</v>
      </c>
      <c r="AH30" s="16">
        <f t="shared" si="26"/>
        <v>3.9635110000000001E-2</v>
      </c>
      <c r="AI30" s="16">
        <f t="shared" si="26"/>
        <v>3.9635110000000001E-2</v>
      </c>
      <c r="AJ30" s="16">
        <f t="shared" si="26"/>
        <v>3.9635110000000001E-2</v>
      </c>
      <c r="AK30" s="16">
        <f t="shared" si="26"/>
        <v>3.9635110000000001E-2</v>
      </c>
      <c r="AL30" s="16">
        <f t="shared" si="26"/>
        <v>3.9635110000000001E-2</v>
      </c>
      <c r="AM30" s="16">
        <f t="shared" si="26"/>
        <v>3.9635110000000001E-2</v>
      </c>
      <c r="AN30" s="16">
        <f t="shared" si="26"/>
        <v>3.9635110000000001E-2</v>
      </c>
      <c r="AO30" s="16">
        <f t="shared" si="26"/>
        <v>3.9635110000000001E-2</v>
      </c>
      <c r="AP30" s="16">
        <f t="shared" si="26"/>
        <v>3.9635110000000001E-2</v>
      </c>
      <c r="AQ30" s="16">
        <f t="shared" si="26"/>
        <v>3.9635110000000001E-2</v>
      </c>
      <c r="AR30" s="16">
        <f t="shared" si="26"/>
        <v>3.9635110000000001E-2</v>
      </c>
      <c r="AS30" s="16">
        <f t="shared" si="26"/>
        <v>3.9635110000000001E-2</v>
      </c>
      <c r="AT30" s="16">
        <f t="shared" si="26"/>
        <v>3.9635110000000001E-2</v>
      </c>
      <c r="AU30" s="16">
        <f t="shared" si="26"/>
        <v>3.9635110000000001E-2</v>
      </c>
      <c r="AV30" s="16">
        <f t="shared" si="26"/>
        <v>3.9635110000000001E-2</v>
      </c>
      <c r="AW30" s="16">
        <f t="shared" si="26"/>
        <v>3.9635110000000001E-2</v>
      </c>
      <c r="AX30" s="16">
        <f t="shared" si="26"/>
        <v>3.9635110000000001E-2</v>
      </c>
      <c r="AY30" s="16">
        <f t="shared" si="26"/>
        <v>3.9635110000000001E-2</v>
      </c>
      <c r="AZ30" s="16">
        <f t="shared" si="26"/>
        <v>3.9635110000000001E-2</v>
      </c>
    </row>
    <row r="31" spans="1:52">
      <c r="A31" s="19">
        <v>41</v>
      </c>
      <c r="B31" s="29">
        <v>3.7467559999999997E-2</v>
      </c>
      <c r="C31" s="16">
        <f t="shared" ref="C31:AZ31" si="27">+B31</f>
        <v>3.7467559999999997E-2</v>
      </c>
      <c r="D31" s="16">
        <f t="shared" si="27"/>
        <v>3.7467559999999997E-2</v>
      </c>
      <c r="E31" s="16">
        <f t="shared" si="27"/>
        <v>3.7467559999999997E-2</v>
      </c>
      <c r="F31" s="16">
        <f t="shared" si="27"/>
        <v>3.7467559999999997E-2</v>
      </c>
      <c r="G31" s="16">
        <f t="shared" si="27"/>
        <v>3.7467559999999997E-2</v>
      </c>
      <c r="H31" s="16">
        <f t="shared" si="27"/>
        <v>3.7467559999999997E-2</v>
      </c>
      <c r="I31" s="16">
        <f t="shared" si="27"/>
        <v>3.7467559999999997E-2</v>
      </c>
      <c r="J31" s="16">
        <f t="shared" si="27"/>
        <v>3.7467559999999997E-2</v>
      </c>
      <c r="K31" s="16">
        <f t="shared" si="27"/>
        <v>3.7467559999999997E-2</v>
      </c>
      <c r="L31" s="16">
        <f t="shared" si="27"/>
        <v>3.7467559999999997E-2</v>
      </c>
      <c r="M31" s="16">
        <f t="shared" si="27"/>
        <v>3.7467559999999997E-2</v>
      </c>
      <c r="N31" s="16">
        <f t="shared" si="27"/>
        <v>3.7467559999999997E-2</v>
      </c>
      <c r="O31" s="16">
        <f t="shared" si="27"/>
        <v>3.7467559999999997E-2</v>
      </c>
      <c r="P31" s="16">
        <f t="shared" si="27"/>
        <v>3.7467559999999997E-2</v>
      </c>
      <c r="Q31" s="16">
        <f t="shared" si="27"/>
        <v>3.7467559999999997E-2</v>
      </c>
      <c r="R31" s="16">
        <f t="shared" si="27"/>
        <v>3.7467559999999997E-2</v>
      </c>
      <c r="S31" s="16">
        <f t="shared" si="27"/>
        <v>3.7467559999999997E-2</v>
      </c>
      <c r="T31" s="16">
        <f t="shared" si="27"/>
        <v>3.7467559999999997E-2</v>
      </c>
      <c r="U31" s="16">
        <f t="shared" si="27"/>
        <v>3.7467559999999997E-2</v>
      </c>
      <c r="V31" s="16">
        <f t="shared" si="27"/>
        <v>3.7467559999999997E-2</v>
      </c>
      <c r="W31" s="16">
        <f t="shared" si="27"/>
        <v>3.7467559999999997E-2</v>
      </c>
      <c r="X31" s="16">
        <f t="shared" si="27"/>
        <v>3.7467559999999997E-2</v>
      </c>
      <c r="Y31" s="16">
        <f t="shared" si="27"/>
        <v>3.7467559999999997E-2</v>
      </c>
      <c r="Z31" s="16">
        <f t="shared" si="27"/>
        <v>3.7467559999999997E-2</v>
      </c>
      <c r="AA31" s="16">
        <f t="shared" si="27"/>
        <v>3.7467559999999997E-2</v>
      </c>
      <c r="AB31" s="16">
        <f t="shared" si="27"/>
        <v>3.7467559999999997E-2</v>
      </c>
      <c r="AC31" s="16">
        <f t="shared" si="27"/>
        <v>3.7467559999999997E-2</v>
      </c>
      <c r="AD31" s="16">
        <f t="shared" si="27"/>
        <v>3.7467559999999997E-2</v>
      </c>
      <c r="AE31" s="16">
        <f t="shared" si="27"/>
        <v>3.7467559999999997E-2</v>
      </c>
      <c r="AF31" s="16">
        <f t="shared" si="27"/>
        <v>3.7467559999999997E-2</v>
      </c>
      <c r="AG31" s="16">
        <f t="shared" si="27"/>
        <v>3.7467559999999997E-2</v>
      </c>
      <c r="AH31" s="16">
        <f t="shared" si="27"/>
        <v>3.7467559999999997E-2</v>
      </c>
      <c r="AI31" s="16">
        <f t="shared" si="27"/>
        <v>3.7467559999999997E-2</v>
      </c>
      <c r="AJ31" s="16">
        <f t="shared" si="27"/>
        <v>3.7467559999999997E-2</v>
      </c>
      <c r="AK31" s="16">
        <f t="shared" si="27"/>
        <v>3.7467559999999997E-2</v>
      </c>
      <c r="AL31" s="16">
        <f t="shared" si="27"/>
        <v>3.7467559999999997E-2</v>
      </c>
      <c r="AM31" s="16">
        <f t="shared" si="27"/>
        <v>3.7467559999999997E-2</v>
      </c>
      <c r="AN31" s="16">
        <f t="shared" si="27"/>
        <v>3.7467559999999997E-2</v>
      </c>
      <c r="AO31" s="16">
        <f t="shared" si="27"/>
        <v>3.7467559999999997E-2</v>
      </c>
      <c r="AP31" s="16">
        <f t="shared" si="27"/>
        <v>3.7467559999999997E-2</v>
      </c>
      <c r="AQ31" s="16">
        <f t="shared" si="27"/>
        <v>3.7467559999999997E-2</v>
      </c>
      <c r="AR31" s="16">
        <f t="shared" si="27"/>
        <v>3.7467559999999997E-2</v>
      </c>
      <c r="AS31" s="16">
        <f t="shared" si="27"/>
        <v>3.7467559999999997E-2</v>
      </c>
      <c r="AT31" s="16">
        <f t="shared" si="27"/>
        <v>3.7467559999999997E-2</v>
      </c>
      <c r="AU31" s="16">
        <f t="shared" si="27"/>
        <v>3.7467559999999997E-2</v>
      </c>
      <c r="AV31" s="16">
        <f t="shared" si="27"/>
        <v>3.7467559999999997E-2</v>
      </c>
      <c r="AW31" s="16">
        <f t="shared" si="27"/>
        <v>3.7467559999999997E-2</v>
      </c>
      <c r="AX31" s="16">
        <f t="shared" si="27"/>
        <v>3.7467559999999997E-2</v>
      </c>
      <c r="AY31" s="16">
        <f t="shared" si="27"/>
        <v>3.7467559999999997E-2</v>
      </c>
      <c r="AZ31" s="16">
        <f t="shared" si="27"/>
        <v>3.7467559999999997E-2</v>
      </c>
    </row>
    <row r="32" spans="1:52">
      <c r="A32" s="19">
        <v>42</v>
      </c>
      <c r="B32" s="29">
        <v>3.5198550000000002E-2</v>
      </c>
      <c r="C32" s="16">
        <f t="shared" ref="C32:AZ32" si="28">+B32</f>
        <v>3.5198550000000002E-2</v>
      </c>
      <c r="D32" s="16">
        <f t="shared" si="28"/>
        <v>3.5198550000000002E-2</v>
      </c>
      <c r="E32" s="16">
        <f t="shared" si="28"/>
        <v>3.5198550000000002E-2</v>
      </c>
      <c r="F32" s="16">
        <f t="shared" si="28"/>
        <v>3.5198550000000002E-2</v>
      </c>
      <c r="G32" s="16">
        <f t="shared" si="28"/>
        <v>3.5198550000000002E-2</v>
      </c>
      <c r="H32" s="16">
        <f t="shared" si="28"/>
        <v>3.5198550000000002E-2</v>
      </c>
      <c r="I32" s="16">
        <f t="shared" si="28"/>
        <v>3.5198550000000002E-2</v>
      </c>
      <c r="J32" s="16">
        <f t="shared" si="28"/>
        <v>3.5198550000000002E-2</v>
      </c>
      <c r="K32" s="16">
        <f t="shared" si="28"/>
        <v>3.5198550000000002E-2</v>
      </c>
      <c r="L32" s="16">
        <f t="shared" si="28"/>
        <v>3.5198550000000002E-2</v>
      </c>
      <c r="M32" s="16">
        <f t="shared" si="28"/>
        <v>3.5198550000000002E-2</v>
      </c>
      <c r="N32" s="16">
        <f t="shared" si="28"/>
        <v>3.5198550000000002E-2</v>
      </c>
      <c r="O32" s="16">
        <f t="shared" si="28"/>
        <v>3.5198550000000002E-2</v>
      </c>
      <c r="P32" s="16">
        <f t="shared" si="28"/>
        <v>3.5198550000000002E-2</v>
      </c>
      <c r="Q32" s="16">
        <f t="shared" si="28"/>
        <v>3.5198550000000002E-2</v>
      </c>
      <c r="R32" s="16">
        <f t="shared" si="28"/>
        <v>3.5198550000000002E-2</v>
      </c>
      <c r="S32" s="16">
        <f t="shared" si="28"/>
        <v>3.5198550000000002E-2</v>
      </c>
      <c r="T32" s="16">
        <f t="shared" si="28"/>
        <v>3.5198550000000002E-2</v>
      </c>
      <c r="U32" s="16">
        <f t="shared" si="28"/>
        <v>3.5198550000000002E-2</v>
      </c>
      <c r="V32" s="16">
        <f t="shared" si="28"/>
        <v>3.5198550000000002E-2</v>
      </c>
      <c r="W32" s="16">
        <f t="shared" si="28"/>
        <v>3.5198550000000002E-2</v>
      </c>
      <c r="X32" s="16">
        <f t="shared" si="28"/>
        <v>3.5198550000000002E-2</v>
      </c>
      <c r="Y32" s="16">
        <f t="shared" si="28"/>
        <v>3.5198550000000002E-2</v>
      </c>
      <c r="Z32" s="16">
        <f t="shared" si="28"/>
        <v>3.5198550000000002E-2</v>
      </c>
      <c r="AA32" s="16">
        <f t="shared" si="28"/>
        <v>3.5198550000000002E-2</v>
      </c>
      <c r="AB32" s="16">
        <f t="shared" si="28"/>
        <v>3.5198550000000002E-2</v>
      </c>
      <c r="AC32" s="16">
        <f t="shared" si="28"/>
        <v>3.5198550000000002E-2</v>
      </c>
      <c r="AD32" s="16">
        <f t="shared" si="28"/>
        <v>3.5198550000000002E-2</v>
      </c>
      <c r="AE32" s="16">
        <f t="shared" si="28"/>
        <v>3.5198550000000002E-2</v>
      </c>
      <c r="AF32" s="16">
        <f t="shared" si="28"/>
        <v>3.5198550000000002E-2</v>
      </c>
      <c r="AG32" s="16">
        <f t="shared" si="28"/>
        <v>3.5198550000000002E-2</v>
      </c>
      <c r="AH32" s="16">
        <f t="shared" si="28"/>
        <v>3.5198550000000002E-2</v>
      </c>
      <c r="AI32" s="16">
        <f t="shared" si="28"/>
        <v>3.5198550000000002E-2</v>
      </c>
      <c r="AJ32" s="16">
        <f t="shared" si="28"/>
        <v>3.5198550000000002E-2</v>
      </c>
      <c r="AK32" s="16">
        <f t="shared" si="28"/>
        <v>3.5198550000000002E-2</v>
      </c>
      <c r="AL32" s="16">
        <f t="shared" si="28"/>
        <v>3.5198550000000002E-2</v>
      </c>
      <c r="AM32" s="16">
        <f t="shared" si="28"/>
        <v>3.5198550000000002E-2</v>
      </c>
      <c r="AN32" s="16">
        <f t="shared" si="28"/>
        <v>3.5198550000000002E-2</v>
      </c>
      <c r="AO32" s="16">
        <f t="shared" si="28"/>
        <v>3.5198550000000002E-2</v>
      </c>
      <c r="AP32" s="16">
        <f t="shared" si="28"/>
        <v>3.5198550000000002E-2</v>
      </c>
      <c r="AQ32" s="16">
        <f t="shared" si="28"/>
        <v>3.5198550000000002E-2</v>
      </c>
      <c r="AR32" s="16">
        <f t="shared" si="28"/>
        <v>3.5198550000000002E-2</v>
      </c>
      <c r="AS32" s="16">
        <f t="shared" si="28"/>
        <v>3.5198550000000002E-2</v>
      </c>
      <c r="AT32" s="16">
        <f t="shared" si="28"/>
        <v>3.5198550000000002E-2</v>
      </c>
      <c r="AU32" s="16">
        <f t="shared" si="28"/>
        <v>3.5198550000000002E-2</v>
      </c>
      <c r="AV32" s="16">
        <f t="shared" si="28"/>
        <v>3.5198550000000002E-2</v>
      </c>
      <c r="AW32" s="16">
        <f t="shared" si="28"/>
        <v>3.5198550000000002E-2</v>
      </c>
      <c r="AX32" s="16">
        <f t="shared" si="28"/>
        <v>3.5198550000000002E-2</v>
      </c>
      <c r="AY32" s="16">
        <f t="shared" si="28"/>
        <v>3.5198550000000002E-2</v>
      </c>
      <c r="AZ32" s="16">
        <f t="shared" si="28"/>
        <v>3.5198550000000002E-2</v>
      </c>
    </row>
    <row r="33" spans="1:52">
      <c r="A33" s="19">
        <v>43</v>
      </c>
      <c r="B33" s="29">
        <v>3.2790069999999998E-2</v>
      </c>
      <c r="C33" s="16">
        <f t="shared" ref="C33:AZ33" si="29">+B33</f>
        <v>3.2790069999999998E-2</v>
      </c>
      <c r="D33" s="16">
        <f t="shared" si="29"/>
        <v>3.2790069999999998E-2</v>
      </c>
      <c r="E33" s="16">
        <f t="shared" si="29"/>
        <v>3.2790069999999998E-2</v>
      </c>
      <c r="F33" s="16">
        <f t="shared" si="29"/>
        <v>3.2790069999999998E-2</v>
      </c>
      <c r="G33" s="16">
        <f t="shared" si="29"/>
        <v>3.2790069999999998E-2</v>
      </c>
      <c r="H33" s="16">
        <f t="shared" si="29"/>
        <v>3.2790069999999998E-2</v>
      </c>
      <c r="I33" s="16">
        <f t="shared" si="29"/>
        <v>3.2790069999999998E-2</v>
      </c>
      <c r="J33" s="16">
        <f t="shared" si="29"/>
        <v>3.2790069999999998E-2</v>
      </c>
      <c r="K33" s="16">
        <f t="shared" si="29"/>
        <v>3.2790069999999998E-2</v>
      </c>
      <c r="L33" s="16">
        <f t="shared" si="29"/>
        <v>3.2790069999999998E-2</v>
      </c>
      <c r="M33" s="16">
        <f t="shared" si="29"/>
        <v>3.2790069999999998E-2</v>
      </c>
      <c r="N33" s="16">
        <f t="shared" si="29"/>
        <v>3.2790069999999998E-2</v>
      </c>
      <c r="O33" s="16">
        <f t="shared" si="29"/>
        <v>3.2790069999999998E-2</v>
      </c>
      <c r="P33" s="16">
        <f t="shared" si="29"/>
        <v>3.2790069999999998E-2</v>
      </c>
      <c r="Q33" s="16">
        <f t="shared" si="29"/>
        <v>3.2790069999999998E-2</v>
      </c>
      <c r="R33" s="16">
        <f t="shared" si="29"/>
        <v>3.2790069999999998E-2</v>
      </c>
      <c r="S33" s="16">
        <f t="shared" si="29"/>
        <v>3.2790069999999998E-2</v>
      </c>
      <c r="T33" s="16">
        <f t="shared" si="29"/>
        <v>3.2790069999999998E-2</v>
      </c>
      <c r="U33" s="16">
        <f t="shared" si="29"/>
        <v>3.2790069999999998E-2</v>
      </c>
      <c r="V33" s="16">
        <f t="shared" si="29"/>
        <v>3.2790069999999998E-2</v>
      </c>
      <c r="W33" s="16">
        <f t="shared" si="29"/>
        <v>3.2790069999999998E-2</v>
      </c>
      <c r="X33" s="16">
        <f t="shared" si="29"/>
        <v>3.2790069999999998E-2</v>
      </c>
      <c r="Y33" s="16">
        <f t="shared" si="29"/>
        <v>3.2790069999999998E-2</v>
      </c>
      <c r="Z33" s="16">
        <f t="shared" si="29"/>
        <v>3.2790069999999998E-2</v>
      </c>
      <c r="AA33" s="16">
        <f t="shared" si="29"/>
        <v>3.2790069999999998E-2</v>
      </c>
      <c r="AB33" s="16">
        <f t="shared" si="29"/>
        <v>3.2790069999999998E-2</v>
      </c>
      <c r="AC33" s="16">
        <f t="shared" si="29"/>
        <v>3.2790069999999998E-2</v>
      </c>
      <c r="AD33" s="16">
        <f t="shared" si="29"/>
        <v>3.2790069999999998E-2</v>
      </c>
      <c r="AE33" s="16">
        <f t="shared" si="29"/>
        <v>3.2790069999999998E-2</v>
      </c>
      <c r="AF33" s="16">
        <f t="shared" si="29"/>
        <v>3.2790069999999998E-2</v>
      </c>
      <c r="AG33" s="16">
        <f t="shared" si="29"/>
        <v>3.2790069999999998E-2</v>
      </c>
      <c r="AH33" s="16">
        <f t="shared" si="29"/>
        <v>3.2790069999999998E-2</v>
      </c>
      <c r="AI33" s="16">
        <f t="shared" si="29"/>
        <v>3.2790069999999998E-2</v>
      </c>
      <c r="AJ33" s="16">
        <f t="shared" si="29"/>
        <v>3.2790069999999998E-2</v>
      </c>
      <c r="AK33" s="16">
        <f t="shared" si="29"/>
        <v>3.2790069999999998E-2</v>
      </c>
      <c r="AL33" s="16">
        <f t="shared" si="29"/>
        <v>3.2790069999999998E-2</v>
      </c>
      <c r="AM33" s="16">
        <f t="shared" si="29"/>
        <v>3.2790069999999998E-2</v>
      </c>
      <c r="AN33" s="16">
        <f t="shared" si="29"/>
        <v>3.2790069999999998E-2</v>
      </c>
      <c r="AO33" s="16">
        <f t="shared" si="29"/>
        <v>3.2790069999999998E-2</v>
      </c>
      <c r="AP33" s="16">
        <f t="shared" si="29"/>
        <v>3.2790069999999998E-2</v>
      </c>
      <c r="AQ33" s="16">
        <f t="shared" si="29"/>
        <v>3.2790069999999998E-2</v>
      </c>
      <c r="AR33" s="16">
        <f t="shared" si="29"/>
        <v>3.2790069999999998E-2</v>
      </c>
      <c r="AS33" s="16">
        <f t="shared" si="29"/>
        <v>3.2790069999999998E-2</v>
      </c>
      <c r="AT33" s="16">
        <f t="shared" si="29"/>
        <v>3.2790069999999998E-2</v>
      </c>
      <c r="AU33" s="16">
        <f t="shared" si="29"/>
        <v>3.2790069999999998E-2</v>
      </c>
      <c r="AV33" s="16">
        <f t="shared" si="29"/>
        <v>3.2790069999999998E-2</v>
      </c>
      <c r="AW33" s="16">
        <f t="shared" si="29"/>
        <v>3.2790069999999998E-2</v>
      </c>
      <c r="AX33" s="16">
        <f t="shared" si="29"/>
        <v>3.2790069999999998E-2</v>
      </c>
      <c r="AY33" s="16">
        <f t="shared" si="29"/>
        <v>3.2790069999999998E-2</v>
      </c>
      <c r="AZ33" s="16">
        <f t="shared" si="29"/>
        <v>3.2790069999999998E-2</v>
      </c>
    </row>
    <row r="34" spans="1:52">
      <c r="A34" s="19">
        <v>44</v>
      </c>
      <c r="B34" s="29">
        <v>3.0433729999999999E-2</v>
      </c>
      <c r="C34" s="16">
        <f t="shared" ref="C34:AZ34" si="30">+B34</f>
        <v>3.0433729999999999E-2</v>
      </c>
      <c r="D34" s="16">
        <f t="shared" si="30"/>
        <v>3.0433729999999999E-2</v>
      </c>
      <c r="E34" s="16">
        <f t="shared" si="30"/>
        <v>3.0433729999999999E-2</v>
      </c>
      <c r="F34" s="16">
        <f t="shared" si="30"/>
        <v>3.0433729999999999E-2</v>
      </c>
      <c r="G34" s="16">
        <f t="shared" si="30"/>
        <v>3.0433729999999999E-2</v>
      </c>
      <c r="H34" s="16">
        <f t="shared" si="30"/>
        <v>3.0433729999999999E-2</v>
      </c>
      <c r="I34" s="16">
        <f t="shared" si="30"/>
        <v>3.0433729999999999E-2</v>
      </c>
      <c r="J34" s="16">
        <f t="shared" si="30"/>
        <v>3.0433729999999999E-2</v>
      </c>
      <c r="K34" s="16">
        <f t="shared" si="30"/>
        <v>3.0433729999999999E-2</v>
      </c>
      <c r="L34" s="16">
        <f t="shared" si="30"/>
        <v>3.0433729999999999E-2</v>
      </c>
      <c r="M34" s="16">
        <f t="shared" si="30"/>
        <v>3.0433729999999999E-2</v>
      </c>
      <c r="N34" s="16">
        <f t="shared" si="30"/>
        <v>3.0433729999999999E-2</v>
      </c>
      <c r="O34" s="16">
        <f t="shared" si="30"/>
        <v>3.0433729999999999E-2</v>
      </c>
      <c r="P34" s="16">
        <f t="shared" si="30"/>
        <v>3.0433729999999999E-2</v>
      </c>
      <c r="Q34" s="16">
        <f t="shared" si="30"/>
        <v>3.0433729999999999E-2</v>
      </c>
      <c r="R34" s="16">
        <f t="shared" si="30"/>
        <v>3.0433729999999999E-2</v>
      </c>
      <c r="S34" s="16">
        <f t="shared" si="30"/>
        <v>3.0433729999999999E-2</v>
      </c>
      <c r="T34" s="16">
        <f t="shared" si="30"/>
        <v>3.0433729999999999E-2</v>
      </c>
      <c r="U34" s="16">
        <f t="shared" si="30"/>
        <v>3.0433729999999999E-2</v>
      </c>
      <c r="V34" s="16">
        <f t="shared" si="30"/>
        <v>3.0433729999999999E-2</v>
      </c>
      <c r="W34" s="16">
        <f t="shared" si="30"/>
        <v>3.0433729999999999E-2</v>
      </c>
      <c r="X34" s="16">
        <f t="shared" si="30"/>
        <v>3.0433729999999999E-2</v>
      </c>
      <c r="Y34" s="16">
        <f t="shared" si="30"/>
        <v>3.0433729999999999E-2</v>
      </c>
      <c r="Z34" s="16">
        <f t="shared" si="30"/>
        <v>3.0433729999999999E-2</v>
      </c>
      <c r="AA34" s="16">
        <f t="shared" si="30"/>
        <v>3.0433729999999999E-2</v>
      </c>
      <c r="AB34" s="16">
        <f t="shared" si="30"/>
        <v>3.0433729999999999E-2</v>
      </c>
      <c r="AC34" s="16">
        <f t="shared" si="30"/>
        <v>3.0433729999999999E-2</v>
      </c>
      <c r="AD34" s="16">
        <f t="shared" si="30"/>
        <v>3.0433729999999999E-2</v>
      </c>
      <c r="AE34" s="16">
        <f t="shared" si="30"/>
        <v>3.0433729999999999E-2</v>
      </c>
      <c r="AF34" s="16">
        <f t="shared" si="30"/>
        <v>3.0433729999999999E-2</v>
      </c>
      <c r="AG34" s="16">
        <f t="shared" si="30"/>
        <v>3.0433729999999999E-2</v>
      </c>
      <c r="AH34" s="16">
        <f t="shared" si="30"/>
        <v>3.0433729999999999E-2</v>
      </c>
      <c r="AI34" s="16">
        <f t="shared" si="30"/>
        <v>3.0433729999999999E-2</v>
      </c>
      <c r="AJ34" s="16">
        <f t="shared" si="30"/>
        <v>3.0433729999999999E-2</v>
      </c>
      <c r="AK34" s="16">
        <f t="shared" si="30"/>
        <v>3.0433729999999999E-2</v>
      </c>
      <c r="AL34" s="16">
        <f t="shared" si="30"/>
        <v>3.0433729999999999E-2</v>
      </c>
      <c r="AM34" s="16">
        <f t="shared" si="30"/>
        <v>3.0433729999999999E-2</v>
      </c>
      <c r="AN34" s="16">
        <f t="shared" si="30"/>
        <v>3.0433729999999999E-2</v>
      </c>
      <c r="AO34" s="16">
        <f t="shared" si="30"/>
        <v>3.0433729999999999E-2</v>
      </c>
      <c r="AP34" s="16">
        <f t="shared" si="30"/>
        <v>3.0433729999999999E-2</v>
      </c>
      <c r="AQ34" s="16">
        <f t="shared" si="30"/>
        <v>3.0433729999999999E-2</v>
      </c>
      <c r="AR34" s="16">
        <f t="shared" si="30"/>
        <v>3.0433729999999999E-2</v>
      </c>
      <c r="AS34" s="16">
        <f t="shared" si="30"/>
        <v>3.0433729999999999E-2</v>
      </c>
      <c r="AT34" s="16">
        <f t="shared" si="30"/>
        <v>3.0433729999999999E-2</v>
      </c>
      <c r="AU34" s="16">
        <f t="shared" si="30"/>
        <v>3.0433729999999999E-2</v>
      </c>
      <c r="AV34" s="16">
        <f t="shared" si="30"/>
        <v>3.0433729999999999E-2</v>
      </c>
      <c r="AW34" s="16">
        <f t="shared" si="30"/>
        <v>3.0433729999999999E-2</v>
      </c>
      <c r="AX34" s="16">
        <f t="shared" si="30"/>
        <v>3.0433729999999999E-2</v>
      </c>
      <c r="AY34" s="16">
        <f t="shared" si="30"/>
        <v>3.0433729999999999E-2</v>
      </c>
      <c r="AZ34" s="16">
        <f t="shared" si="30"/>
        <v>3.0433729999999999E-2</v>
      </c>
    </row>
    <row r="35" spans="1:52">
      <c r="A35" s="19">
        <v>45</v>
      </c>
      <c r="B35" s="29">
        <v>2.771506E-2</v>
      </c>
      <c r="C35" s="16">
        <f t="shared" ref="C35:AZ35" si="31">+B35</f>
        <v>2.771506E-2</v>
      </c>
      <c r="D35" s="16">
        <f t="shared" si="31"/>
        <v>2.771506E-2</v>
      </c>
      <c r="E35" s="16">
        <f t="shared" si="31"/>
        <v>2.771506E-2</v>
      </c>
      <c r="F35" s="16">
        <f t="shared" si="31"/>
        <v>2.771506E-2</v>
      </c>
      <c r="G35" s="16">
        <f t="shared" si="31"/>
        <v>2.771506E-2</v>
      </c>
      <c r="H35" s="16">
        <f t="shared" si="31"/>
        <v>2.771506E-2</v>
      </c>
      <c r="I35" s="16">
        <f t="shared" si="31"/>
        <v>2.771506E-2</v>
      </c>
      <c r="J35" s="16">
        <f t="shared" si="31"/>
        <v>2.771506E-2</v>
      </c>
      <c r="K35" s="16">
        <f t="shared" si="31"/>
        <v>2.771506E-2</v>
      </c>
      <c r="L35" s="16">
        <f t="shared" si="31"/>
        <v>2.771506E-2</v>
      </c>
      <c r="M35" s="16">
        <f t="shared" si="31"/>
        <v>2.771506E-2</v>
      </c>
      <c r="N35" s="16">
        <f t="shared" si="31"/>
        <v>2.771506E-2</v>
      </c>
      <c r="O35" s="16">
        <f t="shared" si="31"/>
        <v>2.771506E-2</v>
      </c>
      <c r="P35" s="16">
        <f t="shared" si="31"/>
        <v>2.771506E-2</v>
      </c>
      <c r="Q35" s="16">
        <f t="shared" si="31"/>
        <v>2.771506E-2</v>
      </c>
      <c r="R35" s="16">
        <f t="shared" si="31"/>
        <v>2.771506E-2</v>
      </c>
      <c r="S35" s="16">
        <f t="shared" si="31"/>
        <v>2.771506E-2</v>
      </c>
      <c r="T35" s="16">
        <f t="shared" si="31"/>
        <v>2.771506E-2</v>
      </c>
      <c r="U35" s="16">
        <f t="shared" si="31"/>
        <v>2.771506E-2</v>
      </c>
      <c r="V35" s="16">
        <f t="shared" si="31"/>
        <v>2.771506E-2</v>
      </c>
      <c r="W35" s="16">
        <f t="shared" si="31"/>
        <v>2.771506E-2</v>
      </c>
      <c r="X35" s="16">
        <f t="shared" si="31"/>
        <v>2.771506E-2</v>
      </c>
      <c r="Y35" s="16">
        <f t="shared" si="31"/>
        <v>2.771506E-2</v>
      </c>
      <c r="Z35" s="16">
        <f t="shared" si="31"/>
        <v>2.771506E-2</v>
      </c>
      <c r="AA35" s="16">
        <f t="shared" si="31"/>
        <v>2.771506E-2</v>
      </c>
      <c r="AB35" s="16">
        <f t="shared" si="31"/>
        <v>2.771506E-2</v>
      </c>
      <c r="AC35" s="16">
        <f t="shared" si="31"/>
        <v>2.771506E-2</v>
      </c>
      <c r="AD35" s="16">
        <f t="shared" si="31"/>
        <v>2.771506E-2</v>
      </c>
      <c r="AE35" s="16">
        <f t="shared" si="31"/>
        <v>2.771506E-2</v>
      </c>
      <c r="AF35" s="16">
        <f t="shared" si="31"/>
        <v>2.771506E-2</v>
      </c>
      <c r="AG35" s="16">
        <f t="shared" si="31"/>
        <v>2.771506E-2</v>
      </c>
      <c r="AH35" s="16">
        <f t="shared" si="31"/>
        <v>2.771506E-2</v>
      </c>
      <c r="AI35" s="16">
        <f t="shared" si="31"/>
        <v>2.771506E-2</v>
      </c>
      <c r="AJ35" s="16">
        <f t="shared" si="31"/>
        <v>2.771506E-2</v>
      </c>
      <c r="AK35" s="16">
        <f t="shared" si="31"/>
        <v>2.771506E-2</v>
      </c>
      <c r="AL35" s="16">
        <f t="shared" si="31"/>
        <v>2.771506E-2</v>
      </c>
      <c r="AM35" s="16">
        <f t="shared" si="31"/>
        <v>2.771506E-2</v>
      </c>
      <c r="AN35" s="16">
        <f t="shared" si="31"/>
        <v>2.771506E-2</v>
      </c>
      <c r="AO35" s="16">
        <f t="shared" si="31"/>
        <v>2.771506E-2</v>
      </c>
      <c r="AP35" s="16">
        <f t="shared" si="31"/>
        <v>2.771506E-2</v>
      </c>
      <c r="AQ35" s="16">
        <f t="shared" si="31"/>
        <v>2.771506E-2</v>
      </c>
      <c r="AR35" s="16">
        <f t="shared" si="31"/>
        <v>2.771506E-2</v>
      </c>
      <c r="AS35" s="16">
        <f t="shared" si="31"/>
        <v>2.771506E-2</v>
      </c>
      <c r="AT35" s="16">
        <f t="shared" si="31"/>
        <v>2.771506E-2</v>
      </c>
      <c r="AU35" s="16">
        <f t="shared" si="31"/>
        <v>2.771506E-2</v>
      </c>
      <c r="AV35" s="16">
        <f t="shared" si="31"/>
        <v>2.771506E-2</v>
      </c>
      <c r="AW35" s="16">
        <f t="shared" si="31"/>
        <v>2.771506E-2</v>
      </c>
      <c r="AX35" s="16">
        <f t="shared" si="31"/>
        <v>2.771506E-2</v>
      </c>
      <c r="AY35" s="16">
        <f t="shared" si="31"/>
        <v>2.771506E-2</v>
      </c>
      <c r="AZ35" s="16">
        <f t="shared" si="31"/>
        <v>2.771506E-2</v>
      </c>
    </row>
    <row r="36" spans="1:52">
      <c r="A36" s="19">
        <v>46</v>
      </c>
      <c r="B36" s="29">
        <v>2.5277319999999999E-2</v>
      </c>
      <c r="C36" s="16">
        <f t="shared" ref="C36:AZ36" si="32">+B36</f>
        <v>2.5277319999999999E-2</v>
      </c>
      <c r="D36" s="16">
        <f t="shared" si="32"/>
        <v>2.5277319999999999E-2</v>
      </c>
      <c r="E36" s="16">
        <f t="shared" si="32"/>
        <v>2.5277319999999999E-2</v>
      </c>
      <c r="F36" s="16">
        <f t="shared" si="32"/>
        <v>2.5277319999999999E-2</v>
      </c>
      <c r="G36" s="16">
        <f t="shared" si="32"/>
        <v>2.5277319999999999E-2</v>
      </c>
      <c r="H36" s="16">
        <f t="shared" si="32"/>
        <v>2.5277319999999999E-2</v>
      </c>
      <c r="I36" s="16">
        <f t="shared" si="32"/>
        <v>2.5277319999999999E-2</v>
      </c>
      <c r="J36" s="16">
        <f t="shared" si="32"/>
        <v>2.5277319999999999E-2</v>
      </c>
      <c r="K36" s="16">
        <f t="shared" si="32"/>
        <v>2.5277319999999999E-2</v>
      </c>
      <c r="L36" s="16">
        <f t="shared" si="32"/>
        <v>2.5277319999999999E-2</v>
      </c>
      <c r="M36" s="16">
        <f t="shared" si="32"/>
        <v>2.5277319999999999E-2</v>
      </c>
      <c r="N36" s="16">
        <f t="shared" si="32"/>
        <v>2.5277319999999999E-2</v>
      </c>
      <c r="O36" s="16">
        <f t="shared" si="32"/>
        <v>2.5277319999999999E-2</v>
      </c>
      <c r="P36" s="16">
        <f t="shared" si="32"/>
        <v>2.5277319999999999E-2</v>
      </c>
      <c r="Q36" s="16">
        <f t="shared" si="32"/>
        <v>2.5277319999999999E-2</v>
      </c>
      <c r="R36" s="16">
        <f t="shared" si="32"/>
        <v>2.5277319999999999E-2</v>
      </c>
      <c r="S36" s="16">
        <f t="shared" si="32"/>
        <v>2.5277319999999999E-2</v>
      </c>
      <c r="T36" s="16">
        <f t="shared" si="32"/>
        <v>2.5277319999999999E-2</v>
      </c>
      <c r="U36" s="16">
        <f t="shared" si="32"/>
        <v>2.5277319999999999E-2</v>
      </c>
      <c r="V36" s="16">
        <f t="shared" si="32"/>
        <v>2.5277319999999999E-2</v>
      </c>
      <c r="W36" s="16">
        <f t="shared" si="32"/>
        <v>2.5277319999999999E-2</v>
      </c>
      <c r="X36" s="16">
        <f t="shared" si="32"/>
        <v>2.5277319999999999E-2</v>
      </c>
      <c r="Y36" s="16">
        <f t="shared" si="32"/>
        <v>2.5277319999999999E-2</v>
      </c>
      <c r="Z36" s="16">
        <f t="shared" si="32"/>
        <v>2.5277319999999999E-2</v>
      </c>
      <c r="AA36" s="16">
        <f t="shared" si="32"/>
        <v>2.5277319999999999E-2</v>
      </c>
      <c r="AB36" s="16">
        <f t="shared" si="32"/>
        <v>2.5277319999999999E-2</v>
      </c>
      <c r="AC36" s="16">
        <f t="shared" si="32"/>
        <v>2.5277319999999999E-2</v>
      </c>
      <c r="AD36" s="16">
        <f t="shared" si="32"/>
        <v>2.5277319999999999E-2</v>
      </c>
      <c r="AE36" s="16">
        <f t="shared" si="32"/>
        <v>2.5277319999999999E-2</v>
      </c>
      <c r="AF36" s="16">
        <f t="shared" si="32"/>
        <v>2.5277319999999999E-2</v>
      </c>
      <c r="AG36" s="16">
        <f t="shared" si="32"/>
        <v>2.5277319999999999E-2</v>
      </c>
      <c r="AH36" s="16">
        <f t="shared" si="32"/>
        <v>2.5277319999999999E-2</v>
      </c>
      <c r="AI36" s="16">
        <f t="shared" si="32"/>
        <v>2.5277319999999999E-2</v>
      </c>
      <c r="AJ36" s="16">
        <f t="shared" si="32"/>
        <v>2.5277319999999999E-2</v>
      </c>
      <c r="AK36" s="16">
        <f t="shared" si="32"/>
        <v>2.5277319999999999E-2</v>
      </c>
      <c r="AL36" s="16">
        <f t="shared" si="32"/>
        <v>2.5277319999999999E-2</v>
      </c>
      <c r="AM36" s="16">
        <f t="shared" si="32"/>
        <v>2.5277319999999999E-2</v>
      </c>
      <c r="AN36" s="16">
        <f t="shared" si="32"/>
        <v>2.5277319999999999E-2</v>
      </c>
      <c r="AO36" s="16">
        <f t="shared" si="32"/>
        <v>2.5277319999999999E-2</v>
      </c>
      <c r="AP36" s="16">
        <f t="shared" si="32"/>
        <v>2.5277319999999999E-2</v>
      </c>
      <c r="AQ36" s="16">
        <f t="shared" si="32"/>
        <v>2.5277319999999999E-2</v>
      </c>
      <c r="AR36" s="16">
        <f t="shared" si="32"/>
        <v>2.5277319999999999E-2</v>
      </c>
      <c r="AS36" s="16">
        <f t="shared" si="32"/>
        <v>2.5277319999999999E-2</v>
      </c>
      <c r="AT36" s="16">
        <f t="shared" si="32"/>
        <v>2.5277319999999999E-2</v>
      </c>
      <c r="AU36" s="16">
        <f t="shared" si="32"/>
        <v>2.5277319999999999E-2</v>
      </c>
      <c r="AV36" s="16">
        <f t="shared" si="32"/>
        <v>2.5277319999999999E-2</v>
      </c>
      <c r="AW36" s="16">
        <f t="shared" si="32"/>
        <v>2.5277319999999999E-2</v>
      </c>
      <c r="AX36" s="16">
        <f t="shared" si="32"/>
        <v>2.5277319999999999E-2</v>
      </c>
      <c r="AY36" s="16">
        <f t="shared" si="32"/>
        <v>2.5277319999999999E-2</v>
      </c>
      <c r="AZ36" s="16">
        <f t="shared" si="32"/>
        <v>2.5277319999999999E-2</v>
      </c>
    </row>
    <row r="37" spans="1:52">
      <c r="A37" s="19">
        <v>47</v>
      </c>
      <c r="B37" s="29">
        <v>2.305691E-2</v>
      </c>
      <c r="C37" s="16">
        <f t="shared" ref="C37:AZ37" si="33">+B37</f>
        <v>2.305691E-2</v>
      </c>
      <c r="D37" s="16">
        <f t="shared" si="33"/>
        <v>2.305691E-2</v>
      </c>
      <c r="E37" s="16">
        <f t="shared" si="33"/>
        <v>2.305691E-2</v>
      </c>
      <c r="F37" s="16">
        <f t="shared" si="33"/>
        <v>2.305691E-2</v>
      </c>
      <c r="G37" s="16">
        <f t="shared" si="33"/>
        <v>2.305691E-2</v>
      </c>
      <c r="H37" s="16">
        <f t="shared" si="33"/>
        <v>2.305691E-2</v>
      </c>
      <c r="I37" s="16">
        <f t="shared" si="33"/>
        <v>2.305691E-2</v>
      </c>
      <c r="J37" s="16">
        <f t="shared" si="33"/>
        <v>2.305691E-2</v>
      </c>
      <c r="K37" s="16">
        <f t="shared" si="33"/>
        <v>2.305691E-2</v>
      </c>
      <c r="L37" s="16">
        <f t="shared" si="33"/>
        <v>2.305691E-2</v>
      </c>
      <c r="M37" s="16">
        <f t="shared" si="33"/>
        <v>2.305691E-2</v>
      </c>
      <c r="N37" s="16">
        <f t="shared" si="33"/>
        <v>2.305691E-2</v>
      </c>
      <c r="O37" s="16">
        <f t="shared" si="33"/>
        <v>2.305691E-2</v>
      </c>
      <c r="P37" s="16">
        <f t="shared" si="33"/>
        <v>2.305691E-2</v>
      </c>
      <c r="Q37" s="16">
        <f t="shared" si="33"/>
        <v>2.305691E-2</v>
      </c>
      <c r="R37" s="16">
        <f t="shared" si="33"/>
        <v>2.305691E-2</v>
      </c>
      <c r="S37" s="16">
        <f t="shared" si="33"/>
        <v>2.305691E-2</v>
      </c>
      <c r="T37" s="16">
        <f t="shared" si="33"/>
        <v>2.305691E-2</v>
      </c>
      <c r="U37" s="16">
        <f t="shared" si="33"/>
        <v>2.305691E-2</v>
      </c>
      <c r="V37" s="16">
        <f t="shared" si="33"/>
        <v>2.305691E-2</v>
      </c>
      <c r="W37" s="16">
        <f t="shared" si="33"/>
        <v>2.305691E-2</v>
      </c>
      <c r="X37" s="16">
        <f t="shared" si="33"/>
        <v>2.305691E-2</v>
      </c>
      <c r="Y37" s="16">
        <f t="shared" si="33"/>
        <v>2.305691E-2</v>
      </c>
      <c r="Z37" s="16">
        <f t="shared" si="33"/>
        <v>2.305691E-2</v>
      </c>
      <c r="AA37" s="16">
        <f t="shared" si="33"/>
        <v>2.305691E-2</v>
      </c>
      <c r="AB37" s="16">
        <f t="shared" si="33"/>
        <v>2.305691E-2</v>
      </c>
      <c r="AC37" s="16">
        <f t="shared" si="33"/>
        <v>2.305691E-2</v>
      </c>
      <c r="AD37" s="16">
        <f t="shared" si="33"/>
        <v>2.305691E-2</v>
      </c>
      <c r="AE37" s="16">
        <f t="shared" si="33"/>
        <v>2.305691E-2</v>
      </c>
      <c r="AF37" s="16">
        <f t="shared" si="33"/>
        <v>2.305691E-2</v>
      </c>
      <c r="AG37" s="16">
        <f t="shared" si="33"/>
        <v>2.305691E-2</v>
      </c>
      <c r="AH37" s="16">
        <f t="shared" si="33"/>
        <v>2.305691E-2</v>
      </c>
      <c r="AI37" s="16">
        <f t="shared" si="33"/>
        <v>2.305691E-2</v>
      </c>
      <c r="AJ37" s="16">
        <f t="shared" si="33"/>
        <v>2.305691E-2</v>
      </c>
      <c r="AK37" s="16">
        <f t="shared" si="33"/>
        <v>2.305691E-2</v>
      </c>
      <c r="AL37" s="16">
        <f t="shared" si="33"/>
        <v>2.305691E-2</v>
      </c>
      <c r="AM37" s="16">
        <f t="shared" si="33"/>
        <v>2.305691E-2</v>
      </c>
      <c r="AN37" s="16">
        <f t="shared" si="33"/>
        <v>2.305691E-2</v>
      </c>
      <c r="AO37" s="16">
        <f t="shared" si="33"/>
        <v>2.305691E-2</v>
      </c>
      <c r="AP37" s="16">
        <f t="shared" si="33"/>
        <v>2.305691E-2</v>
      </c>
      <c r="AQ37" s="16">
        <f t="shared" si="33"/>
        <v>2.305691E-2</v>
      </c>
      <c r="AR37" s="16">
        <f t="shared" si="33"/>
        <v>2.305691E-2</v>
      </c>
      <c r="AS37" s="16">
        <f t="shared" si="33"/>
        <v>2.305691E-2</v>
      </c>
      <c r="AT37" s="16">
        <f t="shared" si="33"/>
        <v>2.305691E-2</v>
      </c>
      <c r="AU37" s="16">
        <f t="shared" si="33"/>
        <v>2.305691E-2</v>
      </c>
      <c r="AV37" s="16">
        <f t="shared" si="33"/>
        <v>2.305691E-2</v>
      </c>
      <c r="AW37" s="16">
        <f t="shared" si="33"/>
        <v>2.305691E-2</v>
      </c>
      <c r="AX37" s="16">
        <f t="shared" si="33"/>
        <v>2.305691E-2</v>
      </c>
      <c r="AY37" s="16">
        <f t="shared" si="33"/>
        <v>2.305691E-2</v>
      </c>
      <c r="AZ37" s="16">
        <f t="shared" si="33"/>
        <v>2.305691E-2</v>
      </c>
    </row>
    <row r="38" spans="1:52">
      <c r="A38" s="19">
        <v>48</v>
      </c>
      <c r="B38" s="29">
        <v>2.0940690000000001E-2</v>
      </c>
      <c r="C38" s="16">
        <f t="shared" ref="C38:AZ38" si="34">+B38</f>
        <v>2.0940690000000001E-2</v>
      </c>
      <c r="D38" s="16">
        <f t="shared" si="34"/>
        <v>2.0940690000000001E-2</v>
      </c>
      <c r="E38" s="16">
        <f t="shared" si="34"/>
        <v>2.0940690000000001E-2</v>
      </c>
      <c r="F38" s="16">
        <f t="shared" si="34"/>
        <v>2.0940690000000001E-2</v>
      </c>
      <c r="G38" s="16">
        <f t="shared" si="34"/>
        <v>2.0940690000000001E-2</v>
      </c>
      <c r="H38" s="16">
        <f t="shared" si="34"/>
        <v>2.0940690000000001E-2</v>
      </c>
      <c r="I38" s="16">
        <f t="shared" si="34"/>
        <v>2.0940690000000001E-2</v>
      </c>
      <c r="J38" s="16">
        <f t="shared" si="34"/>
        <v>2.0940690000000001E-2</v>
      </c>
      <c r="K38" s="16">
        <f t="shared" si="34"/>
        <v>2.0940690000000001E-2</v>
      </c>
      <c r="L38" s="16">
        <f t="shared" si="34"/>
        <v>2.0940690000000001E-2</v>
      </c>
      <c r="M38" s="16">
        <f t="shared" si="34"/>
        <v>2.0940690000000001E-2</v>
      </c>
      <c r="N38" s="16">
        <f t="shared" si="34"/>
        <v>2.0940690000000001E-2</v>
      </c>
      <c r="O38" s="16">
        <f t="shared" si="34"/>
        <v>2.0940690000000001E-2</v>
      </c>
      <c r="P38" s="16">
        <f t="shared" si="34"/>
        <v>2.0940690000000001E-2</v>
      </c>
      <c r="Q38" s="16">
        <f t="shared" si="34"/>
        <v>2.0940690000000001E-2</v>
      </c>
      <c r="R38" s="16">
        <f t="shared" si="34"/>
        <v>2.0940690000000001E-2</v>
      </c>
      <c r="S38" s="16">
        <f t="shared" si="34"/>
        <v>2.0940690000000001E-2</v>
      </c>
      <c r="T38" s="16">
        <f t="shared" si="34"/>
        <v>2.0940690000000001E-2</v>
      </c>
      <c r="U38" s="16">
        <f t="shared" si="34"/>
        <v>2.0940690000000001E-2</v>
      </c>
      <c r="V38" s="16">
        <f t="shared" si="34"/>
        <v>2.0940690000000001E-2</v>
      </c>
      <c r="W38" s="16">
        <f t="shared" si="34"/>
        <v>2.0940690000000001E-2</v>
      </c>
      <c r="X38" s="16">
        <f t="shared" si="34"/>
        <v>2.0940690000000001E-2</v>
      </c>
      <c r="Y38" s="16">
        <f t="shared" si="34"/>
        <v>2.0940690000000001E-2</v>
      </c>
      <c r="Z38" s="16">
        <f t="shared" si="34"/>
        <v>2.0940690000000001E-2</v>
      </c>
      <c r="AA38" s="16">
        <f t="shared" si="34"/>
        <v>2.0940690000000001E-2</v>
      </c>
      <c r="AB38" s="16">
        <f t="shared" si="34"/>
        <v>2.0940690000000001E-2</v>
      </c>
      <c r="AC38" s="16">
        <f t="shared" si="34"/>
        <v>2.0940690000000001E-2</v>
      </c>
      <c r="AD38" s="16">
        <f t="shared" si="34"/>
        <v>2.0940690000000001E-2</v>
      </c>
      <c r="AE38" s="16">
        <f t="shared" si="34"/>
        <v>2.0940690000000001E-2</v>
      </c>
      <c r="AF38" s="16">
        <f t="shared" si="34"/>
        <v>2.0940690000000001E-2</v>
      </c>
      <c r="AG38" s="16">
        <f t="shared" si="34"/>
        <v>2.0940690000000001E-2</v>
      </c>
      <c r="AH38" s="16">
        <f t="shared" si="34"/>
        <v>2.0940690000000001E-2</v>
      </c>
      <c r="AI38" s="16">
        <f t="shared" si="34"/>
        <v>2.0940690000000001E-2</v>
      </c>
      <c r="AJ38" s="16">
        <f t="shared" si="34"/>
        <v>2.0940690000000001E-2</v>
      </c>
      <c r="AK38" s="16">
        <f t="shared" si="34"/>
        <v>2.0940690000000001E-2</v>
      </c>
      <c r="AL38" s="16">
        <f t="shared" si="34"/>
        <v>2.0940690000000001E-2</v>
      </c>
      <c r="AM38" s="16">
        <f t="shared" si="34"/>
        <v>2.0940690000000001E-2</v>
      </c>
      <c r="AN38" s="16">
        <f t="shared" si="34"/>
        <v>2.0940690000000001E-2</v>
      </c>
      <c r="AO38" s="16">
        <f t="shared" si="34"/>
        <v>2.0940690000000001E-2</v>
      </c>
      <c r="AP38" s="16">
        <f t="shared" si="34"/>
        <v>2.0940690000000001E-2</v>
      </c>
      <c r="AQ38" s="16">
        <f t="shared" si="34"/>
        <v>2.0940690000000001E-2</v>
      </c>
      <c r="AR38" s="16">
        <f t="shared" si="34"/>
        <v>2.0940690000000001E-2</v>
      </c>
      <c r="AS38" s="16">
        <f t="shared" si="34"/>
        <v>2.0940690000000001E-2</v>
      </c>
      <c r="AT38" s="16">
        <f t="shared" si="34"/>
        <v>2.0940690000000001E-2</v>
      </c>
      <c r="AU38" s="16">
        <f t="shared" si="34"/>
        <v>2.0940690000000001E-2</v>
      </c>
      <c r="AV38" s="16">
        <f t="shared" si="34"/>
        <v>2.0940690000000001E-2</v>
      </c>
      <c r="AW38" s="16">
        <f t="shared" si="34"/>
        <v>2.0940690000000001E-2</v>
      </c>
      <c r="AX38" s="16">
        <f t="shared" si="34"/>
        <v>2.0940690000000001E-2</v>
      </c>
      <c r="AY38" s="16">
        <f t="shared" si="34"/>
        <v>2.0940690000000001E-2</v>
      </c>
      <c r="AZ38" s="16">
        <f t="shared" si="34"/>
        <v>2.0940690000000001E-2</v>
      </c>
    </row>
    <row r="39" spans="1:52">
      <c r="A39" s="19">
        <v>49</v>
      </c>
      <c r="B39" s="29">
        <v>1.9405260000000001E-2</v>
      </c>
      <c r="C39" s="16">
        <f t="shared" ref="C39:AZ39" si="35">+B39</f>
        <v>1.9405260000000001E-2</v>
      </c>
      <c r="D39" s="16">
        <f t="shared" si="35"/>
        <v>1.9405260000000001E-2</v>
      </c>
      <c r="E39" s="16">
        <f t="shared" si="35"/>
        <v>1.9405260000000001E-2</v>
      </c>
      <c r="F39" s="16">
        <f t="shared" si="35"/>
        <v>1.9405260000000001E-2</v>
      </c>
      <c r="G39" s="16">
        <f t="shared" si="35"/>
        <v>1.9405260000000001E-2</v>
      </c>
      <c r="H39" s="16">
        <f t="shared" si="35"/>
        <v>1.9405260000000001E-2</v>
      </c>
      <c r="I39" s="16">
        <f t="shared" si="35"/>
        <v>1.9405260000000001E-2</v>
      </c>
      <c r="J39" s="16">
        <f t="shared" si="35"/>
        <v>1.9405260000000001E-2</v>
      </c>
      <c r="K39" s="16">
        <f t="shared" si="35"/>
        <v>1.9405260000000001E-2</v>
      </c>
      <c r="L39" s="16">
        <f t="shared" si="35"/>
        <v>1.9405260000000001E-2</v>
      </c>
      <c r="M39" s="16">
        <f t="shared" si="35"/>
        <v>1.9405260000000001E-2</v>
      </c>
      <c r="N39" s="16">
        <f t="shared" si="35"/>
        <v>1.9405260000000001E-2</v>
      </c>
      <c r="O39" s="16">
        <f t="shared" si="35"/>
        <v>1.9405260000000001E-2</v>
      </c>
      <c r="P39" s="16">
        <f t="shared" si="35"/>
        <v>1.9405260000000001E-2</v>
      </c>
      <c r="Q39" s="16">
        <f t="shared" si="35"/>
        <v>1.9405260000000001E-2</v>
      </c>
      <c r="R39" s="16">
        <f t="shared" si="35"/>
        <v>1.9405260000000001E-2</v>
      </c>
      <c r="S39" s="16">
        <f t="shared" si="35"/>
        <v>1.9405260000000001E-2</v>
      </c>
      <c r="T39" s="16">
        <f t="shared" si="35"/>
        <v>1.9405260000000001E-2</v>
      </c>
      <c r="U39" s="16">
        <f t="shared" si="35"/>
        <v>1.9405260000000001E-2</v>
      </c>
      <c r="V39" s="16">
        <f t="shared" si="35"/>
        <v>1.9405260000000001E-2</v>
      </c>
      <c r="W39" s="16">
        <f t="shared" si="35"/>
        <v>1.9405260000000001E-2</v>
      </c>
      <c r="X39" s="16">
        <f t="shared" si="35"/>
        <v>1.9405260000000001E-2</v>
      </c>
      <c r="Y39" s="16">
        <f t="shared" si="35"/>
        <v>1.9405260000000001E-2</v>
      </c>
      <c r="Z39" s="16">
        <f t="shared" si="35"/>
        <v>1.9405260000000001E-2</v>
      </c>
      <c r="AA39" s="16">
        <f t="shared" si="35"/>
        <v>1.9405260000000001E-2</v>
      </c>
      <c r="AB39" s="16">
        <f t="shared" si="35"/>
        <v>1.9405260000000001E-2</v>
      </c>
      <c r="AC39" s="16">
        <f t="shared" si="35"/>
        <v>1.9405260000000001E-2</v>
      </c>
      <c r="AD39" s="16">
        <f t="shared" si="35"/>
        <v>1.9405260000000001E-2</v>
      </c>
      <c r="AE39" s="16">
        <f t="shared" si="35"/>
        <v>1.9405260000000001E-2</v>
      </c>
      <c r="AF39" s="16">
        <f t="shared" si="35"/>
        <v>1.9405260000000001E-2</v>
      </c>
      <c r="AG39" s="16">
        <f t="shared" si="35"/>
        <v>1.9405260000000001E-2</v>
      </c>
      <c r="AH39" s="16">
        <f t="shared" si="35"/>
        <v>1.9405260000000001E-2</v>
      </c>
      <c r="AI39" s="16">
        <f t="shared" si="35"/>
        <v>1.9405260000000001E-2</v>
      </c>
      <c r="AJ39" s="16">
        <f t="shared" si="35"/>
        <v>1.9405260000000001E-2</v>
      </c>
      <c r="AK39" s="16">
        <f t="shared" si="35"/>
        <v>1.9405260000000001E-2</v>
      </c>
      <c r="AL39" s="16">
        <f t="shared" si="35"/>
        <v>1.9405260000000001E-2</v>
      </c>
      <c r="AM39" s="16">
        <f t="shared" si="35"/>
        <v>1.9405260000000001E-2</v>
      </c>
      <c r="AN39" s="16">
        <f t="shared" si="35"/>
        <v>1.9405260000000001E-2</v>
      </c>
      <c r="AO39" s="16">
        <f t="shared" si="35"/>
        <v>1.9405260000000001E-2</v>
      </c>
      <c r="AP39" s="16">
        <f t="shared" si="35"/>
        <v>1.9405260000000001E-2</v>
      </c>
      <c r="AQ39" s="16">
        <f t="shared" si="35"/>
        <v>1.9405260000000001E-2</v>
      </c>
      <c r="AR39" s="16">
        <f t="shared" si="35"/>
        <v>1.9405260000000001E-2</v>
      </c>
      <c r="AS39" s="16">
        <f t="shared" si="35"/>
        <v>1.9405260000000001E-2</v>
      </c>
      <c r="AT39" s="16">
        <f t="shared" si="35"/>
        <v>1.9405260000000001E-2</v>
      </c>
      <c r="AU39" s="16">
        <f t="shared" si="35"/>
        <v>1.9405260000000001E-2</v>
      </c>
      <c r="AV39" s="16">
        <f t="shared" si="35"/>
        <v>1.9405260000000001E-2</v>
      </c>
      <c r="AW39" s="16">
        <f t="shared" si="35"/>
        <v>1.9405260000000001E-2</v>
      </c>
      <c r="AX39" s="16">
        <f t="shared" si="35"/>
        <v>1.9405260000000001E-2</v>
      </c>
      <c r="AY39" s="16">
        <f t="shared" si="35"/>
        <v>1.9405260000000001E-2</v>
      </c>
      <c r="AZ39" s="16">
        <f t="shared" si="35"/>
        <v>1.9405260000000001E-2</v>
      </c>
    </row>
    <row r="40" spans="1:52">
      <c r="A40" s="19">
        <v>50</v>
      </c>
      <c r="B40" s="29">
        <v>1.787497E-2</v>
      </c>
      <c r="C40" s="16">
        <f t="shared" ref="C40:AZ40" si="36">+B40</f>
        <v>1.787497E-2</v>
      </c>
      <c r="D40" s="16">
        <f t="shared" si="36"/>
        <v>1.787497E-2</v>
      </c>
      <c r="E40" s="16">
        <f t="shared" si="36"/>
        <v>1.787497E-2</v>
      </c>
      <c r="F40" s="16">
        <f t="shared" si="36"/>
        <v>1.787497E-2</v>
      </c>
      <c r="G40" s="16">
        <f t="shared" si="36"/>
        <v>1.787497E-2</v>
      </c>
      <c r="H40" s="16">
        <f t="shared" si="36"/>
        <v>1.787497E-2</v>
      </c>
      <c r="I40" s="16">
        <f t="shared" si="36"/>
        <v>1.787497E-2</v>
      </c>
      <c r="J40" s="16">
        <f t="shared" si="36"/>
        <v>1.787497E-2</v>
      </c>
      <c r="K40" s="16">
        <f t="shared" si="36"/>
        <v>1.787497E-2</v>
      </c>
      <c r="L40" s="16">
        <f t="shared" si="36"/>
        <v>1.787497E-2</v>
      </c>
      <c r="M40" s="16">
        <f t="shared" si="36"/>
        <v>1.787497E-2</v>
      </c>
      <c r="N40" s="16">
        <f t="shared" si="36"/>
        <v>1.787497E-2</v>
      </c>
      <c r="O40" s="16">
        <f t="shared" si="36"/>
        <v>1.787497E-2</v>
      </c>
      <c r="P40" s="16">
        <f t="shared" si="36"/>
        <v>1.787497E-2</v>
      </c>
      <c r="Q40" s="16">
        <f t="shared" si="36"/>
        <v>1.787497E-2</v>
      </c>
      <c r="R40" s="16">
        <f t="shared" si="36"/>
        <v>1.787497E-2</v>
      </c>
      <c r="S40" s="16">
        <f t="shared" si="36"/>
        <v>1.787497E-2</v>
      </c>
      <c r="T40" s="16">
        <f t="shared" si="36"/>
        <v>1.787497E-2</v>
      </c>
      <c r="U40" s="16">
        <f t="shared" si="36"/>
        <v>1.787497E-2</v>
      </c>
      <c r="V40" s="16">
        <f t="shared" si="36"/>
        <v>1.787497E-2</v>
      </c>
      <c r="W40" s="16">
        <f t="shared" si="36"/>
        <v>1.787497E-2</v>
      </c>
      <c r="X40" s="16">
        <f t="shared" si="36"/>
        <v>1.787497E-2</v>
      </c>
      <c r="Y40" s="16">
        <f t="shared" si="36"/>
        <v>1.787497E-2</v>
      </c>
      <c r="Z40" s="16">
        <f t="shared" si="36"/>
        <v>1.787497E-2</v>
      </c>
      <c r="AA40" s="16">
        <f t="shared" si="36"/>
        <v>1.787497E-2</v>
      </c>
      <c r="AB40" s="16">
        <f t="shared" si="36"/>
        <v>1.787497E-2</v>
      </c>
      <c r="AC40" s="16">
        <f t="shared" si="36"/>
        <v>1.787497E-2</v>
      </c>
      <c r="AD40" s="16">
        <f t="shared" si="36"/>
        <v>1.787497E-2</v>
      </c>
      <c r="AE40" s="16">
        <f t="shared" si="36"/>
        <v>1.787497E-2</v>
      </c>
      <c r="AF40" s="16">
        <f t="shared" si="36"/>
        <v>1.787497E-2</v>
      </c>
      <c r="AG40" s="16">
        <f t="shared" si="36"/>
        <v>1.787497E-2</v>
      </c>
      <c r="AH40" s="16">
        <f t="shared" si="36"/>
        <v>1.787497E-2</v>
      </c>
      <c r="AI40" s="16">
        <f t="shared" si="36"/>
        <v>1.787497E-2</v>
      </c>
      <c r="AJ40" s="16">
        <f t="shared" si="36"/>
        <v>1.787497E-2</v>
      </c>
      <c r="AK40" s="16">
        <f t="shared" si="36"/>
        <v>1.787497E-2</v>
      </c>
      <c r="AL40" s="16">
        <f t="shared" si="36"/>
        <v>1.787497E-2</v>
      </c>
      <c r="AM40" s="16">
        <f t="shared" si="36"/>
        <v>1.787497E-2</v>
      </c>
      <c r="AN40" s="16">
        <f t="shared" si="36"/>
        <v>1.787497E-2</v>
      </c>
      <c r="AO40" s="16">
        <f t="shared" si="36"/>
        <v>1.787497E-2</v>
      </c>
      <c r="AP40" s="16">
        <f t="shared" si="36"/>
        <v>1.787497E-2</v>
      </c>
      <c r="AQ40" s="16">
        <f t="shared" si="36"/>
        <v>1.787497E-2</v>
      </c>
      <c r="AR40" s="16">
        <f t="shared" si="36"/>
        <v>1.787497E-2</v>
      </c>
      <c r="AS40" s="16">
        <f t="shared" si="36"/>
        <v>1.787497E-2</v>
      </c>
      <c r="AT40" s="16">
        <f t="shared" si="36"/>
        <v>1.787497E-2</v>
      </c>
      <c r="AU40" s="16">
        <f t="shared" si="36"/>
        <v>1.787497E-2</v>
      </c>
      <c r="AV40" s="16">
        <f t="shared" si="36"/>
        <v>1.787497E-2</v>
      </c>
      <c r="AW40" s="16">
        <f t="shared" si="36"/>
        <v>1.787497E-2</v>
      </c>
      <c r="AX40" s="16">
        <f t="shared" si="36"/>
        <v>1.787497E-2</v>
      </c>
      <c r="AY40" s="16">
        <f t="shared" si="36"/>
        <v>1.787497E-2</v>
      </c>
      <c r="AZ40" s="16">
        <f t="shared" si="36"/>
        <v>1.787497E-2</v>
      </c>
    </row>
    <row r="41" spans="1:52">
      <c r="A41" s="19">
        <v>51</v>
      </c>
      <c r="B41" s="29">
        <v>1.636456E-2</v>
      </c>
      <c r="C41" s="16">
        <f t="shared" ref="C41:AZ41" si="37">+B41</f>
        <v>1.636456E-2</v>
      </c>
      <c r="D41" s="16">
        <f t="shared" si="37"/>
        <v>1.636456E-2</v>
      </c>
      <c r="E41" s="16">
        <f t="shared" si="37"/>
        <v>1.636456E-2</v>
      </c>
      <c r="F41" s="16">
        <f t="shared" si="37"/>
        <v>1.636456E-2</v>
      </c>
      <c r="G41" s="16">
        <f t="shared" si="37"/>
        <v>1.636456E-2</v>
      </c>
      <c r="H41" s="16">
        <f t="shared" si="37"/>
        <v>1.636456E-2</v>
      </c>
      <c r="I41" s="16">
        <f t="shared" si="37"/>
        <v>1.636456E-2</v>
      </c>
      <c r="J41" s="16">
        <f t="shared" si="37"/>
        <v>1.636456E-2</v>
      </c>
      <c r="K41" s="16">
        <f t="shared" si="37"/>
        <v>1.636456E-2</v>
      </c>
      <c r="L41" s="16">
        <f t="shared" si="37"/>
        <v>1.636456E-2</v>
      </c>
      <c r="M41" s="16">
        <f t="shared" si="37"/>
        <v>1.636456E-2</v>
      </c>
      <c r="N41" s="16">
        <f t="shared" si="37"/>
        <v>1.636456E-2</v>
      </c>
      <c r="O41" s="16">
        <f t="shared" si="37"/>
        <v>1.636456E-2</v>
      </c>
      <c r="P41" s="16">
        <f t="shared" si="37"/>
        <v>1.636456E-2</v>
      </c>
      <c r="Q41" s="16">
        <f t="shared" si="37"/>
        <v>1.636456E-2</v>
      </c>
      <c r="R41" s="16">
        <f t="shared" si="37"/>
        <v>1.636456E-2</v>
      </c>
      <c r="S41" s="16">
        <f t="shared" si="37"/>
        <v>1.636456E-2</v>
      </c>
      <c r="T41" s="16">
        <f t="shared" si="37"/>
        <v>1.636456E-2</v>
      </c>
      <c r="U41" s="16">
        <f t="shared" si="37"/>
        <v>1.636456E-2</v>
      </c>
      <c r="V41" s="16">
        <f t="shared" si="37"/>
        <v>1.636456E-2</v>
      </c>
      <c r="W41" s="16">
        <f t="shared" si="37"/>
        <v>1.636456E-2</v>
      </c>
      <c r="X41" s="16">
        <f t="shared" si="37"/>
        <v>1.636456E-2</v>
      </c>
      <c r="Y41" s="16">
        <f t="shared" si="37"/>
        <v>1.636456E-2</v>
      </c>
      <c r="Z41" s="16">
        <f t="shared" si="37"/>
        <v>1.636456E-2</v>
      </c>
      <c r="AA41" s="16">
        <f t="shared" si="37"/>
        <v>1.636456E-2</v>
      </c>
      <c r="AB41" s="16">
        <f t="shared" si="37"/>
        <v>1.636456E-2</v>
      </c>
      <c r="AC41" s="16">
        <f t="shared" si="37"/>
        <v>1.636456E-2</v>
      </c>
      <c r="AD41" s="16">
        <f t="shared" si="37"/>
        <v>1.636456E-2</v>
      </c>
      <c r="AE41" s="16">
        <f t="shared" si="37"/>
        <v>1.636456E-2</v>
      </c>
      <c r="AF41" s="16">
        <f t="shared" si="37"/>
        <v>1.636456E-2</v>
      </c>
      <c r="AG41" s="16">
        <f t="shared" si="37"/>
        <v>1.636456E-2</v>
      </c>
      <c r="AH41" s="16">
        <f t="shared" si="37"/>
        <v>1.636456E-2</v>
      </c>
      <c r="AI41" s="16">
        <f t="shared" si="37"/>
        <v>1.636456E-2</v>
      </c>
      <c r="AJ41" s="16">
        <f t="shared" si="37"/>
        <v>1.636456E-2</v>
      </c>
      <c r="AK41" s="16">
        <f t="shared" si="37"/>
        <v>1.636456E-2</v>
      </c>
      <c r="AL41" s="16">
        <f t="shared" si="37"/>
        <v>1.636456E-2</v>
      </c>
      <c r="AM41" s="16">
        <f t="shared" si="37"/>
        <v>1.636456E-2</v>
      </c>
      <c r="AN41" s="16">
        <f t="shared" si="37"/>
        <v>1.636456E-2</v>
      </c>
      <c r="AO41" s="16">
        <f t="shared" si="37"/>
        <v>1.636456E-2</v>
      </c>
      <c r="AP41" s="16">
        <f t="shared" si="37"/>
        <v>1.636456E-2</v>
      </c>
      <c r="AQ41" s="16">
        <f t="shared" si="37"/>
        <v>1.636456E-2</v>
      </c>
      <c r="AR41" s="16">
        <f t="shared" si="37"/>
        <v>1.636456E-2</v>
      </c>
      <c r="AS41" s="16">
        <f t="shared" si="37"/>
        <v>1.636456E-2</v>
      </c>
      <c r="AT41" s="16">
        <f t="shared" si="37"/>
        <v>1.636456E-2</v>
      </c>
      <c r="AU41" s="16">
        <f t="shared" si="37"/>
        <v>1.636456E-2</v>
      </c>
      <c r="AV41" s="16">
        <f t="shared" si="37"/>
        <v>1.636456E-2</v>
      </c>
      <c r="AW41" s="16">
        <f t="shared" si="37"/>
        <v>1.636456E-2</v>
      </c>
      <c r="AX41" s="16">
        <f t="shared" si="37"/>
        <v>1.636456E-2</v>
      </c>
      <c r="AY41" s="16">
        <f t="shared" si="37"/>
        <v>1.636456E-2</v>
      </c>
      <c r="AZ41" s="16">
        <f t="shared" si="37"/>
        <v>1.636456E-2</v>
      </c>
    </row>
    <row r="42" spans="1:52">
      <c r="A42" s="19">
        <v>52</v>
      </c>
      <c r="B42" s="29">
        <v>1.4624669999999999E-2</v>
      </c>
      <c r="C42" s="16">
        <f t="shared" ref="C42:AZ42" si="38">+B42</f>
        <v>1.4624669999999999E-2</v>
      </c>
      <c r="D42" s="16">
        <f t="shared" si="38"/>
        <v>1.4624669999999999E-2</v>
      </c>
      <c r="E42" s="16">
        <f t="shared" si="38"/>
        <v>1.4624669999999999E-2</v>
      </c>
      <c r="F42" s="16">
        <f t="shared" si="38"/>
        <v>1.4624669999999999E-2</v>
      </c>
      <c r="G42" s="16">
        <f t="shared" si="38"/>
        <v>1.4624669999999999E-2</v>
      </c>
      <c r="H42" s="16">
        <f t="shared" si="38"/>
        <v>1.4624669999999999E-2</v>
      </c>
      <c r="I42" s="16">
        <f t="shared" si="38"/>
        <v>1.4624669999999999E-2</v>
      </c>
      <c r="J42" s="16">
        <f t="shared" si="38"/>
        <v>1.4624669999999999E-2</v>
      </c>
      <c r="K42" s="16">
        <f t="shared" si="38"/>
        <v>1.4624669999999999E-2</v>
      </c>
      <c r="L42" s="16">
        <f t="shared" si="38"/>
        <v>1.4624669999999999E-2</v>
      </c>
      <c r="M42" s="16">
        <f t="shared" si="38"/>
        <v>1.4624669999999999E-2</v>
      </c>
      <c r="N42" s="16">
        <f t="shared" si="38"/>
        <v>1.4624669999999999E-2</v>
      </c>
      <c r="O42" s="16">
        <f t="shared" si="38"/>
        <v>1.4624669999999999E-2</v>
      </c>
      <c r="P42" s="16">
        <f t="shared" si="38"/>
        <v>1.4624669999999999E-2</v>
      </c>
      <c r="Q42" s="16">
        <f t="shared" si="38"/>
        <v>1.4624669999999999E-2</v>
      </c>
      <c r="R42" s="16">
        <f t="shared" si="38"/>
        <v>1.4624669999999999E-2</v>
      </c>
      <c r="S42" s="16">
        <f t="shared" si="38"/>
        <v>1.4624669999999999E-2</v>
      </c>
      <c r="T42" s="16">
        <f t="shared" si="38"/>
        <v>1.4624669999999999E-2</v>
      </c>
      <c r="U42" s="16">
        <f t="shared" si="38"/>
        <v>1.4624669999999999E-2</v>
      </c>
      <c r="V42" s="16">
        <f t="shared" si="38"/>
        <v>1.4624669999999999E-2</v>
      </c>
      <c r="W42" s="16">
        <f t="shared" si="38"/>
        <v>1.4624669999999999E-2</v>
      </c>
      <c r="X42" s="16">
        <f t="shared" si="38"/>
        <v>1.4624669999999999E-2</v>
      </c>
      <c r="Y42" s="16">
        <f t="shared" si="38"/>
        <v>1.4624669999999999E-2</v>
      </c>
      <c r="Z42" s="16">
        <f t="shared" si="38"/>
        <v>1.4624669999999999E-2</v>
      </c>
      <c r="AA42" s="16">
        <f t="shared" si="38"/>
        <v>1.4624669999999999E-2</v>
      </c>
      <c r="AB42" s="16">
        <f t="shared" si="38"/>
        <v>1.4624669999999999E-2</v>
      </c>
      <c r="AC42" s="16">
        <f t="shared" si="38"/>
        <v>1.4624669999999999E-2</v>
      </c>
      <c r="AD42" s="16">
        <f t="shared" si="38"/>
        <v>1.4624669999999999E-2</v>
      </c>
      <c r="AE42" s="16">
        <f t="shared" si="38"/>
        <v>1.4624669999999999E-2</v>
      </c>
      <c r="AF42" s="16">
        <f t="shared" si="38"/>
        <v>1.4624669999999999E-2</v>
      </c>
      <c r="AG42" s="16">
        <f t="shared" si="38"/>
        <v>1.4624669999999999E-2</v>
      </c>
      <c r="AH42" s="16">
        <f t="shared" si="38"/>
        <v>1.4624669999999999E-2</v>
      </c>
      <c r="AI42" s="16">
        <f t="shared" si="38"/>
        <v>1.4624669999999999E-2</v>
      </c>
      <c r="AJ42" s="16">
        <f t="shared" si="38"/>
        <v>1.4624669999999999E-2</v>
      </c>
      <c r="AK42" s="16">
        <f t="shared" si="38"/>
        <v>1.4624669999999999E-2</v>
      </c>
      <c r="AL42" s="16">
        <f t="shared" si="38"/>
        <v>1.4624669999999999E-2</v>
      </c>
      <c r="AM42" s="16">
        <f t="shared" si="38"/>
        <v>1.4624669999999999E-2</v>
      </c>
      <c r="AN42" s="16">
        <f t="shared" si="38"/>
        <v>1.4624669999999999E-2</v>
      </c>
      <c r="AO42" s="16">
        <f t="shared" si="38"/>
        <v>1.4624669999999999E-2</v>
      </c>
      <c r="AP42" s="16">
        <f t="shared" si="38"/>
        <v>1.4624669999999999E-2</v>
      </c>
      <c r="AQ42" s="16">
        <f t="shared" si="38"/>
        <v>1.4624669999999999E-2</v>
      </c>
      <c r="AR42" s="16">
        <f t="shared" si="38"/>
        <v>1.4624669999999999E-2</v>
      </c>
      <c r="AS42" s="16">
        <f t="shared" si="38"/>
        <v>1.4624669999999999E-2</v>
      </c>
      <c r="AT42" s="16">
        <f t="shared" si="38"/>
        <v>1.4624669999999999E-2</v>
      </c>
      <c r="AU42" s="16">
        <f t="shared" si="38"/>
        <v>1.4624669999999999E-2</v>
      </c>
      <c r="AV42" s="16">
        <f t="shared" si="38"/>
        <v>1.4624669999999999E-2</v>
      </c>
      <c r="AW42" s="16">
        <f t="shared" si="38"/>
        <v>1.4624669999999999E-2</v>
      </c>
      <c r="AX42" s="16">
        <f t="shared" si="38"/>
        <v>1.4624669999999999E-2</v>
      </c>
      <c r="AY42" s="16">
        <f t="shared" si="38"/>
        <v>1.4624669999999999E-2</v>
      </c>
      <c r="AZ42" s="16">
        <f t="shared" si="38"/>
        <v>1.4624669999999999E-2</v>
      </c>
    </row>
    <row r="43" spans="1:52">
      <c r="A43" s="19">
        <v>53</v>
      </c>
      <c r="B43" s="29">
        <v>1.326944E-2</v>
      </c>
      <c r="C43" s="16">
        <f t="shared" ref="C43:AZ43" si="39">+B43</f>
        <v>1.326944E-2</v>
      </c>
      <c r="D43" s="16">
        <f t="shared" si="39"/>
        <v>1.326944E-2</v>
      </c>
      <c r="E43" s="16">
        <f t="shared" si="39"/>
        <v>1.326944E-2</v>
      </c>
      <c r="F43" s="16">
        <f t="shared" si="39"/>
        <v>1.326944E-2</v>
      </c>
      <c r="G43" s="16">
        <f t="shared" si="39"/>
        <v>1.326944E-2</v>
      </c>
      <c r="H43" s="16">
        <f t="shared" si="39"/>
        <v>1.326944E-2</v>
      </c>
      <c r="I43" s="16">
        <f t="shared" si="39"/>
        <v>1.326944E-2</v>
      </c>
      <c r="J43" s="16">
        <f t="shared" si="39"/>
        <v>1.326944E-2</v>
      </c>
      <c r="K43" s="16">
        <f t="shared" si="39"/>
        <v>1.326944E-2</v>
      </c>
      <c r="L43" s="16">
        <f t="shared" si="39"/>
        <v>1.326944E-2</v>
      </c>
      <c r="M43" s="16">
        <f t="shared" si="39"/>
        <v>1.326944E-2</v>
      </c>
      <c r="N43" s="16">
        <f t="shared" si="39"/>
        <v>1.326944E-2</v>
      </c>
      <c r="O43" s="16">
        <f t="shared" si="39"/>
        <v>1.326944E-2</v>
      </c>
      <c r="P43" s="16">
        <f t="shared" si="39"/>
        <v>1.326944E-2</v>
      </c>
      <c r="Q43" s="16">
        <f t="shared" si="39"/>
        <v>1.326944E-2</v>
      </c>
      <c r="R43" s="16">
        <f t="shared" si="39"/>
        <v>1.326944E-2</v>
      </c>
      <c r="S43" s="16">
        <f t="shared" si="39"/>
        <v>1.326944E-2</v>
      </c>
      <c r="T43" s="16">
        <f t="shared" si="39"/>
        <v>1.326944E-2</v>
      </c>
      <c r="U43" s="16">
        <f t="shared" si="39"/>
        <v>1.326944E-2</v>
      </c>
      <c r="V43" s="16">
        <f t="shared" si="39"/>
        <v>1.326944E-2</v>
      </c>
      <c r="W43" s="16">
        <f t="shared" si="39"/>
        <v>1.326944E-2</v>
      </c>
      <c r="X43" s="16">
        <f t="shared" si="39"/>
        <v>1.326944E-2</v>
      </c>
      <c r="Y43" s="16">
        <f t="shared" si="39"/>
        <v>1.326944E-2</v>
      </c>
      <c r="Z43" s="16">
        <f t="shared" si="39"/>
        <v>1.326944E-2</v>
      </c>
      <c r="AA43" s="16">
        <f t="shared" si="39"/>
        <v>1.326944E-2</v>
      </c>
      <c r="AB43" s="16">
        <f t="shared" si="39"/>
        <v>1.326944E-2</v>
      </c>
      <c r="AC43" s="16">
        <f t="shared" si="39"/>
        <v>1.326944E-2</v>
      </c>
      <c r="AD43" s="16">
        <f t="shared" si="39"/>
        <v>1.326944E-2</v>
      </c>
      <c r="AE43" s="16">
        <f t="shared" si="39"/>
        <v>1.326944E-2</v>
      </c>
      <c r="AF43" s="16">
        <f t="shared" si="39"/>
        <v>1.326944E-2</v>
      </c>
      <c r="AG43" s="16">
        <f t="shared" si="39"/>
        <v>1.326944E-2</v>
      </c>
      <c r="AH43" s="16">
        <f t="shared" si="39"/>
        <v>1.326944E-2</v>
      </c>
      <c r="AI43" s="16">
        <f t="shared" si="39"/>
        <v>1.326944E-2</v>
      </c>
      <c r="AJ43" s="16">
        <f t="shared" si="39"/>
        <v>1.326944E-2</v>
      </c>
      <c r="AK43" s="16">
        <f t="shared" si="39"/>
        <v>1.326944E-2</v>
      </c>
      <c r="AL43" s="16">
        <f t="shared" si="39"/>
        <v>1.326944E-2</v>
      </c>
      <c r="AM43" s="16">
        <f t="shared" si="39"/>
        <v>1.326944E-2</v>
      </c>
      <c r="AN43" s="16">
        <f t="shared" si="39"/>
        <v>1.326944E-2</v>
      </c>
      <c r="AO43" s="16">
        <f t="shared" si="39"/>
        <v>1.326944E-2</v>
      </c>
      <c r="AP43" s="16">
        <f t="shared" si="39"/>
        <v>1.326944E-2</v>
      </c>
      <c r="AQ43" s="16">
        <f t="shared" si="39"/>
        <v>1.326944E-2</v>
      </c>
      <c r="AR43" s="16">
        <f t="shared" si="39"/>
        <v>1.326944E-2</v>
      </c>
      <c r="AS43" s="16">
        <f t="shared" si="39"/>
        <v>1.326944E-2</v>
      </c>
      <c r="AT43" s="16">
        <f t="shared" si="39"/>
        <v>1.326944E-2</v>
      </c>
      <c r="AU43" s="16">
        <f t="shared" si="39"/>
        <v>1.326944E-2</v>
      </c>
      <c r="AV43" s="16">
        <f t="shared" si="39"/>
        <v>1.326944E-2</v>
      </c>
      <c r="AW43" s="16">
        <f t="shared" si="39"/>
        <v>1.326944E-2</v>
      </c>
      <c r="AX43" s="16">
        <f t="shared" si="39"/>
        <v>1.326944E-2</v>
      </c>
      <c r="AY43" s="16">
        <f t="shared" si="39"/>
        <v>1.326944E-2</v>
      </c>
      <c r="AZ43" s="16">
        <f t="shared" si="39"/>
        <v>1.326944E-2</v>
      </c>
    </row>
    <row r="44" spans="1:52">
      <c r="A44" s="19">
        <v>54</v>
      </c>
      <c r="B44" s="29">
        <v>1.2233859999999999E-2</v>
      </c>
      <c r="C44" s="16">
        <f t="shared" ref="C44:AZ44" si="40">+B44</f>
        <v>1.2233859999999999E-2</v>
      </c>
      <c r="D44" s="16">
        <f t="shared" si="40"/>
        <v>1.2233859999999999E-2</v>
      </c>
      <c r="E44" s="16">
        <f t="shared" si="40"/>
        <v>1.2233859999999999E-2</v>
      </c>
      <c r="F44" s="16">
        <f t="shared" si="40"/>
        <v>1.2233859999999999E-2</v>
      </c>
      <c r="G44" s="16">
        <f t="shared" si="40"/>
        <v>1.2233859999999999E-2</v>
      </c>
      <c r="H44" s="16">
        <f t="shared" si="40"/>
        <v>1.2233859999999999E-2</v>
      </c>
      <c r="I44" s="16">
        <f t="shared" si="40"/>
        <v>1.2233859999999999E-2</v>
      </c>
      <c r="J44" s="16">
        <f t="shared" si="40"/>
        <v>1.2233859999999999E-2</v>
      </c>
      <c r="K44" s="16">
        <f t="shared" si="40"/>
        <v>1.2233859999999999E-2</v>
      </c>
      <c r="L44" s="16">
        <f t="shared" si="40"/>
        <v>1.2233859999999999E-2</v>
      </c>
      <c r="M44" s="16">
        <f t="shared" si="40"/>
        <v>1.2233859999999999E-2</v>
      </c>
      <c r="N44" s="16">
        <f t="shared" si="40"/>
        <v>1.2233859999999999E-2</v>
      </c>
      <c r="O44" s="16">
        <f t="shared" si="40"/>
        <v>1.2233859999999999E-2</v>
      </c>
      <c r="P44" s="16">
        <f t="shared" si="40"/>
        <v>1.2233859999999999E-2</v>
      </c>
      <c r="Q44" s="16">
        <f t="shared" si="40"/>
        <v>1.2233859999999999E-2</v>
      </c>
      <c r="R44" s="16">
        <f t="shared" si="40"/>
        <v>1.2233859999999999E-2</v>
      </c>
      <c r="S44" s="16">
        <f t="shared" si="40"/>
        <v>1.2233859999999999E-2</v>
      </c>
      <c r="T44" s="16">
        <f t="shared" si="40"/>
        <v>1.2233859999999999E-2</v>
      </c>
      <c r="U44" s="16">
        <f t="shared" si="40"/>
        <v>1.2233859999999999E-2</v>
      </c>
      <c r="V44" s="16">
        <f t="shared" si="40"/>
        <v>1.2233859999999999E-2</v>
      </c>
      <c r="W44" s="16">
        <f t="shared" si="40"/>
        <v>1.2233859999999999E-2</v>
      </c>
      <c r="X44" s="16">
        <f t="shared" si="40"/>
        <v>1.2233859999999999E-2</v>
      </c>
      <c r="Y44" s="16">
        <f t="shared" si="40"/>
        <v>1.2233859999999999E-2</v>
      </c>
      <c r="Z44" s="16">
        <f t="shared" si="40"/>
        <v>1.2233859999999999E-2</v>
      </c>
      <c r="AA44" s="16">
        <f t="shared" si="40"/>
        <v>1.2233859999999999E-2</v>
      </c>
      <c r="AB44" s="16">
        <f t="shared" si="40"/>
        <v>1.2233859999999999E-2</v>
      </c>
      <c r="AC44" s="16">
        <f t="shared" si="40"/>
        <v>1.2233859999999999E-2</v>
      </c>
      <c r="AD44" s="16">
        <f t="shared" si="40"/>
        <v>1.2233859999999999E-2</v>
      </c>
      <c r="AE44" s="16">
        <f t="shared" si="40"/>
        <v>1.2233859999999999E-2</v>
      </c>
      <c r="AF44" s="16">
        <f t="shared" si="40"/>
        <v>1.2233859999999999E-2</v>
      </c>
      <c r="AG44" s="16">
        <f t="shared" si="40"/>
        <v>1.2233859999999999E-2</v>
      </c>
      <c r="AH44" s="16">
        <f t="shared" si="40"/>
        <v>1.2233859999999999E-2</v>
      </c>
      <c r="AI44" s="16">
        <f t="shared" si="40"/>
        <v>1.2233859999999999E-2</v>
      </c>
      <c r="AJ44" s="16">
        <f t="shared" si="40"/>
        <v>1.2233859999999999E-2</v>
      </c>
      <c r="AK44" s="16">
        <f t="shared" si="40"/>
        <v>1.2233859999999999E-2</v>
      </c>
      <c r="AL44" s="16">
        <f t="shared" si="40"/>
        <v>1.2233859999999999E-2</v>
      </c>
      <c r="AM44" s="16">
        <f t="shared" si="40"/>
        <v>1.2233859999999999E-2</v>
      </c>
      <c r="AN44" s="16">
        <f t="shared" si="40"/>
        <v>1.2233859999999999E-2</v>
      </c>
      <c r="AO44" s="16">
        <f t="shared" si="40"/>
        <v>1.2233859999999999E-2</v>
      </c>
      <c r="AP44" s="16">
        <f t="shared" si="40"/>
        <v>1.2233859999999999E-2</v>
      </c>
      <c r="AQ44" s="16">
        <f t="shared" si="40"/>
        <v>1.2233859999999999E-2</v>
      </c>
      <c r="AR44" s="16">
        <f t="shared" si="40"/>
        <v>1.2233859999999999E-2</v>
      </c>
      <c r="AS44" s="16">
        <f t="shared" si="40"/>
        <v>1.2233859999999999E-2</v>
      </c>
      <c r="AT44" s="16">
        <f t="shared" si="40"/>
        <v>1.2233859999999999E-2</v>
      </c>
      <c r="AU44" s="16">
        <f t="shared" si="40"/>
        <v>1.2233859999999999E-2</v>
      </c>
      <c r="AV44" s="16">
        <f t="shared" si="40"/>
        <v>1.2233859999999999E-2</v>
      </c>
      <c r="AW44" s="16">
        <f t="shared" si="40"/>
        <v>1.2233859999999999E-2</v>
      </c>
      <c r="AX44" s="16">
        <f t="shared" si="40"/>
        <v>1.2233859999999999E-2</v>
      </c>
      <c r="AY44" s="16">
        <f t="shared" si="40"/>
        <v>1.2233859999999999E-2</v>
      </c>
      <c r="AZ44" s="16">
        <f t="shared" si="40"/>
        <v>1.2233859999999999E-2</v>
      </c>
    </row>
    <row r="45" spans="1:52">
      <c r="A45" s="19">
        <v>55</v>
      </c>
      <c r="B45" s="29">
        <v>1.2111469999999999E-2</v>
      </c>
      <c r="C45" s="16">
        <f t="shared" ref="C45:AZ45" si="41">+B45</f>
        <v>1.2111469999999999E-2</v>
      </c>
      <c r="D45" s="16">
        <f t="shared" si="41"/>
        <v>1.2111469999999999E-2</v>
      </c>
      <c r="E45" s="16">
        <f t="shared" si="41"/>
        <v>1.2111469999999999E-2</v>
      </c>
      <c r="F45" s="16">
        <f t="shared" si="41"/>
        <v>1.2111469999999999E-2</v>
      </c>
      <c r="G45" s="16">
        <f t="shared" si="41"/>
        <v>1.2111469999999999E-2</v>
      </c>
      <c r="H45" s="16">
        <f t="shared" si="41"/>
        <v>1.2111469999999999E-2</v>
      </c>
      <c r="I45" s="16">
        <f t="shared" si="41"/>
        <v>1.2111469999999999E-2</v>
      </c>
      <c r="J45" s="16">
        <f t="shared" si="41"/>
        <v>1.2111469999999999E-2</v>
      </c>
      <c r="K45" s="16">
        <f t="shared" si="41"/>
        <v>1.2111469999999999E-2</v>
      </c>
      <c r="L45" s="16">
        <f t="shared" si="41"/>
        <v>1.2111469999999999E-2</v>
      </c>
      <c r="M45" s="16">
        <f t="shared" si="41"/>
        <v>1.2111469999999999E-2</v>
      </c>
      <c r="N45" s="16">
        <f t="shared" si="41"/>
        <v>1.2111469999999999E-2</v>
      </c>
      <c r="O45" s="16">
        <f t="shared" si="41"/>
        <v>1.2111469999999999E-2</v>
      </c>
      <c r="P45" s="16">
        <f t="shared" si="41"/>
        <v>1.2111469999999999E-2</v>
      </c>
      <c r="Q45" s="16">
        <f t="shared" si="41"/>
        <v>1.2111469999999999E-2</v>
      </c>
      <c r="R45" s="16">
        <f t="shared" si="41"/>
        <v>1.2111469999999999E-2</v>
      </c>
      <c r="S45" s="16">
        <f t="shared" si="41"/>
        <v>1.2111469999999999E-2</v>
      </c>
      <c r="T45" s="16">
        <f t="shared" si="41"/>
        <v>1.2111469999999999E-2</v>
      </c>
      <c r="U45" s="16">
        <f t="shared" si="41"/>
        <v>1.2111469999999999E-2</v>
      </c>
      <c r="V45" s="16">
        <f t="shared" si="41"/>
        <v>1.2111469999999999E-2</v>
      </c>
      <c r="W45" s="16">
        <f t="shared" si="41"/>
        <v>1.2111469999999999E-2</v>
      </c>
      <c r="X45" s="16">
        <f t="shared" si="41"/>
        <v>1.2111469999999999E-2</v>
      </c>
      <c r="Y45" s="16">
        <f t="shared" si="41"/>
        <v>1.2111469999999999E-2</v>
      </c>
      <c r="Z45" s="16">
        <f t="shared" si="41"/>
        <v>1.2111469999999999E-2</v>
      </c>
      <c r="AA45" s="16">
        <f t="shared" si="41"/>
        <v>1.2111469999999999E-2</v>
      </c>
      <c r="AB45" s="16">
        <f t="shared" si="41"/>
        <v>1.2111469999999999E-2</v>
      </c>
      <c r="AC45" s="16">
        <f t="shared" si="41"/>
        <v>1.2111469999999999E-2</v>
      </c>
      <c r="AD45" s="16">
        <f t="shared" si="41"/>
        <v>1.2111469999999999E-2</v>
      </c>
      <c r="AE45" s="16">
        <f t="shared" si="41"/>
        <v>1.2111469999999999E-2</v>
      </c>
      <c r="AF45" s="16">
        <f t="shared" si="41"/>
        <v>1.2111469999999999E-2</v>
      </c>
      <c r="AG45" s="16">
        <f t="shared" si="41"/>
        <v>1.2111469999999999E-2</v>
      </c>
      <c r="AH45" s="16">
        <f t="shared" si="41"/>
        <v>1.2111469999999999E-2</v>
      </c>
      <c r="AI45" s="16">
        <f t="shared" si="41"/>
        <v>1.2111469999999999E-2</v>
      </c>
      <c r="AJ45" s="16">
        <f t="shared" si="41"/>
        <v>1.2111469999999999E-2</v>
      </c>
      <c r="AK45" s="16">
        <f t="shared" si="41"/>
        <v>1.2111469999999999E-2</v>
      </c>
      <c r="AL45" s="16">
        <f t="shared" si="41"/>
        <v>1.2111469999999999E-2</v>
      </c>
      <c r="AM45" s="16">
        <f t="shared" si="41"/>
        <v>1.2111469999999999E-2</v>
      </c>
      <c r="AN45" s="16">
        <f t="shared" si="41"/>
        <v>1.2111469999999999E-2</v>
      </c>
      <c r="AO45" s="16">
        <f t="shared" si="41"/>
        <v>1.2111469999999999E-2</v>
      </c>
      <c r="AP45" s="16">
        <f t="shared" si="41"/>
        <v>1.2111469999999999E-2</v>
      </c>
      <c r="AQ45" s="16">
        <f t="shared" si="41"/>
        <v>1.2111469999999999E-2</v>
      </c>
      <c r="AR45" s="16">
        <f t="shared" si="41"/>
        <v>1.2111469999999999E-2</v>
      </c>
      <c r="AS45" s="16">
        <f t="shared" si="41"/>
        <v>1.2111469999999999E-2</v>
      </c>
      <c r="AT45" s="16">
        <f t="shared" si="41"/>
        <v>1.2111469999999999E-2</v>
      </c>
      <c r="AU45" s="16">
        <f t="shared" si="41"/>
        <v>1.2111469999999999E-2</v>
      </c>
      <c r="AV45" s="16">
        <f t="shared" si="41"/>
        <v>1.2111469999999999E-2</v>
      </c>
      <c r="AW45" s="16">
        <f t="shared" si="41"/>
        <v>1.2111469999999999E-2</v>
      </c>
      <c r="AX45" s="16">
        <f t="shared" si="41"/>
        <v>1.2111469999999999E-2</v>
      </c>
      <c r="AY45" s="16">
        <f t="shared" si="41"/>
        <v>1.2111469999999999E-2</v>
      </c>
      <c r="AZ45" s="16">
        <f t="shared" si="41"/>
        <v>1.2111469999999999E-2</v>
      </c>
    </row>
    <row r="46" spans="1:52">
      <c r="A46" s="19">
        <v>56</v>
      </c>
      <c r="B46" s="29">
        <v>1.213116E-2</v>
      </c>
      <c r="C46" s="16">
        <f t="shared" ref="C46:AZ46" si="42">+B46</f>
        <v>1.213116E-2</v>
      </c>
      <c r="D46" s="16">
        <f t="shared" si="42"/>
        <v>1.213116E-2</v>
      </c>
      <c r="E46" s="16">
        <f t="shared" si="42"/>
        <v>1.213116E-2</v>
      </c>
      <c r="F46" s="16">
        <f t="shared" si="42"/>
        <v>1.213116E-2</v>
      </c>
      <c r="G46" s="16">
        <f t="shared" si="42"/>
        <v>1.213116E-2</v>
      </c>
      <c r="H46" s="16">
        <f t="shared" si="42"/>
        <v>1.213116E-2</v>
      </c>
      <c r="I46" s="16">
        <f t="shared" si="42"/>
        <v>1.213116E-2</v>
      </c>
      <c r="J46" s="16">
        <f t="shared" si="42"/>
        <v>1.213116E-2</v>
      </c>
      <c r="K46" s="16">
        <f t="shared" si="42"/>
        <v>1.213116E-2</v>
      </c>
      <c r="L46" s="16">
        <f t="shared" si="42"/>
        <v>1.213116E-2</v>
      </c>
      <c r="M46" s="16">
        <f t="shared" si="42"/>
        <v>1.213116E-2</v>
      </c>
      <c r="N46" s="16">
        <f t="shared" si="42"/>
        <v>1.213116E-2</v>
      </c>
      <c r="O46" s="16">
        <f t="shared" si="42"/>
        <v>1.213116E-2</v>
      </c>
      <c r="P46" s="16">
        <f t="shared" si="42"/>
        <v>1.213116E-2</v>
      </c>
      <c r="Q46" s="16">
        <f t="shared" si="42"/>
        <v>1.213116E-2</v>
      </c>
      <c r="R46" s="16">
        <f t="shared" si="42"/>
        <v>1.213116E-2</v>
      </c>
      <c r="S46" s="16">
        <f t="shared" si="42"/>
        <v>1.213116E-2</v>
      </c>
      <c r="T46" s="16">
        <f t="shared" si="42"/>
        <v>1.213116E-2</v>
      </c>
      <c r="U46" s="16">
        <f t="shared" si="42"/>
        <v>1.213116E-2</v>
      </c>
      <c r="V46" s="16">
        <f t="shared" si="42"/>
        <v>1.213116E-2</v>
      </c>
      <c r="W46" s="16">
        <f t="shared" si="42"/>
        <v>1.213116E-2</v>
      </c>
      <c r="X46" s="16">
        <f t="shared" si="42"/>
        <v>1.213116E-2</v>
      </c>
      <c r="Y46" s="16">
        <f t="shared" si="42"/>
        <v>1.213116E-2</v>
      </c>
      <c r="Z46" s="16">
        <f t="shared" si="42"/>
        <v>1.213116E-2</v>
      </c>
      <c r="AA46" s="16">
        <f t="shared" si="42"/>
        <v>1.213116E-2</v>
      </c>
      <c r="AB46" s="16">
        <f t="shared" si="42"/>
        <v>1.213116E-2</v>
      </c>
      <c r="AC46" s="16">
        <f t="shared" si="42"/>
        <v>1.213116E-2</v>
      </c>
      <c r="AD46" s="16">
        <f t="shared" si="42"/>
        <v>1.213116E-2</v>
      </c>
      <c r="AE46" s="16">
        <f t="shared" si="42"/>
        <v>1.213116E-2</v>
      </c>
      <c r="AF46" s="16">
        <f t="shared" si="42"/>
        <v>1.213116E-2</v>
      </c>
      <c r="AG46" s="16">
        <f t="shared" si="42"/>
        <v>1.213116E-2</v>
      </c>
      <c r="AH46" s="16">
        <f t="shared" si="42"/>
        <v>1.213116E-2</v>
      </c>
      <c r="AI46" s="16">
        <f t="shared" si="42"/>
        <v>1.213116E-2</v>
      </c>
      <c r="AJ46" s="16">
        <f t="shared" si="42"/>
        <v>1.213116E-2</v>
      </c>
      <c r="AK46" s="16">
        <f t="shared" si="42"/>
        <v>1.213116E-2</v>
      </c>
      <c r="AL46" s="16">
        <f t="shared" si="42"/>
        <v>1.213116E-2</v>
      </c>
      <c r="AM46" s="16">
        <f t="shared" si="42"/>
        <v>1.213116E-2</v>
      </c>
      <c r="AN46" s="16">
        <f t="shared" si="42"/>
        <v>1.213116E-2</v>
      </c>
      <c r="AO46" s="16">
        <f t="shared" si="42"/>
        <v>1.213116E-2</v>
      </c>
      <c r="AP46" s="16">
        <f t="shared" si="42"/>
        <v>1.213116E-2</v>
      </c>
      <c r="AQ46" s="16">
        <f t="shared" si="42"/>
        <v>1.213116E-2</v>
      </c>
      <c r="AR46" s="16">
        <f t="shared" si="42"/>
        <v>1.213116E-2</v>
      </c>
      <c r="AS46" s="16">
        <f t="shared" si="42"/>
        <v>1.213116E-2</v>
      </c>
      <c r="AT46" s="16">
        <f t="shared" si="42"/>
        <v>1.213116E-2</v>
      </c>
      <c r="AU46" s="16">
        <f t="shared" si="42"/>
        <v>1.213116E-2</v>
      </c>
      <c r="AV46" s="16">
        <f t="shared" si="42"/>
        <v>1.213116E-2</v>
      </c>
      <c r="AW46" s="16">
        <f t="shared" si="42"/>
        <v>1.213116E-2</v>
      </c>
      <c r="AX46" s="16">
        <f t="shared" si="42"/>
        <v>1.213116E-2</v>
      </c>
      <c r="AY46" s="16">
        <f t="shared" si="42"/>
        <v>1.213116E-2</v>
      </c>
      <c r="AZ46" s="16">
        <f t="shared" si="42"/>
        <v>1.213116E-2</v>
      </c>
    </row>
    <row r="47" spans="1:52">
      <c r="A47" s="19">
        <v>57</v>
      </c>
      <c r="B47" s="29">
        <v>1.204792E-2</v>
      </c>
      <c r="C47" s="16">
        <f t="shared" ref="C47:AZ47" si="43">+B47</f>
        <v>1.204792E-2</v>
      </c>
      <c r="D47" s="16">
        <f t="shared" si="43"/>
        <v>1.204792E-2</v>
      </c>
      <c r="E47" s="16">
        <f t="shared" si="43"/>
        <v>1.204792E-2</v>
      </c>
      <c r="F47" s="16">
        <f t="shared" si="43"/>
        <v>1.204792E-2</v>
      </c>
      <c r="G47" s="16">
        <f t="shared" si="43"/>
        <v>1.204792E-2</v>
      </c>
      <c r="H47" s="16">
        <f t="shared" si="43"/>
        <v>1.204792E-2</v>
      </c>
      <c r="I47" s="16">
        <f t="shared" si="43"/>
        <v>1.204792E-2</v>
      </c>
      <c r="J47" s="16">
        <f t="shared" si="43"/>
        <v>1.204792E-2</v>
      </c>
      <c r="K47" s="16">
        <f t="shared" si="43"/>
        <v>1.204792E-2</v>
      </c>
      <c r="L47" s="16">
        <f t="shared" si="43"/>
        <v>1.204792E-2</v>
      </c>
      <c r="M47" s="16">
        <f t="shared" si="43"/>
        <v>1.204792E-2</v>
      </c>
      <c r="N47" s="16">
        <f t="shared" si="43"/>
        <v>1.204792E-2</v>
      </c>
      <c r="O47" s="16">
        <f t="shared" si="43"/>
        <v>1.204792E-2</v>
      </c>
      <c r="P47" s="16">
        <f t="shared" si="43"/>
        <v>1.204792E-2</v>
      </c>
      <c r="Q47" s="16">
        <f t="shared" si="43"/>
        <v>1.204792E-2</v>
      </c>
      <c r="R47" s="16">
        <f t="shared" si="43"/>
        <v>1.204792E-2</v>
      </c>
      <c r="S47" s="16">
        <f t="shared" si="43"/>
        <v>1.204792E-2</v>
      </c>
      <c r="T47" s="16">
        <f t="shared" si="43"/>
        <v>1.204792E-2</v>
      </c>
      <c r="U47" s="16">
        <f t="shared" si="43"/>
        <v>1.204792E-2</v>
      </c>
      <c r="V47" s="16">
        <f t="shared" si="43"/>
        <v>1.204792E-2</v>
      </c>
      <c r="W47" s="16">
        <f t="shared" si="43"/>
        <v>1.204792E-2</v>
      </c>
      <c r="X47" s="16">
        <f t="shared" si="43"/>
        <v>1.204792E-2</v>
      </c>
      <c r="Y47" s="16">
        <f t="shared" si="43"/>
        <v>1.204792E-2</v>
      </c>
      <c r="Z47" s="16">
        <f t="shared" si="43"/>
        <v>1.204792E-2</v>
      </c>
      <c r="AA47" s="16">
        <f t="shared" si="43"/>
        <v>1.204792E-2</v>
      </c>
      <c r="AB47" s="16">
        <f t="shared" si="43"/>
        <v>1.204792E-2</v>
      </c>
      <c r="AC47" s="16">
        <f t="shared" si="43"/>
        <v>1.204792E-2</v>
      </c>
      <c r="AD47" s="16">
        <f t="shared" si="43"/>
        <v>1.204792E-2</v>
      </c>
      <c r="AE47" s="16">
        <f t="shared" si="43"/>
        <v>1.204792E-2</v>
      </c>
      <c r="AF47" s="16">
        <f t="shared" si="43"/>
        <v>1.204792E-2</v>
      </c>
      <c r="AG47" s="16">
        <f t="shared" si="43"/>
        <v>1.204792E-2</v>
      </c>
      <c r="AH47" s="16">
        <f t="shared" si="43"/>
        <v>1.204792E-2</v>
      </c>
      <c r="AI47" s="16">
        <f t="shared" si="43"/>
        <v>1.204792E-2</v>
      </c>
      <c r="AJ47" s="16">
        <f t="shared" si="43"/>
        <v>1.204792E-2</v>
      </c>
      <c r="AK47" s="16">
        <f t="shared" si="43"/>
        <v>1.204792E-2</v>
      </c>
      <c r="AL47" s="16">
        <f t="shared" si="43"/>
        <v>1.204792E-2</v>
      </c>
      <c r="AM47" s="16">
        <f t="shared" si="43"/>
        <v>1.204792E-2</v>
      </c>
      <c r="AN47" s="16">
        <f t="shared" si="43"/>
        <v>1.204792E-2</v>
      </c>
      <c r="AO47" s="16">
        <f t="shared" si="43"/>
        <v>1.204792E-2</v>
      </c>
      <c r="AP47" s="16">
        <f t="shared" si="43"/>
        <v>1.204792E-2</v>
      </c>
      <c r="AQ47" s="16">
        <f t="shared" si="43"/>
        <v>1.204792E-2</v>
      </c>
      <c r="AR47" s="16">
        <f t="shared" si="43"/>
        <v>1.204792E-2</v>
      </c>
      <c r="AS47" s="16">
        <f t="shared" si="43"/>
        <v>1.204792E-2</v>
      </c>
      <c r="AT47" s="16">
        <f t="shared" si="43"/>
        <v>1.204792E-2</v>
      </c>
      <c r="AU47" s="16">
        <f t="shared" si="43"/>
        <v>1.204792E-2</v>
      </c>
      <c r="AV47" s="16">
        <f t="shared" si="43"/>
        <v>1.204792E-2</v>
      </c>
      <c r="AW47" s="16">
        <f t="shared" si="43"/>
        <v>1.204792E-2</v>
      </c>
      <c r="AX47" s="16">
        <f t="shared" si="43"/>
        <v>1.204792E-2</v>
      </c>
      <c r="AY47" s="16">
        <f t="shared" si="43"/>
        <v>1.204792E-2</v>
      </c>
      <c r="AZ47" s="16">
        <f t="shared" si="43"/>
        <v>1.204792E-2</v>
      </c>
    </row>
    <row r="48" spans="1:52">
      <c r="A48" s="19">
        <v>58</v>
      </c>
      <c r="B48" s="29">
        <v>1.1864889999999999E-2</v>
      </c>
      <c r="C48" s="16">
        <f t="shared" ref="C48:AZ48" si="44">+B48</f>
        <v>1.1864889999999999E-2</v>
      </c>
      <c r="D48" s="16">
        <f t="shared" si="44"/>
        <v>1.1864889999999999E-2</v>
      </c>
      <c r="E48" s="16">
        <f t="shared" si="44"/>
        <v>1.1864889999999999E-2</v>
      </c>
      <c r="F48" s="16">
        <f t="shared" si="44"/>
        <v>1.1864889999999999E-2</v>
      </c>
      <c r="G48" s="16">
        <f t="shared" si="44"/>
        <v>1.1864889999999999E-2</v>
      </c>
      <c r="H48" s="16">
        <f t="shared" si="44"/>
        <v>1.1864889999999999E-2</v>
      </c>
      <c r="I48" s="16">
        <f t="shared" si="44"/>
        <v>1.1864889999999999E-2</v>
      </c>
      <c r="J48" s="16">
        <f t="shared" si="44"/>
        <v>1.1864889999999999E-2</v>
      </c>
      <c r="K48" s="16">
        <f t="shared" si="44"/>
        <v>1.1864889999999999E-2</v>
      </c>
      <c r="L48" s="16">
        <f t="shared" si="44"/>
        <v>1.1864889999999999E-2</v>
      </c>
      <c r="M48" s="16">
        <f t="shared" si="44"/>
        <v>1.1864889999999999E-2</v>
      </c>
      <c r="N48" s="16">
        <f t="shared" si="44"/>
        <v>1.1864889999999999E-2</v>
      </c>
      <c r="O48" s="16">
        <f t="shared" si="44"/>
        <v>1.1864889999999999E-2</v>
      </c>
      <c r="P48" s="16">
        <f t="shared" si="44"/>
        <v>1.1864889999999999E-2</v>
      </c>
      <c r="Q48" s="16">
        <f t="shared" si="44"/>
        <v>1.1864889999999999E-2</v>
      </c>
      <c r="R48" s="16">
        <f t="shared" si="44"/>
        <v>1.1864889999999999E-2</v>
      </c>
      <c r="S48" s="16">
        <f t="shared" si="44"/>
        <v>1.1864889999999999E-2</v>
      </c>
      <c r="T48" s="16">
        <f t="shared" si="44"/>
        <v>1.1864889999999999E-2</v>
      </c>
      <c r="U48" s="16">
        <f t="shared" si="44"/>
        <v>1.1864889999999999E-2</v>
      </c>
      <c r="V48" s="16">
        <f t="shared" si="44"/>
        <v>1.1864889999999999E-2</v>
      </c>
      <c r="W48" s="16">
        <f t="shared" si="44"/>
        <v>1.1864889999999999E-2</v>
      </c>
      <c r="X48" s="16">
        <f t="shared" si="44"/>
        <v>1.1864889999999999E-2</v>
      </c>
      <c r="Y48" s="16">
        <f t="shared" si="44"/>
        <v>1.1864889999999999E-2</v>
      </c>
      <c r="Z48" s="16">
        <f t="shared" si="44"/>
        <v>1.1864889999999999E-2</v>
      </c>
      <c r="AA48" s="16">
        <f t="shared" si="44"/>
        <v>1.1864889999999999E-2</v>
      </c>
      <c r="AB48" s="16">
        <f t="shared" si="44"/>
        <v>1.1864889999999999E-2</v>
      </c>
      <c r="AC48" s="16">
        <f t="shared" si="44"/>
        <v>1.1864889999999999E-2</v>
      </c>
      <c r="AD48" s="16">
        <f t="shared" si="44"/>
        <v>1.1864889999999999E-2</v>
      </c>
      <c r="AE48" s="16">
        <f t="shared" si="44"/>
        <v>1.1864889999999999E-2</v>
      </c>
      <c r="AF48" s="16">
        <f t="shared" si="44"/>
        <v>1.1864889999999999E-2</v>
      </c>
      <c r="AG48" s="16">
        <f t="shared" si="44"/>
        <v>1.1864889999999999E-2</v>
      </c>
      <c r="AH48" s="16">
        <f t="shared" si="44"/>
        <v>1.1864889999999999E-2</v>
      </c>
      <c r="AI48" s="16">
        <f t="shared" si="44"/>
        <v>1.1864889999999999E-2</v>
      </c>
      <c r="AJ48" s="16">
        <f t="shared" si="44"/>
        <v>1.1864889999999999E-2</v>
      </c>
      <c r="AK48" s="16">
        <f t="shared" si="44"/>
        <v>1.1864889999999999E-2</v>
      </c>
      <c r="AL48" s="16">
        <f t="shared" si="44"/>
        <v>1.1864889999999999E-2</v>
      </c>
      <c r="AM48" s="16">
        <f t="shared" si="44"/>
        <v>1.1864889999999999E-2</v>
      </c>
      <c r="AN48" s="16">
        <f t="shared" si="44"/>
        <v>1.1864889999999999E-2</v>
      </c>
      <c r="AO48" s="16">
        <f t="shared" si="44"/>
        <v>1.1864889999999999E-2</v>
      </c>
      <c r="AP48" s="16">
        <f t="shared" si="44"/>
        <v>1.1864889999999999E-2</v>
      </c>
      <c r="AQ48" s="16">
        <f t="shared" si="44"/>
        <v>1.1864889999999999E-2</v>
      </c>
      <c r="AR48" s="16">
        <f t="shared" si="44"/>
        <v>1.1864889999999999E-2</v>
      </c>
      <c r="AS48" s="16">
        <f t="shared" si="44"/>
        <v>1.1864889999999999E-2</v>
      </c>
      <c r="AT48" s="16">
        <f t="shared" si="44"/>
        <v>1.1864889999999999E-2</v>
      </c>
      <c r="AU48" s="16">
        <f t="shared" si="44"/>
        <v>1.1864889999999999E-2</v>
      </c>
      <c r="AV48" s="16">
        <f t="shared" si="44"/>
        <v>1.1864889999999999E-2</v>
      </c>
      <c r="AW48" s="16">
        <f t="shared" si="44"/>
        <v>1.1864889999999999E-2</v>
      </c>
      <c r="AX48" s="16">
        <f t="shared" si="44"/>
        <v>1.1864889999999999E-2</v>
      </c>
      <c r="AY48" s="16">
        <f t="shared" si="44"/>
        <v>1.1864889999999999E-2</v>
      </c>
      <c r="AZ48" s="16">
        <f t="shared" si="44"/>
        <v>1.1864889999999999E-2</v>
      </c>
    </row>
    <row r="49" spans="1:52">
      <c r="A49" s="19">
        <v>59</v>
      </c>
      <c r="B49" s="29">
        <v>1.1916049999999999E-2</v>
      </c>
      <c r="C49" s="16">
        <f t="shared" ref="C49:AZ49" si="45">+B49</f>
        <v>1.1916049999999999E-2</v>
      </c>
      <c r="D49" s="16">
        <f t="shared" si="45"/>
        <v>1.1916049999999999E-2</v>
      </c>
      <c r="E49" s="16">
        <f t="shared" si="45"/>
        <v>1.1916049999999999E-2</v>
      </c>
      <c r="F49" s="16">
        <f t="shared" si="45"/>
        <v>1.1916049999999999E-2</v>
      </c>
      <c r="G49" s="16">
        <f t="shared" si="45"/>
        <v>1.1916049999999999E-2</v>
      </c>
      <c r="H49" s="16">
        <f t="shared" si="45"/>
        <v>1.1916049999999999E-2</v>
      </c>
      <c r="I49" s="16">
        <f t="shared" si="45"/>
        <v>1.1916049999999999E-2</v>
      </c>
      <c r="J49" s="16">
        <f t="shared" si="45"/>
        <v>1.1916049999999999E-2</v>
      </c>
      <c r="K49" s="16">
        <f t="shared" si="45"/>
        <v>1.1916049999999999E-2</v>
      </c>
      <c r="L49" s="16">
        <f t="shared" si="45"/>
        <v>1.1916049999999999E-2</v>
      </c>
      <c r="M49" s="16">
        <f t="shared" si="45"/>
        <v>1.1916049999999999E-2</v>
      </c>
      <c r="N49" s="16">
        <f t="shared" si="45"/>
        <v>1.1916049999999999E-2</v>
      </c>
      <c r="O49" s="16">
        <f t="shared" si="45"/>
        <v>1.1916049999999999E-2</v>
      </c>
      <c r="P49" s="16">
        <f t="shared" si="45"/>
        <v>1.1916049999999999E-2</v>
      </c>
      <c r="Q49" s="16">
        <f t="shared" si="45"/>
        <v>1.1916049999999999E-2</v>
      </c>
      <c r="R49" s="16">
        <f t="shared" si="45"/>
        <v>1.1916049999999999E-2</v>
      </c>
      <c r="S49" s="16">
        <f t="shared" si="45"/>
        <v>1.1916049999999999E-2</v>
      </c>
      <c r="T49" s="16">
        <f t="shared" si="45"/>
        <v>1.1916049999999999E-2</v>
      </c>
      <c r="U49" s="16">
        <f t="shared" si="45"/>
        <v>1.1916049999999999E-2</v>
      </c>
      <c r="V49" s="16">
        <f t="shared" si="45"/>
        <v>1.1916049999999999E-2</v>
      </c>
      <c r="W49" s="16">
        <f t="shared" si="45"/>
        <v>1.1916049999999999E-2</v>
      </c>
      <c r="X49" s="16">
        <f t="shared" si="45"/>
        <v>1.1916049999999999E-2</v>
      </c>
      <c r="Y49" s="16">
        <f t="shared" si="45"/>
        <v>1.1916049999999999E-2</v>
      </c>
      <c r="Z49" s="16">
        <f t="shared" si="45"/>
        <v>1.1916049999999999E-2</v>
      </c>
      <c r="AA49" s="16">
        <f t="shared" si="45"/>
        <v>1.1916049999999999E-2</v>
      </c>
      <c r="AB49" s="16">
        <f t="shared" si="45"/>
        <v>1.1916049999999999E-2</v>
      </c>
      <c r="AC49" s="16">
        <f t="shared" si="45"/>
        <v>1.1916049999999999E-2</v>
      </c>
      <c r="AD49" s="16">
        <f t="shared" si="45"/>
        <v>1.1916049999999999E-2</v>
      </c>
      <c r="AE49" s="16">
        <f t="shared" si="45"/>
        <v>1.1916049999999999E-2</v>
      </c>
      <c r="AF49" s="16">
        <f t="shared" si="45"/>
        <v>1.1916049999999999E-2</v>
      </c>
      <c r="AG49" s="16">
        <f t="shared" si="45"/>
        <v>1.1916049999999999E-2</v>
      </c>
      <c r="AH49" s="16">
        <f t="shared" si="45"/>
        <v>1.1916049999999999E-2</v>
      </c>
      <c r="AI49" s="16">
        <f t="shared" si="45"/>
        <v>1.1916049999999999E-2</v>
      </c>
      <c r="AJ49" s="16">
        <f t="shared" si="45"/>
        <v>1.1916049999999999E-2</v>
      </c>
      <c r="AK49" s="16">
        <f t="shared" si="45"/>
        <v>1.1916049999999999E-2</v>
      </c>
      <c r="AL49" s="16">
        <f t="shared" si="45"/>
        <v>1.1916049999999999E-2</v>
      </c>
      <c r="AM49" s="16">
        <f t="shared" si="45"/>
        <v>1.1916049999999999E-2</v>
      </c>
      <c r="AN49" s="16">
        <f t="shared" si="45"/>
        <v>1.1916049999999999E-2</v>
      </c>
      <c r="AO49" s="16">
        <f t="shared" si="45"/>
        <v>1.1916049999999999E-2</v>
      </c>
      <c r="AP49" s="16">
        <f t="shared" si="45"/>
        <v>1.1916049999999999E-2</v>
      </c>
      <c r="AQ49" s="16">
        <f t="shared" si="45"/>
        <v>1.1916049999999999E-2</v>
      </c>
      <c r="AR49" s="16">
        <f t="shared" si="45"/>
        <v>1.1916049999999999E-2</v>
      </c>
      <c r="AS49" s="16">
        <f t="shared" si="45"/>
        <v>1.1916049999999999E-2</v>
      </c>
      <c r="AT49" s="16">
        <f t="shared" si="45"/>
        <v>1.1916049999999999E-2</v>
      </c>
      <c r="AU49" s="16">
        <f t="shared" si="45"/>
        <v>1.1916049999999999E-2</v>
      </c>
      <c r="AV49" s="16">
        <f t="shared" si="45"/>
        <v>1.1916049999999999E-2</v>
      </c>
      <c r="AW49" s="16">
        <f t="shared" si="45"/>
        <v>1.1916049999999999E-2</v>
      </c>
      <c r="AX49" s="16">
        <f t="shared" si="45"/>
        <v>1.1916049999999999E-2</v>
      </c>
      <c r="AY49" s="16">
        <f t="shared" si="45"/>
        <v>1.1916049999999999E-2</v>
      </c>
      <c r="AZ49" s="16">
        <f t="shared" si="45"/>
        <v>1.1916049999999999E-2</v>
      </c>
    </row>
    <row r="50" spans="1:52">
      <c r="A50" s="21">
        <v>60</v>
      </c>
      <c r="B50" s="29">
        <v>1.207921E-2</v>
      </c>
      <c r="C50" s="16">
        <f t="shared" ref="C50:AZ50" si="46">+B50</f>
        <v>1.207921E-2</v>
      </c>
      <c r="D50" s="16">
        <f t="shared" si="46"/>
        <v>1.207921E-2</v>
      </c>
      <c r="E50" s="16">
        <f t="shared" si="46"/>
        <v>1.207921E-2</v>
      </c>
      <c r="F50" s="16">
        <f t="shared" si="46"/>
        <v>1.207921E-2</v>
      </c>
      <c r="G50" s="16">
        <f t="shared" si="46"/>
        <v>1.207921E-2</v>
      </c>
      <c r="H50" s="16">
        <f t="shared" si="46"/>
        <v>1.207921E-2</v>
      </c>
      <c r="I50" s="16">
        <f t="shared" si="46"/>
        <v>1.207921E-2</v>
      </c>
      <c r="J50" s="16">
        <f t="shared" si="46"/>
        <v>1.207921E-2</v>
      </c>
      <c r="K50" s="16">
        <f t="shared" si="46"/>
        <v>1.207921E-2</v>
      </c>
      <c r="L50" s="16">
        <f t="shared" si="46"/>
        <v>1.207921E-2</v>
      </c>
      <c r="M50" s="16">
        <f t="shared" si="46"/>
        <v>1.207921E-2</v>
      </c>
      <c r="N50" s="16">
        <f t="shared" si="46"/>
        <v>1.207921E-2</v>
      </c>
      <c r="O50" s="16">
        <f t="shared" si="46"/>
        <v>1.207921E-2</v>
      </c>
      <c r="P50" s="16">
        <f t="shared" si="46"/>
        <v>1.207921E-2</v>
      </c>
      <c r="Q50" s="16">
        <f t="shared" si="46"/>
        <v>1.207921E-2</v>
      </c>
      <c r="R50" s="16">
        <f t="shared" si="46"/>
        <v>1.207921E-2</v>
      </c>
      <c r="S50" s="16">
        <f t="shared" si="46"/>
        <v>1.207921E-2</v>
      </c>
      <c r="T50" s="16">
        <f t="shared" si="46"/>
        <v>1.207921E-2</v>
      </c>
      <c r="U50" s="16">
        <f t="shared" si="46"/>
        <v>1.207921E-2</v>
      </c>
      <c r="V50" s="16">
        <f t="shared" si="46"/>
        <v>1.207921E-2</v>
      </c>
      <c r="W50" s="16">
        <f t="shared" si="46"/>
        <v>1.207921E-2</v>
      </c>
      <c r="X50" s="16">
        <f t="shared" si="46"/>
        <v>1.207921E-2</v>
      </c>
      <c r="Y50" s="16">
        <f t="shared" si="46"/>
        <v>1.207921E-2</v>
      </c>
      <c r="Z50" s="16">
        <f t="shared" si="46"/>
        <v>1.207921E-2</v>
      </c>
      <c r="AA50" s="16">
        <f t="shared" si="46"/>
        <v>1.207921E-2</v>
      </c>
      <c r="AB50" s="16">
        <f t="shared" si="46"/>
        <v>1.207921E-2</v>
      </c>
      <c r="AC50" s="16">
        <f t="shared" si="46"/>
        <v>1.207921E-2</v>
      </c>
      <c r="AD50" s="16">
        <f t="shared" si="46"/>
        <v>1.207921E-2</v>
      </c>
      <c r="AE50" s="16">
        <f t="shared" si="46"/>
        <v>1.207921E-2</v>
      </c>
      <c r="AF50" s="16">
        <f t="shared" si="46"/>
        <v>1.207921E-2</v>
      </c>
      <c r="AG50" s="16">
        <f t="shared" si="46"/>
        <v>1.207921E-2</v>
      </c>
      <c r="AH50" s="16">
        <f t="shared" si="46"/>
        <v>1.207921E-2</v>
      </c>
      <c r="AI50" s="16">
        <f t="shared" si="46"/>
        <v>1.207921E-2</v>
      </c>
      <c r="AJ50" s="16">
        <f t="shared" si="46"/>
        <v>1.207921E-2</v>
      </c>
      <c r="AK50" s="16">
        <f t="shared" si="46"/>
        <v>1.207921E-2</v>
      </c>
      <c r="AL50" s="16">
        <f t="shared" si="46"/>
        <v>1.207921E-2</v>
      </c>
      <c r="AM50" s="16">
        <f t="shared" si="46"/>
        <v>1.207921E-2</v>
      </c>
      <c r="AN50" s="16">
        <f t="shared" si="46"/>
        <v>1.207921E-2</v>
      </c>
      <c r="AO50" s="16">
        <f t="shared" si="46"/>
        <v>1.207921E-2</v>
      </c>
      <c r="AP50" s="16">
        <f t="shared" si="46"/>
        <v>1.207921E-2</v>
      </c>
      <c r="AQ50" s="16">
        <f t="shared" si="46"/>
        <v>1.207921E-2</v>
      </c>
      <c r="AR50" s="16">
        <f t="shared" si="46"/>
        <v>1.207921E-2</v>
      </c>
      <c r="AS50" s="16">
        <f t="shared" si="46"/>
        <v>1.207921E-2</v>
      </c>
      <c r="AT50" s="16">
        <f t="shared" si="46"/>
        <v>1.207921E-2</v>
      </c>
      <c r="AU50" s="16">
        <f t="shared" si="46"/>
        <v>1.207921E-2</v>
      </c>
      <c r="AV50" s="16">
        <f t="shared" si="46"/>
        <v>1.207921E-2</v>
      </c>
      <c r="AW50" s="16">
        <f t="shared" si="46"/>
        <v>1.207921E-2</v>
      </c>
      <c r="AX50" s="16">
        <f t="shared" si="46"/>
        <v>1.207921E-2</v>
      </c>
      <c r="AY50" s="16">
        <f t="shared" si="46"/>
        <v>1.207921E-2</v>
      </c>
      <c r="AZ50" s="16">
        <f t="shared" si="46"/>
        <v>1.207921E-2</v>
      </c>
    </row>
    <row r="51" spans="1:52">
      <c r="A51" s="19">
        <v>61</v>
      </c>
      <c r="B51" s="29">
        <v>1.244878E-2</v>
      </c>
      <c r="C51" s="16">
        <f t="shared" ref="C51:AZ51" si="47">+B51</f>
        <v>1.244878E-2</v>
      </c>
      <c r="D51" s="16">
        <f t="shared" si="47"/>
        <v>1.244878E-2</v>
      </c>
      <c r="E51" s="16">
        <f t="shared" si="47"/>
        <v>1.244878E-2</v>
      </c>
      <c r="F51" s="16">
        <f t="shared" si="47"/>
        <v>1.244878E-2</v>
      </c>
      <c r="G51" s="16">
        <f t="shared" si="47"/>
        <v>1.244878E-2</v>
      </c>
      <c r="H51" s="16">
        <f t="shared" si="47"/>
        <v>1.244878E-2</v>
      </c>
      <c r="I51" s="16">
        <f t="shared" si="47"/>
        <v>1.244878E-2</v>
      </c>
      <c r="J51" s="16">
        <f t="shared" si="47"/>
        <v>1.244878E-2</v>
      </c>
      <c r="K51" s="16">
        <f t="shared" si="47"/>
        <v>1.244878E-2</v>
      </c>
      <c r="L51" s="16">
        <f t="shared" si="47"/>
        <v>1.244878E-2</v>
      </c>
      <c r="M51" s="16">
        <f t="shared" si="47"/>
        <v>1.244878E-2</v>
      </c>
      <c r="N51" s="16">
        <f t="shared" si="47"/>
        <v>1.244878E-2</v>
      </c>
      <c r="O51" s="16">
        <f t="shared" si="47"/>
        <v>1.244878E-2</v>
      </c>
      <c r="P51" s="16">
        <f t="shared" si="47"/>
        <v>1.244878E-2</v>
      </c>
      <c r="Q51" s="16">
        <f t="shared" si="47"/>
        <v>1.244878E-2</v>
      </c>
      <c r="R51" s="16">
        <f t="shared" si="47"/>
        <v>1.244878E-2</v>
      </c>
      <c r="S51" s="16">
        <f t="shared" si="47"/>
        <v>1.244878E-2</v>
      </c>
      <c r="T51" s="16">
        <f t="shared" si="47"/>
        <v>1.244878E-2</v>
      </c>
      <c r="U51" s="16">
        <f t="shared" si="47"/>
        <v>1.244878E-2</v>
      </c>
      <c r="V51" s="16">
        <f t="shared" si="47"/>
        <v>1.244878E-2</v>
      </c>
      <c r="W51" s="16">
        <f t="shared" si="47"/>
        <v>1.244878E-2</v>
      </c>
      <c r="X51" s="16">
        <f t="shared" si="47"/>
        <v>1.244878E-2</v>
      </c>
      <c r="Y51" s="16">
        <f t="shared" si="47"/>
        <v>1.244878E-2</v>
      </c>
      <c r="Z51" s="16">
        <f t="shared" si="47"/>
        <v>1.244878E-2</v>
      </c>
      <c r="AA51" s="16">
        <f t="shared" si="47"/>
        <v>1.244878E-2</v>
      </c>
      <c r="AB51" s="16">
        <f t="shared" si="47"/>
        <v>1.244878E-2</v>
      </c>
      <c r="AC51" s="16">
        <f t="shared" si="47"/>
        <v>1.244878E-2</v>
      </c>
      <c r="AD51" s="16">
        <f t="shared" si="47"/>
        <v>1.244878E-2</v>
      </c>
      <c r="AE51" s="16">
        <f t="shared" si="47"/>
        <v>1.244878E-2</v>
      </c>
      <c r="AF51" s="16">
        <f t="shared" si="47"/>
        <v>1.244878E-2</v>
      </c>
      <c r="AG51" s="16">
        <f t="shared" si="47"/>
        <v>1.244878E-2</v>
      </c>
      <c r="AH51" s="16">
        <f t="shared" si="47"/>
        <v>1.244878E-2</v>
      </c>
      <c r="AI51" s="16">
        <f t="shared" si="47"/>
        <v>1.244878E-2</v>
      </c>
      <c r="AJ51" s="16">
        <f t="shared" si="47"/>
        <v>1.244878E-2</v>
      </c>
      <c r="AK51" s="16">
        <f t="shared" si="47"/>
        <v>1.244878E-2</v>
      </c>
      <c r="AL51" s="16">
        <f t="shared" si="47"/>
        <v>1.244878E-2</v>
      </c>
      <c r="AM51" s="16">
        <f t="shared" si="47"/>
        <v>1.244878E-2</v>
      </c>
      <c r="AN51" s="16">
        <f t="shared" si="47"/>
        <v>1.244878E-2</v>
      </c>
      <c r="AO51" s="16">
        <f t="shared" si="47"/>
        <v>1.244878E-2</v>
      </c>
      <c r="AP51" s="16">
        <f t="shared" si="47"/>
        <v>1.244878E-2</v>
      </c>
      <c r="AQ51" s="16">
        <f t="shared" si="47"/>
        <v>1.244878E-2</v>
      </c>
      <c r="AR51" s="16">
        <f t="shared" si="47"/>
        <v>1.244878E-2</v>
      </c>
      <c r="AS51" s="16">
        <f t="shared" si="47"/>
        <v>1.244878E-2</v>
      </c>
      <c r="AT51" s="16">
        <f t="shared" si="47"/>
        <v>1.244878E-2</v>
      </c>
      <c r="AU51" s="16">
        <f t="shared" si="47"/>
        <v>1.244878E-2</v>
      </c>
      <c r="AV51" s="16">
        <f t="shared" si="47"/>
        <v>1.244878E-2</v>
      </c>
      <c r="AW51" s="16">
        <f t="shared" si="47"/>
        <v>1.244878E-2</v>
      </c>
      <c r="AX51" s="16">
        <f t="shared" si="47"/>
        <v>1.244878E-2</v>
      </c>
      <c r="AY51" s="16">
        <f t="shared" si="47"/>
        <v>1.244878E-2</v>
      </c>
      <c r="AZ51" s="16">
        <f t="shared" si="47"/>
        <v>1.244878E-2</v>
      </c>
    </row>
    <row r="52" spans="1:52">
      <c r="A52" s="19">
        <v>62</v>
      </c>
      <c r="B52" s="29">
        <v>1.2778970000000001E-2</v>
      </c>
      <c r="C52" s="16">
        <f t="shared" ref="C52:AZ52" si="48">+B52</f>
        <v>1.2778970000000001E-2</v>
      </c>
      <c r="D52" s="16">
        <f t="shared" si="48"/>
        <v>1.2778970000000001E-2</v>
      </c>
      <c r="E52" s="16">
        <f t="shared" si="48"/>
        <v>1.2778970000000001E-2</v>
      </c>
      <c r="F52" s="16">
        <f t="shared" si="48"/>
        <v>1.2778970000000001E-2</v>
      </c>
      <c r="G52" s="16">
        <f t="shared" si="48"/>
        <v>1.2778970000000001E-2</v>
      </c>
      <c r="H52" s="16">
        <f t="shared" si="48"/>
        <v>1.2778970000000001E-2</v>
      </c>
      <c r="I52" s="16">
        <f t="shared" si="48"/>
        <v>1.2778970000000001E-2</v>
      </c>
      <c r="J52" s="16">
        <f t="shared" si="48"/>
        <v>1.2778970000000001E-2</v>
      </c>
      <c r="K52" s="16">
        <f t="shared" si="48"/>
        <v>1.2778970000000001E-2</v>
      </c>
      <c r="L52" s="16">
        <f t="shared" si="48"/>
        <v>1.2778970000000001E-2</v>
      </c>
      <c r="M52" s="16">
        <f t="shared" si="48"/>
        <v>1.2778970000000001E-2</v>
      </c>
      <c r="N52" s="16">
        <f t="shared" si="48"/>
        <v>1.2778970000000001E-2</v>
      </c>
      <c r="O52" s="16">
        <f t="shared" si="48"/>
        <v>1.2778970000000001E-2</v>
      </c>
      <c r="P52" s="16">
        <f t="shared" si="48"/>
        <v>1.2778970000000001E-2</v>
      </c>
      <c r="Q52" s="16">
        <f t="shared" si="48"/>
        <v>1.2778970000000001E-2</v>
      </c>
      <c r="R52" s="16">
        <f t="shared" si="48"/>
        <v>1.2778970000000001E-2</v>
      </c>
      <c r="S52" s="16">
        <f t="shared" si="48"/>
        <v>1.2778970000000001E-2</v>
      </c>
      <c r="T52" s="16">
        <f t="shared" si="48"/>
        <v>1.2778970000000001E-2</v>
      </c>
      <c r="U52" s="16">
        <f t="shared" si="48"/>
        <v>1.2778970000000001E-2</v>
      </c>
      <c r="V52" s="16">
        <f t="shared" si="48"/>
        <v>1.2778970000000001E-2</v>
      </c>
      <c r="W52" s="16">
        <f t="shared" si="48"/>
        <v>1.2778970000000001E-2</v>
      </c>
      <c r="X52" s="16">
        <f t="shared" si="48"/>
        <v>1.2778970000000001E-2</v>
      </c>
      <c r="Y52" s="16">
        <f t="shared" si="48"/>
        <v>1.2778970000000001E-2</v>
      </c>
      <c r="Z52" s="16">
        <f t="shared" si="48"/>
        <v>1.2778970000000001E-2</v>
      </c>
      <c r="AA52" s="16">
        <f t="shared" si="48"/>
        <v>1.2778970000000001E-2</v>
      </c>
      <c r="AB52" s="16">
        <f t="shared" si="48"/>
        <v>1.2778970000000001E-2</v>
      </c>
      <c r="AC52" s="16">
        <f t="shared" si="48"/>
        <v>1.2778970000000001E-2</v>
      </c>
      <c r="AD52" s="16">
        <f t="shared" si="48"/>
        <v>1.2778970000000001E-2</v>
      </c>
      <c r="AE52" s="16">
        <f t="shared" si="48"/>
        <v>1.2778970000000001E-2</v>
      </c>
      <c r="AF52" s="16">
        <f t="shared" si="48"/>
        <v>1.2778970000000001E-2</v>
      </c>
      <c r="AG52" s="16">
        <f t="shared" si="48"/>
        <v>1.2778970000000001E-2</v>
      </c>
      <c r="AH52" s="16">
        <f t="shared" si="48"/>
        <v>1.2778970000000001E-2</v>
      </c>
      <c r="AI52" s="16">
        <f t="shared" si="48"/>
        <v>1.2778970000000001E-2</v>
      </c>
      <c r="AJ52" s="16">
        <f t="shared" si="48"/>
        <v>1.2778970000000001E-2</v>
      </c>
      <c r="AK52" s="16">
        <f t="shared" si="48"/>
        <v>1.2778970000000001E-2</v>
      </c>
      <c r="AL52" s="16">
        <f t="shared" si="48"/>
        <v>1.2778970000000001E-2</v>
      </c>
      <c r="AM52" s="16">
        <f t="shared" si="48"/>
        <v>1.2778970000000001E-2</v>
      </c>
      <c r="AN52" s="16">
        <f t="shared" si="48"/>
        <v>1.2778970000000001E-2</v>
      </c>
      <c r="AO52" s="16">
        <f t="shared" si="48"/>
        <v>1.2778970000000001E-2</v>
      </c>
      <c r="AP52" s="16">
        <f t="shared" si="48"/>
        <v>1.2778970000000001E-2</v>
      </c>
      <c r="AQ52" s="16">
        <f t="shared" si="48"/>
        <v>1.2778970000000001E-2</v>
      </c>
      <c r="AR52" s="16">
        <f t="shared" si="48"/>
        <v>1.2778970000000001E-2</v>
      </c>
      <c r="AS52" s="16">
        <f t="shared" si="48"/>
        <v>1.2778970000000001E-2</v>
      </c>
      <c r="AT52" s="16">
        <f t="shared" si="48"/>
        <v>1.2778970000000001E-2</v>
      </c>
      <c r="AU52" s="16">
        <f t="shared" si="48"/>
        <v>1.2778970000000001E-2</v>
      </c>
      <c r="AV52" s="16">
        <f t="shared" si="48"/>
        <v>1.2778970000000001E-2</v>
      </c>
      <c r="AW52" s="16">
        <f t="shared" si="48"/>
        <v>1.2778970000000001E-2</v>
      </c>
      <c r="AX52" s="16">
        <f t="shared" si="48"/>
        <v>1.2778970000000001E-2</v>
      </c>
      <c r="AY52" s="16">
        <f t="shared" si="48"/>
        <v>1.2778970000000001E-2</v>
      </c>
      <c r="AZ52" s="16">
        <f t="shared" si="48"/>
        <v>1.2778970000000001E-2</v>
      </c>
    </row>
    <row r="53" spans="1:52">
      <c r="A53" s="19">
        <v>63</v>
      </c>
      <c r="B53" s="29">
        <v>1.313054E-2</v>
      </c>
      <c r="C53" s="16">
        <f t="shared" ref="C53:AZ53" si="49">+B53</f>
        <v>1.313054E-2</v>
      </c>
      <c r="D53" s="16">
        <f t="shared" si="49"/>
        <v>1.313054E-2</v>
      </c>
      <c r="E53" s="16">
        <f t="shared" si="49"/>
        <v>1.313054E-2</v>
      </c>
      <c r="F53" s="16">
        <f t="shared" si="49"/>
        <v>1.313054E-2</v>
      </c>
      <c r="G53" s="16">
        <f t="shared" si="49"/>
        <v>1.313054E-2</v>
      </c>
      <c r="H53" s="16">
        <f t="shared" si="49"/>
        <v>1.313054E-2</v>
      </c>
      <c r="I53" s="16">
        <f t="shared" si="49"/>
        <v>1.313054E-2</v>
      </c>
      <c r="J53" s="16">
        <f t="shared" si="49"/>
        <v>1.313054E-2</v>
      </c>
      <c r="K53" s="16">
        <f t="shared" si="49"/>
        <v>1.313054E-2</v>
      </c>
      <c r="L53" s="16">
        <f t="shared" si="49"/>
        <v>1.313054E-2</v>
      </c>
      <c r="M53" s="16">
        <f t="shared" si="49"/>
        <v>1.313054E-2</v>
      </c>
      <c r="N53" s="16">
        <f t="shared" si="49"/>
        <v>1.313054E-2</v>
      </c>
      <c r="O53" s="16">
        <f t="shared" si="49"/>
        <v>1.313054E-2</v>
      </c>
      <c r="P53" s="16">
        <f t="shared" si="49"/>
        <v>1.313054E-2</v>
      </c>
      <c r="Q53" s="16">
        <f t="shared" si="49"/>
        <v>1.313054E-2</v>
      </c>
      <c r="R53" s="16">
        <f t="shared" si="49"/>
        <v>1.313054E-2</v>
      </c>
      <c r="S53" s="16">
        <f t="shared" si="49"/>
        <v>1.313054E-2</v>
      </c>
      <c r="T53" s="16">
        <f t="shared" si="49"/>
        <v>1.313054E-2</v>
      </c>
      <c r="U53" s="16">
        <f t="shared" si="49"/>
        <v>1.313054E-2</v>
      </c>
      <c r="V53" s="16">
        <f t="shared" si="49"/>
        <v>1.313054E-2</v>
      </c>
      <c r="W53" s="16">
        <f t="shared" si="49"/>
        <v>1.313054E-2</v>
      </c>
      <c r="X53" s="16">
        <f t="shared" si="49"/>
        <v>1.313054E-2</v>
      </c>
      <c r="Y53" s="16">
        <f t="shared" si="49"/>
        <v>1.313054E-2</v>
      </c>
      <c r="Z53" s="16">
        <f t="shared" si="49"/>
        <v>1.313054E-2</v>
      </c>
      <c r="AA53" s="16">
        <f t="shared" si="49"/>
        <v>1.313054E-2</v>
      </c>
      <c r="AB53" s="16">
        <f t="shared" si="49"/>
        <v>1.313054E-2</v>
      </c>
      <c r="AC53" s="16">
        <f t="shared" si="49"/>
        <v>1.313054E-2</v>
      </c>
      <c r="AD53" s="16">
        <f t="shared" si="49"/>
        <v>1.313054E-2</v>
      </c>
      <c r="AE53" s="16">
        <f t="shared" si="49"/>
        <v>1.313054E-2</v>
      </c>
      <c r="AF53" s="16">
        <f t="shared" si="49"/>
        <v>1.313054E-2</v>
      </c>
      <c r="AG53" s="16">
        <f t="shared" si="49"/>
        <v>1.313054E-2</v>
      </c>
      <c r="AH53" s="16">
        <f t="shared" si="49"/>
        <v>1.313054E-2</v>
      </c>
      <c r="AI53" s="16">
        <f t="shared" si="49"/>
        <v>1.313054E-2</v>
      </c>
      <c r="AJ53" s="16">
        <f t="shared" si="49"/>
        <v>1.313054E-2</v>
      </c>
      <c r="AK53" s="16">
        <f t="shared" si="49"/>
        <v>1.313054E-2</v>
      </c>
      <c r="AL53" s="16">
        <f t="shared" si="49"/>
        <v>1.313054E-2</v>
      </c>
      <c r="AM53" s="16">
        <f t="shared" si="49"/>
        <v>1.313054E-2</v>
      </c>
      <c r="AN53" s="16">
        <f t="shared" si="49"/>
        <v>1.313054E-2</v>
      </c>
      <c r="AO53" s="16">
        <f t="shared" si="49"/>
        <v>1.313054E-2</v>
      </c>
      <c r="AP53" s="16">
        <f t="shared" si="49"/>
        <v>1.313054E-2</v>
      </c>
      <c r="AQ53" s="16">
        <f t="shared" si="49"/>
        <v>1.313054E-2</v>
      </c>
      <c r="AR53" s="16">
        <f t="shared" si="49"/>
        <v>1.313054E-2</v>
      </c>
      <c r="AS53" s="16">
        <f t="shared" si="49"/>
        <v>1.313054E-2</v>
      </c>
      <c r="AT53" s="16">
        <f t="shared" si="49"/>
        <v>1.313054E-2</v>
      </c>
      <c r="AU53" s="16">
        <f t="shared" si="49"/>
        <v>1.313054E-2</v>
      </c>
      <c r="AV53" s="16">
        <f t="shared" si="49"/>
        <v>1.313054E-2</v>
      </c>
      <c r="AW53" s="16">
        <f t="shared" si="49"/>
        <v>1.313054E-2</v>
      </c>
      <c r="AX53" s="16">
        <f t="shared" si="49"/>
        <v>1.313054E-2</v>
      </c>
      <c r="AY53" s="16">
        <f t="shared" si="49"/>
        <v>1.313054E-2</v>
      </c>
      <c r="AZ53" s="16">
        <f t="shared" si="49"/>
        <v>1.313054E-2</v>
      </c>
    </row>
    <row r="54" spans="1:52">
      <c r="A54" s="19">
        <v>64</v>
      </c>
      <c r="B54" s="29">
        <v>1.355961E-2</v>
      </c>
      <c r="C54" s="16">
        <f t="shared" ref="C54:AZ54" si="50">+B54</f>
        <v>1.355961E-2</v>
      </c>
      <c r="D54" s="16">
        <f t="shared" si="50"/>
        <v>1.355961E-2</v>
      </c>
      <c r="E54" s="16">
        <f t="shared" si="50"/>
        <v>1.355961E-2</v>
      </c>
      <c r="F54" s="16">
        <f t="shared" si="50"/>
        <v>1.355961E-2</v>
      </c>
      <c r="G54" s="16">
        <f t="shared" si="50"/>
        <v>1.355961E-2</v>
      </c>
      <c r="H54" s="16">
        <f t="shared" si="50"/>
        <v>1.355961E-2</v>
      </c>
      <c r="I54" s="16">
        <f t="shared" si="50"/>
        <v>1.355961E-2</v>
      </c>
      <c r="J54" s="16">
        <f t="shared" si="50"/>
        <v>1.355961E-2</v>
      </c>
      <c r="K54" s="16">
        <f t="shared" si="50"/>
        <v>1.355961E-2</v>
      </c>
      <c r="L54" s="16">
        <f t="shared" si="50"/>
        <v>1.355961E-2</v>
      </c>
      <c r="M54" s="16">
        <f t="shared" si="50"/>
        <v>1.355961E-2</v>
      </c>
      <c r="N54" s="16">
        <f t="shared" si="50"/>
        <v>1.355961E-2</v>
      </c>
      <c r="O54" s="16">
        <f t="shared" si="50"/>
        <v>1.355961E-2</v>
      </c>
      <c r="P54" s="16">
        <f t="shared" si="50"/>
        <v>1.355961E-2</v>
      </c>
      <c r="Q54" s="16">
        <f t="shared" si="50"/>
        <v>1.355961E-2</v>
      </c>
      <c r="R54" s="16">
        <f t="shared" si="50"/>
        <v>1.355961E-2</v>
      </c>
      <c r="S54" s="16">
        <f t="shared" si="50"/>
        <v>1.355961E-2</v>
      </c>
      <c r="T54" s="16">
        <f t="shared" si="50"/>
        <v>1.355961E-2</v>
      </c>
      <c r="U54" s="16">
        <f t="shared" si="50"/>
        <v>1.355961E-2</v>
      </c>
      <c r="V54" s="16">
        <f t="shared" si="50"/>
        <v>1.355961E-2</v>
      </c>
      <c r="W54" s="16">
        <f t="shared" si="50"/>
        <v>1.355961E-2</v>
      </c>
      <c r="X54" s="16">
        <f t="shared" si="50"/>
        <v>1.355961E-2</v>
      </c>
      <c r="Y54" s="16">
        <f t="shared" si="50"/>
        <v>1.355961E-2</v>
      </c>
      <c r="Z54" s="16">
        <f t="shared" si="50"/>
        <v>1.355961E-2</v>
      </c>
      <c r="AA54" s="16">
        <f t="shared" si="50"/>
        <v>1.355961E-2</v>
      </c>
      <c r="AB54" s="16">
        <f t="shared" si="50"/>
        <v>1.355961E-2</v>
      </c>
      <c r="AC54" s="16">
        <f t="shared" si="50"/>
        <v>1.355961E-2</v>
      </c>
      <c r="AD54" s="16">
        <f t="shared" si="50"/>
        <v>1.355961E-2</v>
      </c>
      <c r="AE54" s="16">
        <f t="shared" si="50"/>
        <v>1.355961E-2</v>
      </c>
      <c r="AF54" s="16">
        <f t="shared" si="50"/>
        <v>1.355961E-2</v>
      </c>
      <c r="AG54" s="16">
        <f t="shared" si="50"/>
        <v>1.355961E-2</v>
      </c>
      <c r="AH54" s="16">
        <f t="shared" si="50"/>
        <v>1.355961E-2</v>
      </c>
      <c r="AI54" s="16">
        <f t="shared" si="50"/>
        <v>1.355961E-2</v>
      </c>
      <c r="AJ54" s="16">
        <f t="shared" si="50"/>
        <v>1.355961E-2</v>
      </c>
      <c r="AK54" s="16">
        <f t="shared" si="50"/>
        <v>1.355961E-2</v>
      </c>
      <c r="AL54" s="16">
        <f t="shared" si="50"/>
        <v>1.355961E-2</v>
      </c>
      <c r="AM54" s="16">
        <f t="shared" si="50"/>
        <v>1.355961E-2</v>
      </c>
      <c r="AN54" s="16">
        <f t="shared" si="50"/>
        <v>1.355961E-2</v>
      </c>
      <c r="AO54" s="16">
        <f t="shared" si="50"/>
        <v>1.355961E-2</v>
      </c>
      <c r="AP54" s="16">
        <f t="shared" si="50"/>
        <v>1.355961E-2</v>
      </c>
      <c r="AQ54" s="16">
        <f t="shared" si="50"/>
        <v>1.355961E-2</v>
      </c>
      <c r="AR54" s="16">
        <f t="shared" si="50"/>
        <v>1.355961E-2</v>
      </c>
      <c r="AS54" s="16">
        <f t="shared" si="50"/>
        <v>1.355961E-2</v>
      </c>
      <c r="AT54" s="16">
        <f t="shared" si="50"/>
        <v>1.355961E-2</v>
      </c>
      <c r="AU54" s="16">
        <f t="shared" si="50"/>
        <v>1.355961E-2</v>
      </c>
      <c r="AV54" s="16">
        <f t="shared" si="50"/>
        <v>1.355961E-2</v>
      </c>
      <c r="AW54" s="16">
        <f t="shared" si="50"/>
        <v>1.355961E-2</v>
      </c>
      <c r="AX54" s="16">
        <f t="shared" si="50"/>
        <v>1.355961E-2</v>
      </c>
      <c r="AY54" s="16">
        <f t="shared" si="50"/>
        <v>1.355961E-2</v>
      </c>
      <c r="AZ54" s="16">
        <f t="shared" si="50"/>
        <v>1.355961E-2</v>
      </c>
    </row>
    <row r="55" spans="1:52">
      <c r="A55" s="19">
        <v>65</v>
      </c>
      <c r="B55" s="29">
        <v>1.414319E-2</v>
      </c>
      <c r="C55" s="16">
        <f t="shared" ref="C55:AZ55" si="51">+B55</f>
        <v>1.414319E-2</v>
      </c>
      <c r="D55" s="16">
        <f t="shared" si="51"/>
        <v>1.414319E-2</v>
      </c>
      <c r="E55" s="16">
        <f t="shared" si="51"/>
        <v>1.414319E-2</v>
      </c>
      <c r="F55" s="16">
        <f t="shared" si="51"/>
        <v>1.414319E-2</v>
      </c>
      <c r="G55" s="16">
        <f t="shared" si="51"/>
        <v>1.414319E-2</v>
      </c>
      <c r="H55" s="16">
        <f t="shared" si="51"/>
        <v>1.414319E-2</v>
      </c>
      <c r="I55" s="16">
        <f t="shared" si="51"/>
        <v>1.414319E-2</v>
      </c>
      <c r="J55" s="16">
        <f t="shared" si="51"/>
        <v>1.414319E-2</v>
      </c>
      <c r="K55" s="16">
        <f t="shared" si="51"/>
        <v>1.414319E-2</v>
      </c>
      <c r="L55" s="16">
        <f t="shared" si="51"/>
        <v>1.414319E-2</v>
      </c>
      <c r="M55" s="16">
        <f t="shared" si="51"/>
        <v>1.414319E-2</v>
      </c>
      <c r="N55" s="16">
        <f t="shared" si="51"/>
        <v>1.414319E-2</v>
      </c>
      <c r="O55" s="16">
        <f t="shared" si="51"/>
        <v>1.414319E-2</v>
      </c>
      <c r="P55" s="16">
        <f t="shared" si="51"/>
        <v>1.414319E-2</v>
      </c>
      <c r="Q55" s="16">
        <f t="shared" si="51"/>
        <v>1.414319E-2</v>
      </c>
      <c r="R55" s="16">
        <f t="shared" si="51"/>
        <v>1.414319E-2</v>
      </c>
      <c r="S55" s="16">
        <f t="shared" si="51"/>
        <v>1.414319E-2</v>
      </c>
      <c r="T55" s="16">
        <f t="shared" si="51"/>
        <v>1.414319E-2</v>
      </c>
      <c r="U55" s="16">
        <f t="shared" si="51"/>
        <v>1.414319E-2</v>
      </c>
      <c r="V55" s="16">
        <f t="shared" si="51"/>
        <v>1.414319E-2</v>
      </c>
      <c r="W55" s="16">
        <f t="shared" si="51"/>
        <v>1.414319E-2</v>
      </c>
      <c r="X55" s="16">
        <f t="shared" si="51"/>
        <v>1.414319E-2</v>
      </c>
      <c r="Y55" s="16">
        <f t="shared" si="51"/>
        <v>1.414319E-2</v>
      </c>
      <c r="Z55" s="16">
        <f t="shared" si="51"/>
        <v>1.414319E-2</v>
      </c>
      <c r="AA55" s="16">
        <f t="shared" si="51"/>
        <v>1.414319E-2</v>
      </c>
      <c r="AB55" s="16">
        <f t="shared" si="51"/>
        <v>1.414319E-2</v>
      </c>
      <c r="AC55" s="16">
        <f t="shared" si="51"/>
        <v>1.414319E-2</v>
      </c>
      <c r="AD55" s="16">
        <f t="shared" si="51"/>
        <v>1.414319E-2</v>
      </c>
      <c r="AE55" s="16">
        <f t="shared" si="51"/>
        <v>1.414319E-2</v>
      </c>
      <c r="AF55" s="16">
        <f t="shared" si="51"/>
        <v>1.414319E-2</v>
      </c>
      <c r="AG55" s="16">
        <f t="shared" si="51"/>
        <v>1.414319E-2</v>
      </c>
      <c r="AH55" s="16">
        <f t="shared" si="51"/>
        <v>1.414319E-2</v>
      </c>
      <c r="AI55" s="16">
        <f t="shared" si="51"/>
        <v>1.414319E-2</v>
      </c>
      <c r="AJ55" s="16">
        <f t="shared" si="51"/>
        <v>1.414319E-2</v>
      </c>
      <c r="AK55" s="16">
        <f t="shared" si="51"/>
        <v>1.414319E-2</v>
      </c>
      <c r="AL55" s="16">
        <f t="shared" si="51"/>
        <v>1.414319E-2</v>
      </c>
      <c r="AM55" s="16">
        <f t="shared" si="51"/>
        <v>1.414319E-2</v>
      </c>
      <c r="AN55" s="16">
        <f t="shared" si="51"/>
        <v>1.414319E-2</v>
      </c>
      <c r="AO55" s="16">
        <f t="shared" si="51"/>
        <v>1.414319E-2</v>
      </c>
      <c r="AP55" s="16">
        <f t="shared" si="51"/>
        <v>1.414319E-2</v>
      </c>
      <c r="AQ55" s="16">
        <f t="shared" si="51"/>
        <v>1.414319E-2</v>
      </c>
      <c r="AR55" s="16">
        <f t="shared" si="51"/>
        <v>1.414319E-2</v>
      </c>
      <c r="AS55" s="16">
        <f t="shared" si="51"/>
        <v>1.414319E-2</v>
      </c>
      <c r="AT55" s="16">
        <f t="shared" si="51"/>
        <v>1.414319E-2</v>
      </c>
      <c r="AU55" s="16">
        <f t="shared" si="51"/>
        <v>1.414319E-2</v>
      </c>
      <c r="AV55" s="16">
        <f t="shared" si="51"/>
        <v>1.414319E-2</v>
      </c>
      <c r="AW55" s="16">
        <f t="shared" si="51"/>
        <v>1.414319E-2</v>
      </c>
      <c r="AX55" s="16">
        <f t="shared" si="51"/>
        <v>1.414319E-2</v>
      </c>
      <c r="AY55" s="16">
        <f t="shared" si="51"/>
        <v>1.414319E-2</v>
      </c>
      <c r="AZ55" s="16">
        <f t="shared" si="51"/>
        <v>1.414319E-2</v>
      </c>
    </row>
    <row r="56" spans="1:52">
      <c r="A56" s="19">
        <v>66</v>
      </c>
      <c r="B56" s="29">
        <v>1.4671790000000001E-2</v>
      </c>
      <c r="C56" s="16">
        <f t="shared" ref="C56:AZ56" si="52">+B56</f>
        <v>1.4671790000000001E-2</v>
      </c>
      <c r="D56" s="16">
        <f t="shared" si="52"/>
        <v>1.4671790000000001E-2</v>
      </c>
      <c r="E56" s="16">
        <f t="shared" si="52"/>
        <v>1.4671790000000001E-2</v>
      </c>
      <c r="F56" s="16">
        <f t="shared" si="52"/>
        <v>1.4671790000000001E-2</v>
      </c>
      <c r="G56" s="16">
        <f t="shared" si="52"/>
        <v>1.4671790000000001E-2</v>
      </c>
      <c r="H56" s="16">
        <f t="shared" si="52"/>
        <v>1.4671790000000001E-2</v>
      </c>
      <c r="I56" s="16">
        <f t="shared" si="52"/>
        <v>1.4671790000000001E-2</v>
      </c>
      <c r="J56" s="16">
        <f t="shared" si="52"/>
        <v>1.4671790000000001E-2</v>
      </c>
      <c r="K56" s="16">
        <f t="shared" si="52"/>
        <v>1.4671790000000001E-2</v>
      </c>
      <c r="L56" s="16">
        <f t="shared" si="52"/>
        <v>1.4671790000000001E-2</v>
      </c>
      <c r="M56" s="16">
        <f t="shared" si="52"/>
        <v>1.4671790000000001E-2</v>
      </c>
      <c r="N56" s="16">
        <f t="shared" si="52"/>
        <v>1.4671790000000001E-2</v>
      </c>
      <c r="O56" s="16">
        <f t="shared" si="52"/>
        <v>1.4671790000000001E-2</v>
      </c>
      <c r="P56" s="16">
        <f t="shared" si="52"/>
        <v>1.4671790000000001E-2</v>
      </c>
      <c r="Q56" s="16">
        <f t="shared" si="52"/>
        <v>1.4671790000000001E-2</v>
      </c>
      <c r="R56" s="16">
        <f t="shared" si="52"/>
        <v>1.4671790000000001E-2</v>
      </c>
      <c r="S56" s="16">
        <f t="shared" si="52"/>
        <v>1.4671790000000001E-2</v>
      </c>
      <c r="T56" s="16">
        <f t="shared" si="52"/>
        <v>1.4671790000000001E-2</v>
      </c>
      <c r="U56" s="16">
        <f t="shared" si="52"/>
        <v>1.4671790000000001E-2</v>
      </c>
      <c r="V56" s="16">
        <f t="shared" si="52"/>
        <v>1.4671790000000001E-2</v>
      </c>
      <c r="W56" s="16">
        <f t="shared" si="52"/>
        <v>1.4671790000000001E-2</v>
      </c>
      <c r="X56" s="16">
        <f t="shared" si="52"/>
        <v>1.4671790000000001E-2</v>
      </c>
      <c r="Y56" s="16">
        <f t="shared" si="52"/>
        <v>1.4671790000000001E-2</v>
      </c>
      <c r="Z56" s="16">
        <f t="shared" si="52"/>
        <v>1.4671790000000001E-2</v>
      </c>
      <c r="AA56" s="16">
        <f t="shared" si="52"/>
        <v>1.4671790000000001E-2</v>
      </c>
      <c r="AB56" s="16">
        <f t="shared" si="52"/>
        <v>1.4671790000000001E-2</v>
      </c>
      <c r="AC56" s="16">
        <f t="shared" si="52"/>
        <v>1.4671790000000001E-2</v>
      </c>
      <c r="AD56" s="16">
        <f t="shared" si="52"/>
        <v>1.4671790000000001E-2</v>
      </c>
      <c r="AE56" s="16">
        <f t="shared" si="52"/>
        <v>1.4671790000000001E-2</v>
      </c>
      <c r="AF56" s="16">
        <f t="shared" si="52"/>
        <v>1.4671790000000001E-2</v>
      </c>
      <c r="AG56" s="16">
        <f t="shared" si="52"/>
        <v>1.4671790000000001E-2</v>
      </c>
      <c r="AH56" s="16">
        <f t="shared" si="52"/>
        <v>1.4671790000000001E-2</v>
      </c>
      <c r="AI56" s="16">
        <f t="shared" si="52"/>
        <v>1.4671790000000001E-2</v>
      </c>
      <c r="AJ56" s="16">
        <f t="shared" si="52"/>
        <v>1.4671790000000001E-2</v>
      </c>
      <c r="AK56" s="16">
        <f t="shared" si="52"/>
        <v>1.4671790000000001E-2</v>
      </c>
      <c r="AL56" s="16">
        <f t="shared" si="52"/>
        <v>1.4671790000000001E-2</v>
      </c>
      <c r="AM56" s="16">
        <f t="shared" si="52"/>
        <v>1.4671790000000001E-2</v>
      </c>
      <c r="AN56" s="16">
        <f t="shared" si="52"/>
        <v>1.4671790000000001E-2</v>
      </c>
      <c r="AO56" s="16">
        <f t="shared" si="52"/>
        <v>1.4671790000000001E-2</v>
      </c>
      <c r="AP56" s="16">
        <f t="shared" si="52"/>
        <v>1.4671790000000001E-2</v>
      </c>
      <c r="AQ56" s="16">
        <f t="shared" si="52"/>
        <v>1.4671790000000001E-2</v>
      </c>
      <c r="AR56" s="16">
        <f t="shared" si="52"/>
        <v>1.4671790000000001E-2</v>
      </c>
      <c r="AS56" s="16">
        <f t="shared" si="52"/>
        <v>1.4671790000000001E-2</v>
      </c>
      <c r="AT56" s="16">
        <f t="shared" si="52"/>
        <v>1.4671790000000001E-2</v>
      </c>
      <c r="AU56" s="16">
        <f t="shared" si="52"/>
        <v>1.4671790000000001E-2</v>
      </c>
      <c r="AV56" s="16">
        <f t="shared" si="52"/>
        <v>1.4671790000000001E-2</v>
      </c>
      <c r="AW56" s="16">
        <f t="shared" si="52"/>
        <v>1.4671790000000001E-2</v>
      </c>
      <c r="AX56" s="16">
        <f t="shared" si="52"/>
        <v>1.4671790000000001E-2</v>
      </c>
      <c r="AY56" s="16">
        <f t="shared" si="52"/>
        <v>1.4671790000000001E-2</v>
      </c>
      <c r="AZ56" s="16">
        <f t="shared" si="52"/>
        <v>1.4671790000000001E-2</v>
      </c>
    </row>
    <row r="57" spans="1:52">
      <c r="A57" s="19">
        <v>67</v>
      </c>
      <c r="B57" s="29">
        <v>1.511761E-2</v>
      </c>
      <c r="C57" s="16">
        <f t="shared" ref="C57:AZ57" si="53">+B57</f>
        <v>1.511761E-2</v>
      </c>
      <c r="D57" s="16">
        <f t="shared" si="53"/>
        <v>1.511761E-2</v>
      </c>
      <c r="E57" s="16">
        <f t="shared" si="53"/>
        <v>1.511761E-2</v>
      </c>
      <c r="F57" s="16">
        <f t="shared" si="53"/>
        <v>1.511761E-2</v>
      </c>
      <c r="G57" s="16">
        <f t="shared" si="53"/>
        <v>1.511761E-2</v>
      </c>
      <c r="H57" s="16">
        <f t="shared" si="53"/>
        <v>1.511761E-2</v>
      </c>
      <c r="I57" s="16">
        <f t="shared" si="53"/>
        <v>1.511761E-2</v>
      </c>
      <c r="J57" s="16">
        <f t="shared" si="53"/>
        <v>1.511761E-2</v>
      </c>
      <c r="K57" s="16">
        <f t="shared" si="53"/>
        <v>1.511761E-2</v>
      </c>
      <c r="L57" s="16">
        <f t="shared" si="53"/>
        <v>1.511761E-2</v>
      </c>
      <c r="M57" s="16">
        <f t="shared" si="53"/>
        <v>1.511761E-2</v>
      </c>
      <c r="N57" s="16">
        <f t="shared" si="53"/>
        <v>1.511761E-2</v>
      </c>
      <c r="O57" s="16">
        <f t="shared" si="53"/>
        <v>1.511761E-2</v>
      </c>
      <c r="P57" s="16">
        <f t="shared" si="53"/>
        <v>1.511761E-2</v>
      </c>
      <c r="Q57" s="16">
        <f t="shared" si="53"/>
        <v>1.511761E-2</v>
      </c>
      <c r="R57" s="16">
        <f t="shared" si="53"/>
        <v>1.511761E-2</v>
      </c>
      <c r="S57" s="16">
        <f t="shared" si="53"/>
        <v>1.511761E-2</v>
      </c>
      <c r="T57" s="16">
        <f t="shared" si="53"/>
        <v>1.511761E-2</v>
      </c>
      <c r="U57" s="16">
        <f t="shared" si="53"/>
        <v>1.511761E-2</v>
      </c>
      <c r="V57" s="16">
        <f t="shared" si="53"/>
        <v>1.511761E-2</v>
      </c>
      <c r="W57" s="16">
        <f t="shared" si="53"/>
        <v>1.511761E-2</v>
      </c>
      <c r="X57" s="16">
        <f t="shared" si="53"/>
        <v>1.511761E-2</v>
      </c>
      <c r="Y57" s="16">
        <f t="shared" si="53"/>
        <v>1.511761E-2</v>
      </c>
      <c r="Z57" s="16">
        <f t="shared" si="53"/>
        <v>1.511761E-2</v>
      </c>
      <c r="AA57" s="16">
        <f t="shared" si="53"/>
        <v>1.511761E-2</v>
      </c>
      <c r="AB57" s="16">
        <f t="shared" si="53"/>
        <v>1.511761E-2</v>
      </c>
      <c r="AC57" s="16">
        <f t="shared" si="53"/>
        <v>1.511761E-2</v>
      </c>
      <c r="AD57" s="16">
        <f t="shared" si="53"/>
        <v>1.511761E-2</v>
      </c>
      <c r="AE57" s="16">
        <f t="shared" si="53"/>
        <v>1.511761E-2</v>
      </c>
      <c r="AF57" s="16">
        <f t="shared" si="53"/>
        <v>1.511761E-2</v>
      </c>
      <c r="AG57" s="16">
        <f t="shared" si="53"/>
        <v>1.511761E-2</v>
      </c>
      <c r="AH57" s="16">
        <f t="shared" si="53"/>
        <v>1.511761E-2</v>
      </c>
      <c r="AI57" s="16">
        <f t="shared" si="53"/>
        <v>1.511761E-2</v>
      </c>
      <c r="AJ57" s="16">
        <f t="shared" si="53"/>
        <v>1.511761E-2</v>
      </c>
      <c r="AK57" s="16">
        <f t="shared" si="53"/>
        <v>1.511761E-2</v>
      </c>
      <c r="AL57" s="16">
        <f t="shared" si="53"/>
        <v>1.511761E-2</v>
      </c>
      <c r="AM57" s="16">
        <f t="shared" si="53"/>
        <v>1.511761E-2</v>
      </c>
      <c r="AN57" s="16">
        <f t="shared" si="53"/>
        <v>1.511761E-2</v>
      </c>
      <c r="AO57" s="16">
        <f t="shared" si="53"/>
        <v>1.511761E-2</v>
      </c>
      <c r="AP57" s="16">
        <f t="shared" si="53"/>
        <v>1.511761E-2</v>
      </c>
      <c r="AQ57" s="16">
        <f t="shared" si="53"/>
        <v>1.511761E-2</v>
      </c>
      <c r="AR57" s="16">
        <f t="shared" si="53"/>
        <v>1.511761E-2</v>
      </c>
      <c r="AS57" s="16">
        <f t="shared" si="53"/>
        <v>1.511761E-2</v>
      </c>
      <c r="AT57" s="16">
        <f t="shared" si="53"/>
        <v>1.511761E-2</v>
      </c>
      <c r="AU57" s="16">
        <f t="shared" si="53"/>
        <v>1.511761E-2</v>
      </c>
      <c r="AV57" s="16">
        <f t="shared" si="53"/>
        <v>1.511761E-2</v>
      </c>
      <c r="AW57" s="16">
        <f t="shared" si="53"/>
        <v>1.511761E-2</v>
      </c>
      <c r="AX57" s="16">
        <f t="shared" si="53"/>
        <v>1.511761E-2</v>
      </c>
      <c r="AY57" s="16">
        <f t="shared" si="53"/>
        <v>1.511761E-2</v>
      </c>
      <c r="AZ57" s="16">
        <f t="shared" si="53"/>
        <v>1.511761E-2</v>
      </c>
    </row>
    <row r="58" spans="1:52">
      <c r="A58" s="19">
        <v>68</v>
      </c>
      <c r="B58" s="29">
        <v>1.5927630000000002E-2</v>
      </c>
      <c r="C58" s="16">
        <f t="shared" ref="C58:AZ58" si="54">+B58</f>
        <v>1.5927630000000002E-2</v>
      </c>
      <c r="D58" s="16">
        <f t="shared" si="54"/>
        <v>1.5927630000000002E-2</v>
      </c>
      <c r="E58" s="16">
        <f t="shared" si="54"/>
        <v>1.5927630000000002E-2</v>
      </c>
      <c r="F58" s="16">
        <f t="shared" si="54"/>
        <v>1.5927630000000002E-2</v>
      </c>
      <c r="G58" s="16">
        <f t="shared" si="54"/>
        <v>1.5927630000000002E-2</v>
      </c>
      <c r="H58" s="16">
        <f t="shared" si="54"/>
        <v>1.5927630000000002E-2</v>
      </c>
      <c r="I58" s="16">
        <f t="shared" si="54"/>
        <v>1.5927630000000002E-2</v>
      </c>
      <c r="J58" s="16">
        <f t="shared" si="54"/>
        <v>1.5927630000000002E-2</v>
      </c>
      <c r="K58" s="16">
        <f t="shared" si="54"/>
        <v>1.5927630000000002E-2</v>
      </c>
      <c r="L58" s="16">
        <f t="shared" si="54"/>
        <v>1.5927630000000002E-2</v>
      </c>
      <c r="M58" s="16">
        <f t="shared" si="54"/>
        <v>1.5927630000000002E-2</v>
      </c>
      <c r="N58" s="16">
        <f t="shared" si="54"/>
        <v>1.5927630000000002E-2</v>
      </c>
      <c r="O58" s="16">
        <f t="shared" si="54"/>
        <v>1.5927630000000002E-2</v>
      </c>
      <c r="P58" s="16">
        <f t="shared" si="54"/>
        <v>1.5927630000000002E-2</v>
      </c>
      <c r="Q58" s="16">
        <f t="shared" si="54"/>
        <v>1.5927630000000002E-2</v>
      </c>
      <c r="R58" s="16">
        <f t="shared" si="54"/>
        <v>1.5927630000000002E-2</v>
      </c>
      <c r="S58" s="16">
        <f t="shared" si="54"/>
        <v>1.5927630000000002E-2</v>
      </c>
      <c r="T58" s="16">
        <f t="shared" si="54"/>
        <v>1.5927630000000002E-2</v>
      </c>
      <c r="U58" s="16">
        <f t="shared" si="54"/>
        <v>1.5927630000000002E-2</v>
      </c>
      <c r="V58" s="16">
        <f t="shared" si="54"/>
        <v>1.5927630000000002E-2</v>
      </c>
      <c r="W58" s="16">
        <f t="shared" si="54"/>
        <v>1.5927630000000002E-2</v>
      </c>
      <c r="X58" s="16">
        <f t="shared" si="54"/>
        <v>1.5927630000000002E-2</v>
      </c>
      <c r="Y58" s="16">
        <f t="shared" si="54"/>
        <v>1.5927630000000002E-2</v>
      </c>
      <c r="Z58" s="16">
        <f t="shared" si="54"/>
        <v>1.5927630000000002E-2</v>
      </c>
      <c r="AA58" s="16">
        <f t="shared" si="54"/>
        <v>1.5927630000000002E-2</v>
      </c>
      <c r="AB58" s="16">
        <f t="shared" si="54"/>
        <v>1.5927630000000002E-2</v>
      </c>
      <c r="AC58" s="16">
        <f t="shared" si="54"/>
        <v>1.5927630000000002E-2</v>
      </c>
      <c r="AD58" s="16">
        <f t="shared" si="54"/>
        <v>1.5927630000000002E-2</v>
      </c>
      <c r="AE58" s="16">
        <f t="shared" si="54"/>
        <v>1.5927630000000002E-2</v>
      </c>
      <c r="AF58" s="16">
        <f t="shared" si="54"/>
        <v>1.5927630000000002E-2</v>
      </c>
      <c r="AG58" s="16">
        <f t="shared" si="54"/>
        <v>1.5927630000000002E-2</v>
      </c>
      <c r="AH58" s="16">
        <f t="shared" si="54"/>
        <v>1.5927630000000002E-2</v>
      </c>
      <c r="AI58" s="16">
        <f t="shared" si="54"/>
        <v>1.5927630000000002E-2</v>
      </c>
      <c r="AJ58" s="16">
        <f t="shared" si="54"/>
        <v>1.5927630000000002E-2</v>
      </c>
      <c r="AK58" s="16">
        <f t="shared" si="54"/>
        <v>1.5927630000000002E-2</v>
      </c>
      <c r="AL58" s="16">
        <f t="shared" si="54"/>
        <v>1.5927630000000002E-2</v>
      </c>
      <c r="AM58" s="16">
        <f t="shared" si="54"/>
        <v>1.5927630000000002E-2</v>
      </c>
      <c r="AN58" s="16">
        <f t="shared" si="54"/>
        <v>1.5927630000000002E-2</v>
      </c>
      <c r="AO58" s="16">
        <f t="shared" si="54"/>
        <v>1.5927630000000002E-2</v>
      </c>
      <c r="AP58" s="16">
        <f t="shared" si="54"/>
        <v>1.5927630000000002E-2</v>
      </c>
      <c r="AQ58" s="16">
        <f t="shared" si="54"/>
        <v>1.5927630000000002E-2</v>
      </c>
      <c r="AR58" s="16">
        <f t="shared" si="54"/>
        <v>1.5927630000000002E-2</v>
      </c>
      <c r="AS58" s="16">
        <f t="shared" si="54"/>
        <v>1.5927630000000002E-2</v>
      </c>
      <c r="AT58" s="16">
        <f t="shared" si="54"/>
        <v>1.5927630000000002E-2</v>
      </c>
      <c r="AU58" s="16">
        <f t="shared" si="54"/>
        <v>1.5927630000000002E-2</v>
      </c>
      <c r="AV58" s="16">
        <f t="shared" si="54"/>
        <v>1.5927630000000002E-2</v>
      </c>
      <c r="AW58" s="16">
        <f t="shared" si="54"/>
        <v>1.5927630000000002E-2</v>
      </c>
      <c r="AX58" s="16">
        <f t="shared" si="54"/>
        <v>1.5927630000000002E-2</v>
      </c>
      <c r="AY58" s="16">
        <f t="shared" si="54"/>
        <v>1.5927630000000002E-2</v>
      </c>
      <c r="AZ58" s="16">
        <f t="shared" si="54"/>
        <v>1.5927630000000002E-2</v>
      </c>
    </row>
    <row r="59" spans="1:52">
      <c r="A59" s="19">
        <v>69</v>
      </c>
      <c r="B59" s="29">
        <v>1.6987559999999999E-2</v>
      </c>
      <c r="C59" s="16">
        <f t="shared" ref="C59:AZ59" si="55">+B59</f>
        <v>1.6987559999999999E-2</v>
      </c>
      <c r="D59" s="16">
        <f t="shared" si="55"/>
        <v>1.6987559999999999E-2</v>
      </c>
      <c r="E59" s="16">
        <f t="shared" si="55"/>
        <v>1.6987559999999999E-2</v>
      </c>
      <c r="F59" s="16">
        <f t="shared" si="55"/>
        <v>1.6987559999999999E-2</v>
      </c>
      <c r="G59" s="16">
        <f t="shared" si="55"/>
        <v>1.6987559999999999E-2</v>
      </c>
      <c r="H59" s="16">
        <f t="shared" si="55"/>
        <v>1.6987559999999999E-2</v>
      </c>
      <c r="I59" s="16">
        <f t="shared" si="55"/>
        <v>1.6987559999999999E-2</v>
      </c>
      <c r="J59" s="16">
        <f t="shared" si="55"/>
        <v>1.6987559999999999E-2</v>
      </c>
      <c r="K59" s="16">
        <f t="shared" si="55"/>
        <v>1.6987559999999999E-2</v>
      </c>
      <c r="L59" s="16">
        <f t="shared" si="55"/>
        <v>1.6987559999999999E-2</v>
      </c>
      <c r="M59" s="16">
        <f t="shared" si="55"/>
        <v>1.6987559999999999E-2</v>
      </c>
      <c r="N59" s="16">
        <f t="shared" si="55"/>
        <v>1.6987559999999999E-2</v>
      </c>
      <c r="O59" s="16">
        <f t="shared" si="55"/>
        <v>1.6987559999999999E-2</v>
      </c>
      <c r="P59" s="16">
        <f t="shared" si="55"/>
        <v>1.6987559999999999E-2</v>
      </c>
      <c r="Q59" s="16">
        <f t="shared" si="55"/>
        <v>1.6987559999999999E-2</v>
      </c>
      <c r="R59" s="16">
        <f t="shared" si="55"/>
        <v>1.6987559999999999E-2</v>
      </c>
      <c r="S59" s="16">
        <f t="shared" si="55"/>
        <v>1.6987559999999999E-2</v>
      </c>
      <c r="T59" s="16">
        <f t="shared" si="55"/>
        <v>1.6987559999999999E-2</v>
      </c>
      <c r="U59" s="16">
        <f t="shared" si="55"/>
        <v>1.6987559999999999E-2</v>
      </c>
      <c r="V59" s="16">
        <f t="shared" si="55"/>
        <v>1.6987559999999999E-2</v>
      </c>
      <c r="W59" s="16">
        <f t="shared" si="55"/>
        <v>1.6987559999999999E-2</v>
      </c>
      <c r="X59" s="16">
        <f t="shared" si="55"/>
        <v>1.6987559999999999E-2</v>
      </c>
      <c r="Y59" s="16">
        <f t="shared" si="55"/>
        <v>1.6987559999999999E-2</v>
      </c>
      <c r="Z59" s="16">
        <f t="shared" si="55"/>
        <v>1.6987559999999999E-2</v>
      </c>
      <c r="AA59" s="16">
        <f t="shared" si="55"/>
        <v>1.6987559999999999E-2</v>
      </c>
      <c r="AB59" s="16">
        <f t="shared" si="55"/>
        <v>1.6987559999999999E-2</v>
      </c>
      <c r="AC59" s="16">
        <f t="shared" si="55"/>
        <v>1.6987559999999999E-2</v>
      </c>
      <c r="AD59" s="16">
        <f t="shared" si="55"/>
        <v>1.6987559999999999E-2</v>
      </c>
      <c r="AE59" s="16">
        <f t="shared" si="55"/>
        <v>1.6987559999999999E-2</v>
      </c>
      <c r="AF59" s="16">
        <f t="shared" si="55"/>
        <v>1.6987559999999999E-2</v>
      </c>
      <c r="AG59" s="16">
        <f t="shared" si="55"/>
        <v>1.6987559999999999E-2</v>
      </c>
      <c r="AH59" s="16">
        <f t="shared" si="55"/>
        <v>1.6987559999999999E-2</v>
      </c>
      <c r="AI59" s="16">
        <f t="shared" si="55"/>
        <v>1.6987559999999999E-2</v>
      </c>
      <c r="AJ59" s="16">
        <f t="shared" si="55"/>
        <v>1.6987559999999999E-2</v>
      </c>
      <c r="AK59" s="16">
        <f t="shared" si="55"/>
        <v>1.6987559999999999E-2</v>
      </c>
      <c r="AL59" s="16">
        <f t="shared" si="55"/>
        <v>1.6987559999999999E-2</v>
      </c>
      <c r="AM59" s="16">
        <f t="shared" si="55"/>
        <v>1.6987559999999999E-2</v>
      </c>
      <c r="AN59" s="16">
        <f t="shared" si="55"/>
        <v>1.6987559999999999E-2</v>
      </c>
      <c r="AO59" s="16">
        <f t="shared" si="55"/>
        <v>1.6987559999999999E-2</v>
      </c>
      <c r="AP59" s="16">
        <f t="shared" si="55"/>
        <v>1.6987559999999999E-2</v>
      </c>
      <c r="AQ59" s="16">
        <f t="shared" si="55"/>
        <v>1.6987559999999999E-2</v>
      </c>
      <c r="AR59" s="16">
        <f t="shared" si="55"/>
        <v>1.6987559999999999E-2</v>
      </c>
      <c r="AS59" s="16">
        <f t="shared" si="55"/>
        <v>1.6987559999999999E-2</v>
      </c>
      <c r="AT59" s="16">
        <f t="shared" si="55"/>
        <v>1.6987559999999999E-2</v>
      </c>
      <c r="AU59" s="16">
        <f t="shared" si="55"/>
        <v>1.6987559999999999E-2</v>
      </c>
      <c r="AV59" s="16">
        <f t="shared" si="55"/>
        <v>1.6987559999999999E-2</v>
      </c>
      <c r="AW59" s="16">
        <f t="shared" si="55"/>
        <v>1.6987559999999999E-2</v>
      </c>
      <c r="AX59" s="16">
        <f t="shared" si="55"/>
        <v>1.6987559999999999E-2</v>
      </c>
      <c r="AY59" s="16">
        <f t="shared" si="55"/>
        <v>1.6987559999999999E-2</v>
      </c>
      <c r="AZ59" s="16">
        <f t="shared" si="55"/>
        <v>1.6987559999999999E-2</v>
      </c>
    </row>
    <row r="62" spans="1:52">
      <c r="A62" s="22"/>
    </row>
    <row r="63" spans="1:52">
      <c r="A63" s="2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56"/>
  <sheetViews>
    <sheetView workbookViewId="0">
      <selection activeCell="E22" sqref="E22"/>
    </sheetView>
  </sheetViews>
  <sheetFormatPr baseColWidth="10" defaultRowHeight="15"/>
  <sheetData>
    <row r="1" spans="1:9">
      <c r="A1" t="s">
        <v>135</v>
      </c>
      <c r="B1" t="s">
        <v>133</v>
      </c>
      <c r="C1" t="s">
        <v>134</v>
      </c>
      <c r="D1" t="s">
        <v>132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</row>
    <row r="2" spans="1:9">
      <c r="A2">
        <v>15</v>
      </c>
      <c r="B2">
        <v>0.38359247000000002</v>
      </c>
      <c r="C2">
        <v>0.162609</v>
      </c>
      <c r="D2">
        <v>0.45052806000000001</v>
      </c>
      <c r="E2">
        <v>0.23406821</v>
      </c>
      <c r="F2">
        <v>0.13045300000000001</v>
      </c>
      <c r="G2">
        <v>9.2398999999999995E-2</v>
      </c>
      <c r="H2">
        <v>0.14900380999999999</v>
      </c>
      <c r="I2">
        <v>0.13258450999999999</v>
      </c>
    </row>
    <row r="3" spans="1:9">
      <c r="A3">
        <v>16</v>
      </c>
      <c r="B3">
        <v>0.39076716</v>
      </c>
      <c r="C3">
        <v>0.204152</v>
      </c>
      <c r="D3">
        <v>0.50401799999999997</v>
      </c>
      <c r="E3">
        <v>0.27573010999999997</v>
      </c>
      <c r="F3">
        <v>0.163326</v>
      </c>
      <c r="G3">
        <v>8.6204000000000003E-2</v>
      </c>
      <c r="H3">
        <v>0.14239821</v>
      </c>
      <c r="I3">
        <v>0.13047015000000001</v>
      </c>
    </row>
    <row r="4" spans="1:9">
      <c r="A4">
        <v>17</v>
      </c>
      <c r="B4">
        <v>0.54827287999999996</v>
      </c>
      <c r="C4">
        <v>0.223908</v>
      </c>
      <c r="D4">
        <v>0.56579208000000003</v>
      </c>
      <c r="E4">
        <v>0.32249042999999999</v>
      </c>
      <c r="F4">
        <v>0.162937</v>
      </c>
      <c r="G4">
        <v>0.14067199999999999</v>
      </c>
      <c r="H4">
        <v>0.1348491</v>
      </c>
      <c r="I4">
        <v>0.12824014</v>
      </c>
    </row>
    <row r="5" spans="1:9">
      <c r="A5">
        <v>18</v>
      </c>
      <c r="B5">
        <v>0.66883857999999996</v>
      </c>
      <c r="C5">
        <v>0.35785899999999998</v>
      </c>
      <c r="D5">
        <v>0.64049719000000005</v>
      </c>
      <c r="E5">
        <v>0.37326119000000002</v>
      </c>
      <c r="F5">
        <v>0.191331</v>
      </c>
      <c r="G5">
        <v>0.180699</v>
      </c>
      <c r="H5">
        <v>0.12673397</v>
      </c>
      <c r="I5">
        <v>0.12599408000000001</v>
      </c>
    </row>
    <row r="6" spans="1:9">
      <c r="A6">
        <v>19</v>
      </c>
      <c r="B6">
        <v>0.78604916000000002</v>
      </c>
      <c r="C6">
        <v>0.49799500000000002</v>
      </c>
      <c r="D6">
        <v>0.72333482999999998</v>
      </c>
      <c r="E6">
        <v>0.43248012000000002</v>
      </c>
      <c r="F6">
        <v>0.110467</v>
      </c>
      <c r="G6">
        <v>0.24074799999999999</v>
      </c>
      <c r="H6">
        <v>0.11840844</v>
      </c>
      <c r="I6">
        <v>0.12312515</v>
      </c>
    </row>
    <row r="7" spans="1:9">
      <c r="A7">
        <v>20</v>
      </c>
      <c r="B7">
        <v>0.79104940999999995</v>
      </c>
      <c r="C7">
        <v>0.55916299999999997</v>
      </c>
      <c r="D7">
        <v>0.78964570999999995</v>
      </c>
      <c r="E7">
        <v>0.49241231000000002</v>
      </c>
      <c r="F7">
        <v>0.10917399999999999</v>
      </c>
      <c r="G7">
        <v>0.15107200000000001</v>
      </c>
      <c r="H7">
        <v>0.10902719</v>
      </c>
      <c r="I7">
        <v>0.11977974</v>
      </c>
    </row>
    <row r="8" spans="1:9">
      <c r="A8">
        <v>21</v>
      </c>
      <c r="B8">
        <v>0.85545680999999996</v>
      </c>
      <c r="C8">
        <v>0.57036200000000004</v>
      </c>
      <c r="D8">
        <v>0.83380814000000003</v>
      </c>
      <c r="E8">
        <v>0.54320228000000004</v>
      </c>
      <c r="F8">
        <v>6.7320000000000005E-2</v>
      </c>
      <c r="G8">
        <v>0.10975600000000001</v>
      </c>
      <c r="H8">
        <v>9.7454689999999997E-2</v>
      </c>
      <c r="I8">
        <v>0.11585872999999999</v>
      </c>
    </row>
    <row r="9" spans="1:9">
      <c r="A9">
        <v>22</v>
      </c>
      <c r="B9">
        <v>0.87716673999999994</v>
      </c>
      <c r="C9">
        <v>0.57594599999999996</v>
      </c>
      <c r="D9">
        <v>0.86226146000000004</v>
      </c>
      <c r="E9">
        <v>0.58257212999999997</v>
      </c>
      <c r="F9">
        <v>6.8679000000000004E-2</v>
      </c>
      <c r="G9">
        <v>9.0799000000000005E-2</v>
      </c>
      <c r="H9">
        <v>8.4555050000000007E-2</v>
      </c>
      <c r="I9">
        <v>0.11182584</v>
      </c>
    </row>
    <row r="10" spans="1:9">
      <c r="A10">
        <v>23</v>
      </c>
      <c r="B10">
        <v>0.89063908999999997</v>
      </c>
      <c r="C10">
        <v>0.61426599999999998</v>
      </c>
      <c r="D10">
        <v>0.88443318999999998</v>
      </c>
      <c r="E10">
        <v>0.60950322999999995</v>
      </c>
      <c r="F10">
        <v>6.1996999999999997E-2</v>
      </c>
      <c r="G10">
        <v>8.7724999999999997E-2</v>
      </c>
      <c r="H10">
        <v>7.1945220000000004E-2</v>
      </c>
      <c r="I10">
        <v>0.10730028</v>
      </c>
    </row>
    <row r="11" spans="1:9">
      <c r="A11">
        <v>24</v>
      </c>
      <c r="B11">
        <v>0.88906317000000001</v>
      </c>
      <c r="C11">
        <v>0.60574399999999995</v>
      </c>
      <c r="D11">
        <v>0.90455134999999998</v>
      </c>
      <c r="E11">
        <v>0.62900412000000006</v>
      </c>
      <c r="F11">
        <v>7.2349999999999998E-2</v>
      </c>
      <c r="G11">
        <v>0.115064</v>
      </c>
      <c r="H11">
        <v>6.0205500000000002E-2</v>
      </c>
      <c r="I11">
        <v>0.1025225</v>
      </c>
    </row>
    <row r="12" spans="1:9">
      <c r="A12">
        <v>25</v>
      </c>
      <c r="B12">
        <v>0.91930997999999997</v>
      </c>
      <c r="C12">
        <v>0.68290499999999998</v>
      </c>
      <c r="D12">
        <v>0.92257438999999997</v>
      </c>
      <c r="E12">
        <v>0.64543074</v>
      </c>
      <c r="F12">
        <v>5.8417999999999998E-2</v>
      </c>
      <c r="G12">
        <v>7.8687000000000007E-2</v>
      </c>
      <c r="H12">
        <v>5.1637450000000001E-2</v>
      </c>
      <c r="I12">
        <v>9.7433270000000002E-2</v>
      </c>
    </row>
    <row r="13" spans="1:9">
      <c r="A13">
        <v>26</v>
      </c>
      <c r="B13">
        <v>0.94778404999999999</v>
      </c>
      <c r="C13">
        <v>0.68320499999999995</v>
      </c>
      <c r="D13">
        <v>0.93872571000000005</v>
      </c>
      <c r="E13">
        <v>0.66065494999999996</v>
      </c>
      <c r="F13">
        <v>3.3029999999999997E-2</v>
      </c>
      <c r="G13">
        <v>0.100675</v>
      </c>
      <c r="H13">
        <v>4.4337130000000002E-2</v>
      </c>
      <c r="I13">
        <v>9.1873350000000006E-2</v>
      </c>
    </row>
    <row r="14" spans="1:9">
      <c r="A14">
        <v>27</v>
      </c>
      <c r="B14">
        <v>0.96952079000000002</v>
      </c>
      <c r="C14">
        <v>0.66625000000000001</v>
      </c>
      <c r="D14">
        <v>0.95241191999999997</v>
      </c>
      <c r="E14">
        <v>0.67336932000000005</v>
      </c>
      <c r="F14">
        <v>3.6617999999999998E-2</v>
      </c>
      <c r="G14">
        <v>9.0694999999999998E-2</v>
      </c>
      <c r="H14">
        <v>3.9424639999999997E-2</v>
      </c>
      <c r="I14">
        <v>8.6189500000000002E-2</v>
      </c>
    </row>
    <row r="15" spans="1:9">
      <c r="A15">
        <v>28</v>
      </c>
      <c r="B15">
        <v>0.97117231000000004</v>
      </c>
      <c r="C15">
        <v>0.67737800000000004</v>
      </c>
      <c r="D15">
        <v>0.96289886999999996</v>
      </c>
      <c r="E15">
        <v>0.68108283000000003</v>
      </c>
      <c r="F15">
        <v>3.1026000000000001E-2</v>
      </c>
      <c r="G15">
        <v>9.4690999999999997E-2</v>
      </c>
      <c r="H15">
        <v>3.6642939999999999E-2</v>
      </c>
      <c r="I15">
        <v>7.988046E-2</v>
      </c>
    </row>
    <row r="16" spans="1:9">
      <c r="A16">
        <v>29</v>
      </c>
      <c r="B16">
        <v>0.95591875000000004</v>
      </c>
      <c r="C16">
        <v>0.67285700000000004</v>
      </c>
      <c r="D16">
        <v>0.96939027</v>
      </c>
      <c r="E16">
        <v>0.68437446000000002</v>
      </c>
      <c r="F16">
        <v>1.1785E-2</v>
      </c>
      <c r="G16">
        <v>4.5360999999999999E-2</v>
      </c>
      <c r="H16">
        <v>3.4350180000000001E-2</v>
      </c>
      <c r="I16">
        <v>7.3733099999999996E-2</v>
      </c>
    </row>
    <row r="17" spans="1:9">
      <c r="A17">
        <v>30</v>
      </c>
      <c r="B17">
        <v>0.97601612000000004</v>
      </c>
      <c r="C17">
        <v>0.74097100000000005</v>
      </c>
      <c r="D17">
        <v>0.97340506999999998</v>
      </c>
      <c r="E17">
        <v>0.68624616999999999</v>
      </c>
      <c r="F17">
        <v>2.6620999999999999E-2</v>
      </c>
      <c r="G17">
        <v>5.1529999999999999E-2</v>
      </c>
      <c r="H17">
        <v>3.2074230000000002E-2</v>
      </c>
      <c r="I17">
        <v>6.8116049999999997E-2</v>
      </c>
    </row>
    <row r="18" spans="1:9">
      <c r="A18">
        <v>31</v>
      </c>
      <c r="B18">
        <v>0.98085681999999996</v>
      </c>
      <c r="C18">
        <v>0.65095800000000004</v>
      </c>
      <c r="D18">
        <v>0.97625823</v>
      </c>
      <c r="E18">
        <v>0.69218557000000003</v>
      </c>
      <c r="F18">
        <v>1.0843E-2</v>
      </c>
      <c r="G18">
        <v>3.1862000000000001E-2</v>
      </c>
      <c r="H18">
        <v>3.0429990000000001E-2</v>
      </c>
      <c r="I18">
        <v>6.4231460000000004E-2</v>
      </c>
    </row>
    <row r="19" spans="1:9">
      <c r="A19">
        <v>32</v>
      </c>
      <c r="B19">
        <v>0.98318163000000003</v>
      </c>
      <c r="C19">
        <v>0.70357499999999995</v>
      </c>
      <c r="D19">
        <v>0.97827388999999998</v>
      </c>
      <c r="E19">
        <v>0.70039686999999995</v>
      </c>
      <c r="F19">
        <v>3.8726999999999998E-2</v>
      </c>
      <c r="G19">
        <v>6.8321000000000007E-2</v>
      </c>
      <c r="H19">
        <v>2.9736700000000001E-2</v>
      </c>
      <c r="I19">
        <v>6.111896E-2</v>
      </c>
    </row>
    <row r="20" spans="1:9">
      <c r="A20">
        <v>33</v>
      </c>
      <c r="B20">
        <v>0.98326723000000005</v>
      </c>
      <c r="C20">
        <v>0.65929000000000004</v>
      </c>
      <c r="D20">
        <v>0.97768566000000001</v>
      </c>
      <c r="E20">
        <v>0.70852333999999995</v>
      </c>
      <c r="F20">
        <v>7.5254000000000001E-2</v>
      </c>
      <c r="G20">
        <v>2.8268000000000001E-2</v>
      </c>
      <c r="H20">
        <v>2.96878E-2</v>
      </c>
      <c r="I20">
        <v>5.8337529999999999E-2</v>
      </c>
    </row>
    <row r="21" spans="1:9">
      <c r="A21">
        <v>34</v>
      </c>
      <c r="B21">
        <v>0.97437609000000003</v>
      </c>
      <c r="C21">
        <v>0.74835799999999997</v>
      </c>
      <c r="D21">
        <v>0.97540587000000001</v>
      </c>
      <c r="E21">
        <v>0.71242247000000003</v>
      </c>
      <c r="F21">
        <v>3.1357999999999997E-2</v>
      </c>
      <c r="G21">
        <v>5.8188999999999998E-2</v>
      </c>
      <c r="H21">
        <v>2.999895E-2</v>
      </c>
      <c r="I21">
        <v>5.5378530000000002E-2</v>
      </c>
    </row>
    <row r="22" spans="1:9">
      <c r="A22">
        <v>35</v>
      </c>
      <c r="B22">
        <v>0.97062150999999997</v>
      </c>
      <c r="C22">
        <v>0.74072000000000005</v>
      </c>
      <c r="D22">
        <v>0.97453363000000004</v>
      </c>
      <c r="E22">
        <v>0.71691749999999999</v>
      </c>
      <c r="F22">
        <v>1.5153E-2</v>
      </c>
      <c r="G22">
        <v>5.4234999999999998E-2</v>
      </c>
      <c r="H22">
        <v>3.0075729999999998E-2</v>
      </c>
      <c r="I22">
        <v>5.2311629999999998E-2</v>
      </c>
    </row>
    <row r="23" spans="1:9">
      <c r="A23">
        <v>36</v>
      </c>
      <c r="B23">
        <v>0.96003784000000003</v>
      </c>
      <c r="C23">
        <v>0.76012199999999996</v>
      </c>
      <c r="D23">
        <v>0.97446732000000003</v>
      </c>
      <c r="E23">
        <v>0.72354233999999995</v>
      </c>
      <c r="F23">
        <v>1.2853E-2</v>
      </c>
      <c r="G23">
        <v>5.0837E-2</v>
      </c>
      <c r="H23">
        <v>2.893109E-2</v>
      </c>
      <c r="I23">
        <v>4.9525050000000001E-2</v>
      </c>
    </row>
    <row r="24" spans="1:9">
      <c r="A24">
        <v>37</v>
      </c>
      <c r="B24">
        <v>0.98273580999999999</v>
      </c>
      <c r="C24">
        <v>0.69352199999999997</v>
      </c>
      <c r="D24">
        <v>0.97447782000000005</v>
      </c>
      <c r="E24">
        <v>0.73020991000000002</v>
      </c>
      <c r="F24">
        <v>2.1849E-2</v>
      </c>
      <c r="G24">
        <v>9.1850000000000001E-2</v>
      </c>
      <c r="H24">
        <v>2.7472730000000001E-2</v>
      </c>
      <c r="I24">
        <v>4.6551679999999998E-2</v>
      </c>
    </row>
    <row r="25" spans="1:9">
      <c r="A25">
        <v>38</v>
      </c>
      <c r="B25">
        <v>0.98919617999999998</v>
      </c>
      <c r="C25">
        <v>0.67971000000000004</v>
      </c>
      <c r="D25">
        <v>0.97512065000000003</v>
      </c>
      <c r="E25">
        <v>0.73390133999999996</v>
      </c>
      <c r="F25">
        <v>3.8289999999999998E-2</v>
      </c>
      <c r="G25">
        <v>3.0589000000000002E-2</v>
      </c>
      <c r="H25">
        <v>2.532307E-2</v>
      </c>
      <c r="I25">
        <v>4.3839629999999997E-2</v>
      </c>
    </row>
    <row r="26" spans="1:9">
      <c r="A26">
        <v>39</v>
      </c>
      <c r="B26">
        <v>0.96785083000000005</v>
      </c>
      <c r="C26">
        <v>0.75917599999999996</v>
      </c>
      <c r="D26">
        <v>0.97653204000000005</v>
      </c>
      <c r="E26">
        <v>0.73776651000000004</v>
      </c>
      <c r="F26">
        <v>3.3411000000000003E-2</v>
      </c>
      <c r="G26">
        <v>4.4296000000000002E-2</v>
      </c>
      <c r="H26">
        <v>2.3463999999999999E-2</v>
      </c>
      <c r="I26">
        <v>4.1605250000000003E-2</v>
      </c>
    </row>
    <row r="27" spans="1:9">
      <c r="A27">
        <v>40</v>
      </c>
      <c r="B27">
        <v>0.96880462000000001</v>
      </c>
      <c r="C27">
        <v>0.77910999999999997</v>
      </c>
      <c r="D27">
        <v>0.97601243999999998</v>
      </c>
      <c r="E27">
        <v>0.74143358999999998</v>
      </c>
      <c r="F27">
        <v>2.1512E-2</v>
      </c>
      <c r="G27">
        <v>9.4929999999999997E-3</v>
      </c>
      <c r="H27">
        <v>2.26278E-2</v>
      </c>
      <c r="I27">
        <v>3.9635110000000001E-2</v>
      </c>
    </row>
    <row r="28" spans="1:9">
      <c r="A28">
        <v>41</v>
      </c>
      <c r="B28">
        <v>0.97941480000000003</v>
      </c>
      <c r="C28">
        <v>0.73649500000000001</v>
      </c>
      <c r="D28">
        <v>0.97079349000000004</v>
      </c>
      <c r="E28">
        <v>0.74291116999999995</v>
      </c>
      <c r="F28">
        <v>6.4609999999999997E-3</v>
      </c>
      <c r="G28">
        <v>6.5060999999999994E-2</v>
      </c>
      <c r="H28">
        <v>2.252152E-2</v>
      </c>
      <c r="I28">
        <v>3.7467559999999997E-2</v>
      </c>
    </row>
    <row r="29" spans="1:9">
      <c r="A29">
        <v>42</v>
      </c>
      <c r="B29">
        <v>0.98550983000000003</v>
      </c>
      <c r="C29">
        <v>0.76349800000000001</v>
      </c>
      <c r="D29">
        <v>0.96472029999999998</v>
      </c>
      <c r="E29">
        <v>0.74091571000000001</v>
      </c>
      <c r="F29">
        <v>2.2846999999999999E-2</v>
      </c>
      <c r="G29">
        <v>4.8648999999999998E-2</v>
      </c>
      <c r="H29">
        <v>2.202844E-2</v>
      </c>
      <c r="I29">
        <v>3.5198550000000002E-2</v>
      </c>
    </row>
    <row r="30" spans="1:9">
      <c r="A30">
        <v>43</v>
      </c>
      <c r="B30">
        <v>0.95522759000000002</v>
      </c>
      <c r="C30">
        <v>0.76591699999999996</v>
      </c>
      <c r="D30">
        <v>0.9602195</v>
      </c>
      <c r="E30">
        <v>0.73097053000000001</v>
      </c>
      <c r="F30">
        <v>2.2237E-2</v>
      </c>
      <c r="G30">
        <v>4.7281999999999998E-2</v>
      </c>
      <c r="H30">
        <v>2.1231779999999999E-2</v>
      </c>
      <c r="I30">
        <v>3.2790069999999998E-2</v>
      </c>
    </row>
    <row r="31" spans="1:9">
      <c r="A31">
        <v>44</v>
      </c>
      <c r="B31">
        <v>0.92175441000000002</v>
      </c>
      <c r="C31">
        <v>0.68485600000000002</v>
      </c>
      <c r="D31">
        <v>0.95710932000000004</v>
      </c>
      <c r="E31">
        <v>0.71600562000000001</v>
      </c>
      <c r="F31">
        <v>3.4867000000000002E-2</v>
      </c>
      <c r="G31">
        <v>1.2718E-2</v>
      </c>
      <c r="H31">
        <v>2.0986310000000001E-2</v>
      </c>
      <c r="I31">
        <v>3.0433729999999999E-2</v>
      </c>
    </row>
    <row r="32" spans="1:9">
      <c r="A32">
        <v>45</v>
      </c>
      <c r="B32">
        <v>0.96350091000000004</v>
      </c>
      <c r="C32">
        <v>0.70282999999999995</v>
      </c>
      <c r="D32">
        <v>0.95692146</v>
      </c>
      <c r="E32">
        <v>0.70154715999999995</v>
      </c>
      <c r="F32">
        <v>3.7460000000000002E-3</v>
      </c>
      <c r="G32">
        <v>1.5436E-2</v>
      </c>
      <c r="H32">
        <v>2.0622600000000001E-2</v>
      </c>
      <c r="I32">
        <v>2.771506E-2</v>
      </c>
    </row>
    <row r="33" spans="1:9">
      <c r="A33">
        <v>46</v>
      </c>
      <c r="B33">
        <v>0.95946494999999998</v>
      </c>
      <c r="C33">
        <v>0.69339200000000001</v>
      </c>
      <c r="D33">
        <v>0.96161025</v>
      </c>
      <c r="E33">
        <v>0.68679093999999996</v>
      </c>
      <c r="F33">
        <v>2.5826000000000002E-2</v>
      </c>
      <c r="G33">
        <v>2.1249000000000001E-2</v>
      </c>
      <c r="H33">
        <v>2.0142730000000001E-2</v>
      </c>
      <c r="I33">
        <v>2.5277319999999999E-2</v>
      </c>
    </row>
    <row r="34" spans="1:9">
      <c r="A34">
        <v>47</v>
      </c>
      <c r="B34">
        <v>0.97595732999999996</v>
      </c>
      <c r="C34">
        <v>0.64201399999999997</v>
      </c>
      <c r="D34">
        <v>0.96831352000000004</v>
      </c>
      <c r="E34">
        <v>0.67407746000000002</v>
      </c>
      <c r="F34">
        <v>1.4803999999999999E-2</v>
      </c>
      <c r="G34">
        <v>0</v>
      </c>
      <c r="H34">
        <v>1.9356499999999999E-2</v>
      </c>
      <c r="I34">
        <v>2.305691E-2</v>
      </c>
    </row>
    <row r="35" spans="1:9">
      <c r="A35">
        <v>48</v>
      </c>
      <c r="B35">
        <v>0.97385325</v>
      </c>
      <c r="C35">
        <v>0.68354099999999995</v>
      </c>
      <c r="D35">
        <v>0.96986620000000001</v>
      </c>
      <c r="E35">
        <v>0.66480753999999997</v>
      </c>
      <c r="F35">
        <v>1.77E-2</v>
      </c>
      <c r="G35">
        <v>1.6372000000000001E-2</v>
      </c>
      <c r="H35">
        <v>1.795097E-2</v>
      </c>
      <c r="I35">
        <v>2.0940690000000001E-2</v>
      </c>
    </row>
    <row r="36" spans="1:9">
      <c r="A36">
        <v>49</v>
      </c>
      <c r="B36">
        <v>0.99030311000000004</v>
      </c>
      <c r="C36">
        <v>0.63698699999999997</v>
      </c>
      <c r="D36">
        <v>0.96559919999999999</v>
      </c>
      <c r="E36">
        <v>0.65940374999999996</v>
      </c>
      <c r="F36">
        <v>4.6288999999999997E-2</v>
      </c>
      <c r="G36">
        <v>3.4727000000000001E-2</v>
      </c>
      <c r="H36">
        <v>1.658981E-2</v>
      </c>
      <c r="I36">
        <v>1.9405260000000001E-2</v>
      </c>
    </row>
    <row r="37" spans="1:9">
      <c r="A37">
        <v>50</v>
      </c>
      <c r="B37">
        <v>0.95233648000000004</v>
      </c>
      <c r="C37">
        <v>0.66752800000000001</v>
      </c>
      <c r="D37">
        <v>0.95886917999999999</v>
      </c>
      <c r="E37">
        <v>0.65584688999999996</v>
      </c>
      <c r="F37">
        <v>7.5189999999999996E-3</v>
      </c>
      <c r="G37">
        <v>9.4059999999999994E-3</v>
      </c>
      <c r="H37">
        <v>1.7671989999999999E-2</v>
      </c>
      <c r="I37">
        <v>1.787497E-2</v>
      </c>
    </row>
    <row r="38" spans="1:9">
      <c r="A38">
        <v>51</v>
      </c>
      <c r="B38">
        <v>0.93894456999999998</v>
      </c>
      <c r="C38">
        <v>0.63909800000000005</v>
      </c>
      <c r="D38">
        <v>0.95160984000000004</v>
      </c>
      <c r="E38">
        <v>0.64752668000000002</v>
      </c>
      <c r="F38">
        <v>3.0219999999999999E-3</v>
      </c>
      <c r="G38">
        <v>1.3637E-2</v>
      </c>
      <c r="H38">
        <v>2.1003910000000001E-2</v>
      </c>
      <c r="I38">
        <v>1.636456E-2</v>
      </c>
    </row>
    <row r="39" spans="1:9">
      <c r="A39">
        <v>52</v>
      </c>
      <c r="B39">
        <v>0.93608601000000002</v>
      </c>
      <c r="C39">
        <v>0.632247</v>
      </c>
      <c r="D39">
        <v>0.94512083000000002</v>
      </c>
      <c r="E39">
        <v>0.63915801999999999</v>
      </c>
      <c r="F39">
        <v>3.5379999999999999E-3</v>
      </c>
      <c r="G39">
        <v>1.5585999999999999E-2</v>
      </c>
      <c r="H39">
        <v>2.337562E-2</v>
      </c>
      <c r="I39">
        <v>1.4624669999999999E-2</v>
      </c>
    </row>
    <row r="40" spans="1:9">
      <c r="A40">
        <v>53</v>
      </c>
      <c r="B40">
        <v>0.94643221</v>
      </c>
      <c r="C40">
        <v>0.72800500000000001</v>
      </c>
      <c r="D40">
        <v>0.94215545999999994</v>
      </c>
      <c r="E40">
        <v>0.63606209999999996</v>
      </c>
      <c r="F40">
        <v>1.1693E-2</v>
      </c>
      <c r="G40">
        <v>2.1897E-2</v>
      </c>
      <c r="H40">
        <v>2.562331E-2</v>
      </c>
      <c r="I40">
        <v>1.326944E-2</v>
      </c>
    </row>
    <row r="41" spans="1:9">
      <c r="A41">
        <v>54</v>
      </c>
      <c r="B41">
        <v>0.94404372000000003</v>
      </c>
      <c r="C41">
        <v>0.54390400000000005</v>
      </c>
      <c r="D41">
        <v>0.94116741999999998</v>
      </c>
      <c r="E41">
        <v>0.63210858999999997</v>
      </c>
      <c r="F41">
        <v>2.7569999999999999E-3</v>
      </c>
      <c r="G41">
        <v>5.5919999999999997E-3</v>
      </c>
      <c r="H41">
        <v>2.7391619999999998E-2</v>
      </c>
      <c r="I41">
        <v>1.2233859999999999E-2</v>
      </c>
    </row>
    <row r="42" spans="1:9">
      <c r="A42">
        <v>55</v>
      </c>
      <c r="B42">
        <v>0.93635071999999997</v>
      </c>
      <c r="C42">
        <v>0.556006</v>
      </c>
      <c r="D42">
        <v>0.93824556999999997</v>
      </c>
      <c r="E42">
        <v>0.62653428</v>
      </c>
      <c r="F42">
        <v>7.7215000000000006E-2</v>
      </c>
      <c r="G42">
        <v>0</v>
      </c>
      <c r="H42">
        <v>2.8473209999999999E-2</v>
      </c>
      <c r="I42">
        <v>1.2111469999999999E-2</v>
      </c>
    </row>
    <row r="43" spans="1:9">
      <c r="A43">
        <v>56</v>
      </c>
      <c r="B43">
        <v>0.95370551000000003</v>
      </c>
      <c r="C43">
        <v>0.72331999999999996</v>
      </c>
      <c r="D43">
        <v>0.93181221000000003</v>
      </c>
      <c r="E43">
        <v>0.61905843999999999</v>
      </c>
      <c r="F43">
        <v>8.2213999999999995E-2</v>
      </c>
      <c r="G43">
        <v>2.7869000000000001E-2</v>
      </c>
      <c r="H43">
        <v>2.989489E-2</v>
      </c>
      <c r="I43">
        <v>1.213116E-2</v>
      </c>
    </row>
    <row r="44" spans="1:9">
      <c r="A44">
        <v>57</v>
      </c>
      <c r="B44">
        <v>0.91124905</v>
      </c>
      <c r="C44">
        <v>0.61756599999999995</v>
      </c>
      <c r="D44">
        <v>0.92333177</v>
      </c>
      <c r="E44">
        <v>0.60801196999999996</v>
      </c>
      <c r="F44">
        <v>1.4579E-2</v>
      </c>
      <c r="G44">
        <v>1.7652999999999999E-2</v>
      </c>
      <c r="H44">
        <v>3.0483059999999999E-2</v>
      </c>
      <c r="I44">
        <v>1.204792E-2</v>
      </c>
    </row>
    <row r="45" spans="1:9">
      <c r="A45">
        <v>58</v>
      </c>
      <c r="B45">
        <v>0.92098521</v>
      </c>
      <c r="C45">
        <v>0.60445400000000005</v>
      </c>
      <c r="D45">
        <v>0.91075642999999995</v>
      </c>
      <c r="E45">
        <v>0.59667075000000003</v>
      </c>
      <c r="F45">
        <v>2.615E-2</v>
      </c>
      <c r="G45">
        <v>0</v>
      </c>
      <c r="H45">
        <v>3.0651230000000002E-2</v>
      </c>
      <c r="I45">
        <v>1.1864889999999999E-2</v>
      </c>
    </row>
    <row r="46" spans="1:9">
      <c r="A46">
        <v>59</v>
      </c>
      <c r="B46">
        <v>0.88564368999999998</v>
      </c>
      <c r="C46">
        <v>0.56835400000000003</v>
      </c>
      <c r="D46">
        <v>0.89042072999999999</v>
      </c>
      <c r="E46">
        <v>0.58113486999999997</v>
      </c>
      <c r="F46">
        <v>2.4059000000000001E-2</v>
      </c>
      <c r="G46">
        <v>1.0806E-2</v>
      </c>
      <c r="H46">
        <v>3.0153300000000001E-2</v>
      </c>
      <c r="I46">
        <v>1.1916049999999999E-2</v>
      </c>
    </row>
    <row r="47" spans="1:9">
      <c r="A47">
        <v>60</v>
      </c>
      <c r="B47">
        <v>0.91386365999999997</v>
      </c>
      <c r="C47">
        <v>0.58769700000000002</v>
      </c>
      <c r="D47">
        <v>0.87001097999999999</v>
      </c>
      <c r="E47">
        <v>0.55512501000000003</v>
      </c>
      <c r="F47">
        <v>1.7316000000000002E-2</v>
      </c>
      <c r="G47">
        <v>8.8769999999999995E-3</v>
      </c>
      <c r="H47">
        <v>2.9057329999999999E-2</v>
      </c>
      <c r="I47">
        <v>1.207921E-2</v>
      </c>
    </row>
    <row r="48" spans="1:9">
      <c r="A48">
        <v>61</v>
      </c>
      <c r="B48">
        <v>0.81337817000000001</v>
      </c>
      <c r="C48">
        <v>0.49776799999999999</v>
      </c>
      <c r="D48">
        <v>0.85341500999999997</v>
      </c>
      <c r="E48">
        <v>0.52803507999999999</v>
      </c>
      <c r="F48">
        <v>1.9637000000000002E-2</v>
      </c>
      <c r="G48">
        <v>0</v>
      </c>
      <c r="H48">
        <v>2.8198339999999999E-2</v>
      </c>
      <c r="I48">
        <v>1.244878E-2</v>
      </c>
    </row>
    <row r="49" spans="1:9">
      <c r="A49">
        <v>62</v>
      </c>
      <c r="B49">
        <v>0.79956362000000003</v>
      </c>
      <c r="C49">
        <v>0.52485899999999996</v>
      </c>
      <c r="D49">
        <v>0.83714113999999995</v>
      </c>
      <c r="E49">
        <v>0.50109271</v>
      </c>
      <c r="F49">
        <v>8.1869999999999998E-3</v>
      </c>
      <c r="G49">
        <v>0</v>
      </c>
      <c r="H49">
        <v>2.77448E-2</v>
      </c>
      <c r="I49">
        <v>1.2778970000000001E-2</v>
      </c>
    </row>
    <row r="50" spans="1:9">
      <c r="A50">
        <v>63</v>
      </c>
      <c r="B50">
        <v>0.85521444000000002</v>
      </c>
      <c r="C50">
        <v>0.45833299999999999</v>
      </c>
      <c r="D50">
        <v>0.82234183999999999</v>
      </c>
      <c r="E50">
        <v>0.47202976000000002</v>
      </c>
      <c r="F50">
        <v>3.6172000000000003E-2</v>
      </c>
      <c r="G50">
        <v>0</v>
      </c>
      <c r="H50">
        <v>2.9330160000000001E-2</v>
      </c>
      <c r="I50">
        <v>1.313054E-2</v>
      </c>
    </row>
    <row r="51" spans="1:9">
      <c r="A51">
        <v>64</v>
      </c>
      <c r="B51">
        <v>0.82922571</v>
      </c>
      <c r="C51">
        <v>0.46345700000000001</v>
      </c>
      <c r="D51">
        <v>0.81135553000000005</v>
      </c>
      <c r="E51">
        <v>0.44036272999999998</v>
      </c>
      <c r="F51">
        <v>3.8080000000000003E-2</v>
      </c>
      <c r="G51">
        <v>4.797E-3</v>
      </c>
      <c r="H51">
        <v>3.1254610000000002E-2</v>
      </c>
      <c r="I51">
        <v>1.355961E-2</v>
      </c>
    </row>
    <row r="52" spans="1:9">
      <c r="A52">
        <v>65</v>
      </c>
      <c r="B52">
        <v>0.77579545999999999</v>
      </c>
      <c r="C52">
        <v>0.39941700000000002</v>
      </c>
      <c r="D52">
        <v>0.79480706000000001</v>
      </c>
      <c r="E52">
        <v>0.41326245</v>
      </c>
      <c r="F52">
        <v>2.5707000000000001E-2</v>
      </c>
      <c r="G52">
        <v>6.5027000000000001E-2</v>
      </c>
      <c r="H52">
        <v>3.3061350000000003E-2</v>
      </c>
      <c r="I52">
        <v>1.414319E-2</v>
      </c>
    </row>
    <row r="53" spans="1:9">
      <c r="A53">
        <v>66</v>
      </c>
      <c r="B53">
        <v>0.80418224000000005</v>
      </c>
      <c r="C53">
        <v>0.39384999999999998</v>
      </c>
      <c r="D53">
        <v>0.76831384999999996</v>
      </c>
      <c r="E53">
        <v>0.39238608000000003</v>
      </c>
      <c r="F53">
        <v>8.1941E-2</v>
      </c>
      <c r="G53">
        <v>1.7860000000000001E-2</v>
      </c>
      <c r="H53">
        <v>3.4887340000000003E-2</v>
      </c>
      <c r="I53">
        <v>1.4671790000000001E-2</v>
      </c>
    </row>
    <row r="54" spans="1:9">
      <c r="A54">
        <v>67</v>
      </c>
      <c r="B54">
        <v>0.75976485000000005</v>
      </c>
      <c r="C54">
        <v>0.307398</v>
      </c>
      <c r="D54">
        <v>0.74444958000000006</v>
      </c>
      <c r="E54">
        <v>0.37713646000000001</v>
      </c>
      <c r="F54">
        <v>1.2648E-2</v>
      </c>
      <c r="G54">
        <v>0</v>
      </c>
      <c r="H54">
        <v>3.6515930000000002E-2</v>
      </c>
      <c r="I54">
        <v>1.511761E-2</v>
      </c>
    </row>
    <row r="55" spans="1:9">
      <c r="A55">
        <v>68</v>
      </c>
      <c r="B55">
        <v>0.64196620000000004</v>
      </c>
      <c r="C55">
        <v>0.34619899999999998</v>
      </c>
      <c r="D55">
        <v>0.72683929000000003</v>
      </c>
      <c r="E55">
        <v>0.36575059999999998</v>
      </c>
      <c r="F55">
        <v>2.9353000000000001E-2</v>
      </c>
      <c r="G55">
        <v>0</v>
      </c>
      <c r="H55">
        <v>3.7890699999999999E-2</v>
      </c>
      <c r="I55">
        <v>1.5927630000000002E-2</v>
      </c>
    </row>
    <row r="56" spans="1:9">
      <c r="A56">
        <v>69</v>
      </c>
      <c r="B56">
        <v>0.71617659</v>
      </c>
      <c r="C56">
        <v>0.38594899999999999</v>
      </c>
      <c r="D56">
        <v>0.71048376000000002</v>
      </c>
      <c r="E56">
        <v>0.35869278999999998</v>
      </c>
      <c r="F56">
        <v>4.3049999999999998E-2</v>
      </c>
      <c r="G56">
        <v>5.0382999999999997E-2</v>
      </c>
      <c r="H56">
        <v>3.8064090000000002E-2</v>
      </c>
      <c r="I56">
        <v>1.6987559999999999E-2</v>
      </c>
    </row>
  </sheetData>
  <autoFilter ref="A1:I56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E20"/>
  <sheetViews>
    <sheetView workbookViewId="0">
      <pane xSplit="2" ySplit="1" topLeftCell="C2" activePane="bottomRight" state="frozen"/>
      <selection activeCell="B2" sqref="B2"/>
      <selection pane="topRight" activeCell="B2" sqref="B2"/>
      <selection pane="bottomLeft" activeCell="B2" sqref="B2"/>
      <selection pane="bottomRight" activeCell="C5" sqref="C5"/>
    </sheetView>
  </sheetViews>
  <sheetFormatPr baseColWidth="10" defaultRowHeight="15"/>
  <cols>
    <col min="2" max="2" width="45.42578125" customWidth="1"/>
    <col min="3" max="3" width="27.7109375" bestFit="1" customWidth="1"/>
    <col min="4" max="33" width="23.7109375" bestFit="1" customWidth="1"/>
  </cols>
  <sheetData>
    <row r="1" spans="1:57" s="36" customFormat="1" ht="16.5" thickBot="1">
      <c r="B1" s="31" t="s">
        <v>17</v>
      </c>
      <c r="C1" s="37">
        <v>2017</v>
      </c>
      <c r="D1" s="108">
        <f>+C1+1</f>
        <v>2018</v>
      </c>
      <c r="E1" s="108">
        <f t="shared" ref="E1:BE1" si="0">+D1+1</f>
        <v>2019</v>
      </c>
      <c r="F1" s="108">
        <f t="shared" si="0"/>
        <v>2020</v>
      </c>
      <c r="G1" s="108">
        <f t="shared" si="0"/>
        <v>2021</v>
      </c>
      <c r="H1" s="108">
        <f t="shared" si="0"/>
        <v>2022</v>
      </c>
      <c r="I1" s="108">
        <f t="shared" si="0"/>
        <v>2023</v>
      </c>
      <c r="J1" s="108">
        <f t="shared" si="0"/>
        <v>2024</v>
      </c>
      <c r="K1" s="108">
        <f t="shared" si="0"/>
        <v>2025</v>
      </c>
      <c r="L1" s="108">
        <f t="shared" si="0"/>
        <v>2026</v>
      </c>
      <c r="M1" s="108">
        <f t="shared" si="0"/>
        <v>2027</v>
      </c>
      <c r="N1" s="108">
        <f t="shared" si="0"/>
        <v>2028</v>
      </c>
      <c r="O1" s="108">
        <f t="shared" si="0"/>
        <v>2029</v>
      </c>
      <c r="P1" s="108">
        <f t="shared" si="0"/>
        <v>2030</v>
      </c>
      <c r="Q1" s="108">
        <f t="shared" si="0"/>
        <v>2031</v>
      </c>
      <c r="R1" s="108">
        <f t="shared" si="0"/>
        <v>2032</v>
      </c>
      <c r="S1" s="108">
        <f t="shared" si="0"/>
        <v>2033</v>
      </c>
      <c r="T1" s="108">
        <f t="shared" si="0"/>
        <v>2034</v>
      </c>
      <c r="U1" s="108">
        <f t="shared" si="0"/>
        <v>2035</v>
      </c>
      <c r="V1" s="108">
        <f t="shared" si="0"/>
        <v>2036</v>
      </c>
      <c r="W1" s="108">
        <f t="shared" si="0"/>
        <v>2037</v>
      </c>
      <c r="X1" s="108">
        <f t="shared" si="0"/>
        <v>2038</v>
      </c>
      <c r="Y1" s="108">
        <f t="shared" si="0"/>
        <v>2039</v>
      </c>
      <c r="Z1" s="108">
        <f t="shared" si="0"/>
        <v>2040</v>
      </c>
      <c r="AA1" s="108">
        <f t="shared" si="0"/>
        <v>2041</v>
      </c>
      <c r="AB1" s="108">
        <f t="shared" si="0"/>
        <v>2042</v>
      </c>
      <c r="AC1" s="108">
        <f t="shared" si="0"/>
        <v>2043</v>
      </c>
      <c r="AD1" s="108">
        <f t="shared" si="0"/>
        <v>2044</v>
      </c>
      <c r="AE1" s="108">
        <f t="shared" si="0"/>
        <v>2045</v>
      </c>
      <c r="AF1" s="108">
        <f t="shared" si="0"/>
        <v>2046</v>
      </c>
      <c r="AG1" s="108">
        <f t="shared" si="0"/>
        <v>2047</v>
      </c>
      <c r="AH1" s="108">
        <f t="shared" si="0"/>
        <v>2048</v>
      </c>
      <c r="AI1" s="108">
        <f t="shared" si="0"/>
        <v>2049</v>
      </c>
      <c r="AJ1" s="108">
        <f t="shared" si="0"/>
        <v>2050</v>
      </c>
      <c r="AK1" s="108">
        <f t="shared" si="0"/>
        <v>2051</v>
      </c>
      <c r="AL1" s="108">
        <f t="shared" si="0"/>
        <v>2052</v>
      </c>
      <c r="AM1" s="108">
        <f t="shared" si="0"/>
        <v>2053</v>
      </c>
      <c r="AN1" s="108">
        <f t="shared" si="0"/>
        <v>2054</v>
      </c>
      <c r="AO1" s="108">
        <f t="shared" si="0"/>
        <v>2055</v>
      </c>
      <c r="AP1" s="108">
        <f t="shared" si="0"/>
        <v>2056</v>
      </c>
      <c r="AQ1" s="108">
        <f t="shared" si="0"/>
        <v>2057</v>
      </c>
      <c r="AR1" s="108">
        <f t="shared" si="0"/>
        <v>2058</v>
      </c>
      <c r="AS1" s="108">
        <f t="shared" si="0"/>
        <v>2059</v>
      </c>
      <c r="AT1" s="108">
        <f t="shared" si="0"/>
        <v>2060</v>
      </c>
      <c r="AU1" s="108">
        <f t="shared" si="0"/>
        <v>2061</v>
      </c>
      <c r="AV1" s="108">
        <f t="shared" si="0"/>
        <v>2062</v>
      </c>
      <c r="AW1" s="108">
        <f t="shared" si="0"/>
        <v>2063</v>
      </c>
      <c r="AX1" s="108">
        <f t="shared" si="0"/>
        <v>2064</v>
      </c>
      <c r="AY1" s="108">
        <f t="shared" si="0"/>
        <v>2065</v>
      </c>
      <c r="AZ1" s="108">
        <f t="shared" si="0"/>
        <v>2066</v>
      </c>
      <c r="BA1" s="108">
        <f t="shared" si="0"/>
        <v>2067</v>
      </c>
      <c r="BB1" s="108">
        <f t="shared" si="0"/>
        <v>2068</v>
      </c>
      <c r="BC1" s="108">
        <f t="shared" si="0"/>
        <v>2069</v>
      </c>
      <c r="BD1" s="108">
        <f t="shared" si="0"/>
        <v>2070</v>
      </c>
      <c r="BE1" s="108">
        <f t="shared" si="0"/>
        <v>2071</v>
      </c>
    </row>
    <row r="2" spans="1:57" s="36" customFormat="1">
      <c r="A2" s="36">
        <v>1</v>
      </c>
      <c r="B2" s="32" t="s">
        <v>18</v>
      </c>
      <c r="C2" s="33">
        <v>165812691569137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s="36" customFormat="1">
      <c r="A3" s="36">
        <v>2</v>
      </c>
      <c r="B3" s="32" t="s">
        <v>19</v>
      </c>
      <c r="C3" s="34">
        <v>6.6000000000000003E-2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s="36" customFormat="1">
      <c r="A4" s="36">
        <v>3</v>
      </c>
      <c r="B4" s="32" t="s">
        <v>20</v>
      </c>
      <c r="C4" s="33">
        <v>31525846317203.199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36" customFormat="1">
      <c r="A5" s="36">
        <v>4</v>
      </c>
      <c r="B5" s="32" t="s">
        <v>19</v>
      </c>
      <c r="C5" s="34">
        <v>4.2999999999999997E-2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36" customFormat="1">
      <c r="A6" s="36">
        <v>5</v>
      </c>
      <c r="B6" s="32" t="s">
        <v>21</v>
      </c>
      <c r="C6" s="35">
        <v>155.1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s="36" customFormat="1">
      <c r="A7" s="36">
        <v>6</v>
      </c>
      <c r="B7" s="32" t="s">
        <v>22</v>
      </c>
      <c r="C7" s="34">
        <v>4.4999999999999998E-2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36" customFormat="1">
      <c r="A8" s="36">
        <v>7</v>
      </c>
      <c r="B8" s="32" t="s">
        <v>23</v>
      </c>
      <c r="C8" s="164">
        <v>0.03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>
      <c r="A9" s="36">
        <v>8</v>
      </c>
      <c r="B9" t="s">
        <v>147</v>
      </c>
      <c r="C9" s="33">
        <v>52104688605307</v>
      </c>
    </row>
    <row r="10" spans="1:57" ht="45">
      <c r="A10" s="36">
        <v>9</v>
      </c>
      <c r="B10" s="38" t="s">
        <v>24</v>
      </c>
      <c r="C10" s="34">
        <f>+C9/C2</f>
        <v>0.31423824142907364</v>
      </c>
    </row>
    <row r="11" spans="1:57">
      <c r="A11" s="36">
        <v>10</v>
      </c>
      <c r="B11" s="32" t="s">
        <v>35</v>
      </c>
      <c r="C11" s="33">
        <v>2041123</v>
      </c>
    </row>
    <row r="13" spans="1:57" ht="18.75">
      <c r="B13" s="107" t="s">
        <v>91</v>
      </c>
    </row>
    <row r="14" spans="1:57">
      <c r="A14">
        <v>1</v>
      </c>
      <c r="B14" t="s">
        <v>143</v>
      </c>
    </row>
    <row r="15" spans="1:57">
      <c r="A15">
        <v>2</v>
      </c>
      <c r="B15" t="s">
        <v>145</v>
      </c>
    </row>
    <row r="16" spans="1:57">
      <c r="A16">
        <v>4</v>
      </c>
      <c r="B16" t="s">
        <v>144</v>
      </c>
    </row>
    <row r="17" spans="1:2">
      <c r="A17">
        <v>5</v>
      </c>
      <c r="B17" t="s">
        <v>141</v>
      </c>
    </row>
    <row r="18" spans="1:2">
      <c r="A18" s="165">
        <v>7</v>
      </c>
      <c r="B18" s="165" t="s">
        <v>146</v>
      </c>
    </row>
    <row r="19" spans="1:2">
      <c r="A19">
        <v>6</v>
      </c>
      <c r="B19" t="s">
        <v>142</v>
      </c>
    </row>
    <row r="20" spans="1:2">
      <c r="A20">
        <v>8</v>
      </c>
      <c r="B20" t="s">
        <v>163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I39"/>
  <sheetViews>
    <sheetView showGridLines="0" workbookViewId="0">
      <selection activeCell="D27" sqref="D27"/>
    </sheetView>
  </sheetViews>
  <sheetFormatPr baseColWidth="10" defaultRowHeight="12.75"/>
  <cols>
    <col min="1" max="1" width="7.7109375" style="167" customWidth="1"/>
    <col min="2" max="2" width="18.85546875" style="167" bestFit="1" customWidth="1"/>
    <col min="3" max="3" width="18" style="167" customWidth="1"/>
    <col min="4" max="4" width="14.85546875" style="167" customWidth="1"/>
    <col min="5" max="5" width="8.42578125" style="167" customWidth="1"/>
    <col min="6" max="16384" width="11.42578125" style="167"/>
  </cols>
  <sheetData>
    <row r="1" spans="1:7" ht="18.75">
      <c r="A1" s="211" t="s">
        <v>150</v>
      </c>
      <c r="B1" s="212"/>
      <c r="C1" s="212"/>
    </row>
    <row r="2" spans="1:7" ht="18.75">
      <c r="A2" s="213" t="s">
        <v>151</v>
      </c>
      <c r="B2" s="213"/>
      <c r="C2" s="213"/>
    </row>
    <row r="4" spans="1:7" ht="18.75">
      <c r="A4" s="212" t="s">
        <v>152</v>
      </c>
      <c r="B4" s="212"/>
      <c r="C4" s="212"/>
    </row>
    <row r="5" spans="1:7">
      <c r="A5" s="214" t="s">
        <v>153</v>
      </c>
      <c r="B5" s="215"/>
      <c r="C5" s="215"/>
    </row>
    <row r="8" spans="1:7" ht="12.75" customHeight="1">
      <c r="A8" s="167" t="s">
        <v>42</v>
      </c>
      <c r="B8" s="167" t="s">
        <v>154</v>
      </c>
      <c r="C8" s="167" t="s">
        <v>155</v>
      </c>
      <c r="D8" s="168" t="s">
        <v>156</v>
      </c>
      <c r="E8" s="167" t="s">
        <v>157</v>
      </c>
    </row>
    <row r="9" spans="1:7">
      <c r="A9" s="169">
        <v>2008</v>
      </c>
      <c r="B9" s="183">
        <v>80734753242.282471</v>
      </c>
      <c r="C9" s="170">
        <v>23525662521.046825</v>
      </c>
      <c r="D9" s="170">
        <v>22380180041.169998</v>
      </c>
      <c r="E9" s="171">
        <f t="shared" ref="E9:E16" si="0">+C9/B9</f>
        <v>0.29139449340294687</v>
      </c>
      <c r="F9" s="172"/>
      <c r="G9" s="172"/>
    </row>
    <row r="10" spans="1:7">
      <c r="A10" s="169">
        <v>2009</v>
      </c>
      <c r="B10" s="170">
        <v>79117170176.796188</v>
      </c>
      <c r="C10" s="170">
        <v>25105444168.264648</v>
      </c>
      <c r="D10" s="170">
        <v>25666609616.908001</v>
      </c>
      <c r="E10" s="171">
        <f t="shared" si="0"/>
        <v>0.3173197943273719</v>
      </c>
      <c r="F10" s="172"/>
      <c r="G10" s="172"/>
    </row>
    <row r="11" spans="1:7">
      <c r="A11" s="169">
        <v>2010</v>
      </c>
      <c r="B11" s="170">
        <v>94934255213.694626</v>
      </c>
      <c r="C11" s="170">
        <v>27777100922.988159</v>
      </c>
      <c r="D11" s="170">
        <v>28956227028.438999</v>
      </c>
      <c r="E11" s="171">
        <f t="shared" si="0"/>
        <v>0.29259302514632468</v>
      </c>
      <c r="F11" s="172"/>
      <c r="G11" s="172"/>
    </row>
    <row r="12" spans="1:7">
      <c r="A12" s="169">
        <v>2011</v>
      </c>
      <c r="B12" s="170">
        <v>105203213929.75766</v>
      </c>
      <c r="C12" s="170">
        <v>31952158993.035454</v>
      </c>
      <c r="D12" s="170">
        <v>32248825812.825001</v>
      </c>
      <c r="E12" s="171">
        <f t="shared" si="0"/>
        <v>0.30371846828148569</v>
      </c>
      <c r="F12" s="172"/>
      <c r="G12" s="172"/>
    </row>
    <row r="13" spans="1:7">
      <c r="A13" s="169">
        <v>2012</v>
      </c>
      <c r="B13" s="170">
        <v>108832260329.10408</v>
      </c>
      <c r="C13" s="170">
        <v>35493273581.670296</v>
      </c>
      <c r="D13" s="170">
        <v>35544519334.731003</v>
      </c>
      <c r="E13" s="171">
        <f t="shared" si="0"/>
        <v>0.32612824060016909</v>
      </c>
      <c r="F13" s="172"/>
      <c r="G13" s="172"/>
    </row>
    <row r="14" spans="1:7">
      <c r="A14" s="169">
        <v>2013</v>
      </c>
      <c r="B14" s="170">
        <v>125152244903.77592</v>
      </c>
      <c r="C14" s="170">
        <v>40103068242.325333</v>
      </c>
      <c r="D14" s="170">
        <v>38843729968.086998</v>
      </c>
      <c r="E14" s="171">
        <f t="shared" si="0"/>
        <v>0.32043427006170622</v>
      </c>
      <c r="F14" s="172"/>
      <c r="G14" s="172"/>
    </row>
    <row r="15" spans="1:7">
      <c r="A15" s="169">
        <v>2014</v>
      </c>
      <c r="B15" s="170">
        <v>137797686414.74475</v>
      </c>
      <c r="C15" s="170">
        <v>42468759209.025902</v>
      </c>
      <c r="D15" s="170">
        <v>42147271062.948997</v>
      </c>
      <c r="E15" s="171">
        <f t="shared" si="0"/>
        <v>0.30819646043405285</v>
      </c>
      <c r="F15" s="172"/>
      <c r="G15" s="172"/>
    </row>
    <row r="16" spans="1:7">
      <c r="A16" s="169">
        <v>2015</v>
      </c>
      <c r="B16" s="170">
        <v>142003380420.45959</v>
      </c>
      <c r="C16" s="170">
        <v>44779760798.680565</v>
      </c>
      <c r="D16" s="170">
        <v>45456560896.697998</v>
      </c>
      <c r="E16" s="171">
        <f t="shared" si="0"/>
        <v>0.31534292117618334</v>
      </c>
      <c r="F16" s="172"/>
      <c r="G16" s="172"/>
    </row>
    <row r="17" spans="1:9">
      <c r="A17" s="169">
        <v>2016</v>
      </c>
      <c r="B17" s="170">
        <v>155509318365.35034</v>
      </c>
      <c r="C17" s="173">
        <v>48774107645.237999</v>
      </c>
      <c r="D17" s="170">
        <v>48774107645.237999</v>
      </c>
      <c r="E17" s="171">
        <f t="shared" ref="E17" si="1">+C17/B17</f>
        <v>0.31364106124270397</v>
      </c>
      <c r="F17" s="172"/>
      <c r="G17" s="172"/>
    </row>
    <row r="18" spans="1:9">
      <c r="A18" s="169" t="s">
        <v>158</v>
      </c>
      <c r="B18" s="170">
        <v>165812691569.13681</v>
      </c>
      <c r="C18" s="173">
        <v>52104688605.306999</v>
      </c>
      <c r="D18" s="170">
        <v>52104688605.306999</v>
      </c>
      <c r="E18" s="171">
        <f>+C18/B18</f>
        <v>0.31423824142907403</v>
      </c>
      <c r="F18" s="172"/>
      <c r="G18" s="172"/>
    </row>
    <row r="19" spans="1:9">
      <c r="A19" s="169"/>
      <c r="B19" s="174"/>
      <c r="C19" s="174"/>
      <c r="D19" s="175"/>
      <c r="E19" s="175"/>
      <c r="F19" s="172"/>
      <c r="G19" s="172"/>
    </row>
    <row r="20" spans="1:9">
      <c r="A20" s="167" t="s">
        <v>91</v>
      </c>
      <c r="D20" s="176"/>
      <c r="F20" s="176"/>
      <c r="G20" s="176"/>
      <c r="H20" s="176"/>
      <c r="I20" s="176"/>
    </row>
    <row r="21" spans="1:9">
      <c r="A21" s="167" t="s">
        <v>159</v>
      </c>
      <c r="B21" s="177"/>
      <c r="C21" s="177"/>
      <c r="D21" s="176"/>
      <c r="F21" s="176"/>
      <c r="G21" s="176"/>
      <c r="H21" s="176"/>
      <c r="I21" s="176"/>
    </row>
    <row r="22" spans="1:9" s="168" customFormat="1">
      <c r="A22" s="168" t="s">
        <v>160</v>
      </c>
      <c r="B22" s="177"/>
      <c r="C22" s="177"/>
      <c r="D22" s="176"/>
      <c r="F22" s="176"/>
      <c r="G22" s="176"/>
      <c r="H22" s="176"/>
      <c r="I22" s="176"/>
    </row>
    <row r="23" spans="1:9">
      <c r="B23" s="177"/>
      <c r="C23" s="177"/>
      <c r="D23" s="176"/>
      <c r="F23" s="176"/>
      <c r="G23" s="176"/>
      <c r="H23" s="176"/>
      <c r="I23" s="176"/>
    </row>
    <row r="24" spans="1:9">
      <c r="B24" s="178"/>
      <c r="C24" s="179"/>
      <c r="D24" s="176"/>
      <c r="F24" s="176"/>
      <c r="G24" s="176"/>
      <c r="H24" s="176"/>
      <c r="I24" s="176"/>
    </row>
    <row r="25" spans="1:9">
      <c r="B25" s="178"/>
      <c r="C25" s="177"/>
      <c r="D25" s="176"/>
      <c r="E25" s="177"/>
      <c r="F25" s="176"/>
      <c r="G25" s="176"/>
      <c r="H25" s="176"/>
      <c r="I25" s="176"/>
    </row>
    <row r="26" spans="1:9">
      <c r="B26" s="178"/>
      <c r="C26" s="179"/>
      <c r="D26" s="176"/>
      <c r="F26" s="176"/>
      <c r="G26" s="176"/>
      <c r="H26" s="176"/>
      <c r="I26" s="176"/>
    </row>
    <row r="27" spans="1:9">
      <c r="B27" s="178"/>
      <c r="C27" s="179"/>
      <c r="D27" s="176"/>
      <c r="F27" s="176"/>
      <c r="G27" s="176"/>
      <c r="H27" s="176"/>
      <c r="I27" s="176"/>
    </row>
    <row r="28" spans="1:9">
      <c r="B28" s="178"/>
      <c r="C28" s="179"/>
      <c r="D28" s="176"/>
      <c r="F28" s="176"/>
      <c r="G28" s="176"/>
      <c r="H28" s="176"/>
      <c r="I28" s="176"/>
    </row>
    <row r="29" spans="1:9">
      <c r="B29" s="178"/>
      <c r="C29" s="179"/>
    </row>
    <row r="30" spans="1:9">
      <c r="A30" s="180"/>
      <c r="B30" s="178"/>
      <c r="C30" s="179"/>
    </row>
    <row r="34" spans="1:3">
      <c r="A34" s="216" t="s">
        <v>161</v>
      </c>
      <c r="B34" s="217"/>
      <c r="C34" s="217"/>
    </row>
    <row r="37" spans="1:3">
      <c r="A37" s="181" t="s">
        <v>162</v>
      </c>
      <c r="B37" s="181"/>
      <c r="C37" s="180"/>
    </row>
    <row r="39" spans="1:3">
      <c r="A39" s="182"/>
      <c r="B39" s="182"/>
      <c r="C39" s="182"/>
    </row>
  </sheetData>
  <mergeCells count="5">
    <mergeCell ref="A1:C1"/>
    <mergeCell ref="A2:C2"/>
    <mergeCell ref="A4:C4"/>
    <mergeCell ref="A5:C5"/>
    <mergeCell ref="A34:C34"/>
  </mergeCells>
  <printOptions horizontalCentered="1" verticalCentered="1"/>
  <pageMargins left="0.39370078740157483" right="0.39370078740157483" top="0.39370078740157483" bottom="0.39370078740157483" header="0" footer="0"/>
  <pageSetup paperSize="9" scale="9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O9"/>
  <sheetViews>
    <sheetView workbookViewId="0">
      <selection activeCell="A10" sqref="A10"/>
    </sheetView>
  </sheetViews>
  <sheetFormatPr baseColWidth="10" defaultRowHeight="15"/>
  <cols>
    <col min="1" max="1" width="22.42578125" customWidth="1"/>
    <col min="2" max="2" width="14.28515625" customWidth="1"/>
  </cols>
  <sheetData>
    <row r="1" spans="1:93" ht="16.5" thickBot="1">
      <c r="A1" s="219" t="s">
        <v>29</v>
      </c>
      <c r="B1" s="219"/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3">
        <v>2071</v>
      </c>
      <c r="BF1" s="3">
        <v>2072</v>
      </c>
      <c r="BG1" s="3">
        <v>2073</v>
      </c>
      <c r="BH1" s="3">
        <v>2074</v>
      </c>
      <c r="BI1" s="3">
        <v>2075</v>
      </c>
      <c r="BJ1" s="3">
        <v>2076</v>
      </c>
      <c r="BK1" s="3">
        <v>2077</v>
      </c>
      <c r="BL1" s="3">
        <v>2078</v>
      </c>
      <c r="BM1" s="3">
        <v>2079</v>
      </c>
      <c r="BN1" s="3">
        <v>2080</v>
      </c>
      <c r="BO1" s="3">
        <v>2081</v>
      </c>
      <c r="BP1" s="3">
        <v>2082</v>
      </c>
      <c r="BQ1" s="3">
        <v>2083</v>
      </c>
      <c r="BR1" s="3">
        <v>2084</v>
      </c>
      <c r="BS1" s="3">
        <v>2085</v>
      </c>
      <c r="BT1" s="3">
        <v>2086</v>
      </c>
      <c r="BU1" s="3">
        <v>2087</v>
      </c>
      <c r="BV1" s="3">
        <v>2088</v>
      </c>
      <c r="BW1" s="3">
        <v>2089</v>
      </c>
      <c r="BX1" s="3">
        <v>2090</v>
      </c>
      <c r="BY1" s="3">
        <v>2091</v>
      </c>
      <c r="BZ1" s="3">
        <v>2092</v>
      </c>
      <c r="CA1" s="3">
        <v>2093</v>
      </c>
      <c r="CB1" s="3">
        <v>2094</v>
      </c>
      <c r="CC1" s="3">
        <v>2095</v>
      </c>
      <c r="CD1" s="3">
        <v>2096</v>
      </c>
      <c r="CE1" s="3">
        <v>2097</v>
      </c>
      <c r="CF1" s="3">
        <v>2098</v>
      </c>
      <c r="CG1" s="3">
        <v>2099</v>
      </c>
      <c r="CH1" s="3">
        <v>2100</v>
      </c>
      <c r="CI1" s="3">
        <v>2101</v>
      </c>
      <c r="CJ1" s="3">
        <v>2102</v>
      </c>
      <c r="CK1" s="3">
        <v>2103</v>
      </c>
      <c r="CL1" s="3">
        <v>2104</v>
      </c>
      <c r="CM1" s="3">
        <v>2105</v>
      </c>
      <c r="CN1" s="3">
        <v>2106</v>
      </c>
      <c r="CO1" s="3">
        <v>2107</v>
      </c>
    </row>
    <row r="2" spans="1:93" s="40" customFormat="1" ht="15.75" thickBot="1">
      <c r="A2" s="41" t="s">
        <v>25</v>
      </c>
      <c r="B2" s="39" t="s">
        <v>26</v>
      </c>
      <c r="C2" s="70">
        <v>1.4999999999999999E-2</v>
      </c>
      <c r="D2" s="70">
        <v>1.4500000000000001E-2</v>
      </c>
      <c r="E2" s="70">
        <v>1.35E-2</v>
      </c>
      <c r="F2" s="70">
        <v>1.35E-2</v>
      </c>
      <c r="G2" s="71">
        <v>1.2999999999999999E-2</v>
      </c>
      <c r="H2" s="70">
        <v>1.2999999999999999E-2</v>
      </c>
      <c r="I2" s="70">
        <v>1.2500000000000001E-2</v>
      </c>
      <c r="J2" s="70">
        <v>1.2500000000000001E-2</v>
      </c>
      <c r="K2" s="70">
        <v>1.2E-2</v>
      </c>
      <c r="L2" s="70">
        <v>1.2E-2</v>
      </c>
      <c r="M2" s="70">
        <v>1.15E-2</v>
      </c>
      <c r="N2" s="70">
        <v>1.0999999999999999E-2</v>
      </c>
      <c r="O2" s="70">
        <v>1.0500000000000001E-2</v>
      </c>
      <c r="P2" s="70">
        <v>0.01</v>
      </c>
      <c r="Q2" s="70">
        <v>0.01</v>
      </c>
      <c r="R2" s="70">
        <v>0.01</v>
      </c>
      <c r="S2" s="70">
        <v>0.01</v>
      </c>
      <c r="T2" s="70">
        <v>0.01</v>
      </c>
      <c r="U2" s="70">
        <v>0.01</v>
      </c>
      <c r="V2" s="70">
        <v>0.01</v>
      </c>
      <c r="W2" s="70">
        <v>0.01</v>
      </c>
      <c r="X2" s="70">
        <v>0.01</v>
      </c>
      <c r="Y2" s="70">
        <v>0.01</v>
      </c>
      <c r="Z2" s="70">
        <v>0.01</v>
      </c>
      <c r="AA2" s="70">
        <v>0.01</v>
      </c>
      <c r="AB2" s="70">
        <v>0.01</v>
      </c>
      <c r="AC2" s="70">
        <v>0.01</v>
      </c>
      <c r="AD2" s="70">
        <v>0.01</v>
      </c>
      <c r="AE2" s="70">
        <v>0.01</v>
      </c>
      <c r="AF2" s="70">
        <v>0.01</v>
      </c>
      <c r="AG2" s="70">
        <v>0.01</v>
      </c>
      <c r="AH2" s="70">
        <v>0.01</v>
      </c>
      <c r="AI2" s="70">
        <v>0.01</v>
      </c>
      <c r="AJ2" s="70">
        <v>0.01</v>
      </c>
      <c r="AK2" s="70">
        <v>0.01</v>
      </c>
      <c r="AL2" s="70">
        <v>0.01</v>
      </c>
      <c r="AM2" s="70">
        <v>0.01</v>
      </c>
      <c r="AN2" s="70">
        <v>0.01</v>
      </c>
      <c r="AO2" s="70">
        <v>0.01</v>
      </c>
      <c r="AP2" s="70">
        <v>0.01</v>
      </c>
      <c r="AQ2" s="70">
        <v>0.01</v>
      </c>
      <c r="AR2" s="70">
        <v>0.01</v>
      </c>
      <c r="AS2" s="70">
        <v>0.01</v>
      </c>
      <c r="AT2" s="70">
        <v>0.01</v>
      </c>
      <c r="AU2" s="70">
        <v>0.01</v>
      </c>
      <c r="AV2" s="70">
        <v>0.01</v>
      </c>
      <c r="AW2" s="70">
        <v>0.01</v>
      </c>
      <c r="AX2" s="70">
        <v>0.01</v>
      </c>
      <c r="AY2" s="70">
        <v>0.01</v>
      </c>
      <c r="AZ2" s="70">
        <v>0.01</v>
      </c>
      <c r="BA2" s="70">
        <v>0.01</v>
      </c>
      <c r="BB2" s="70">
        <v>0.01</v>
      </c>
      <c r="BC2" s="70">
        <v>0.01</v>
      </c>
      <c r="BD2" s="70">
        <v>0.01</v>
      </c>
      <c r="BE2" s="70">
        <v>0.01</v>
      </c>
      <c r="BF2" s="70">
        <v>0.01</v>
      </c>
      <c r="BG2" s="70">
        <v>0.01</v>
      </c>
      <c r="BH2" s="70">
        <v>0.01</v>
      </c>
      <c r="BI2" s="70">
        <v>0.01</v>
      </c>
      <c r="BJ2" s="70">
        <v>0.01</v>
      </c>
      <c r="BK2" s="70">
        <v>0.01</v>
      </c>
      <c r="BL2" s="70">
        <v>0.01</v>
      </c>
      <c r="BM2" s="70">
        <v>0.01</v>
      </c>
      <c r="BN2" s="70">
        <v>0.01</v>
      </c>
      <c r="BO2" s="70">
        <v>0.01</v>
      </c>
      <c r="BP2" s="70">
        <v>0.01</v>
      </c>
      <c r="BQ2" s="70">
        <v>0.01</v>
      </c>
      <c r="BR2" s="70">
        <v>0.01</v>
      </c>
      <c r="BS2" s="70">
        <v>0.01</v>
      </c>
      <c r="BT2" s="70">
        <v>0.01</v>
      </c>
      <c r="BU2" s="70">
        <v>0.01</v>
      </c>
      <c r="BV2" s="70">
        <v>0.01</v>
      </c>
      <c r="BW2" s="70">
        <v>0.01</v>
      </c>
      <c r="BX2" s="70">
        <v>0.01</v>
      </c>
      <c r="BY2" s="70">
        <v>0.01</v>
      </c>
      <c r="BZ2" s="70">
        <v>0.01</v>
      </c>
      <c r="CA2" s="70">
        <v>0.01</v>
      </c>
      <c r="CB2" s="70">
        <v>0.01</v>
      </c>
      <c r="CC2" s="70">
        <v>0.01</v>
      </c>
      <c r="CD2" s="70">
        <v>0.01</v>
      </c>
      <c r="CE2" s="70">
        <v>0.01</v>
      </c>
      <c r="CF2" s="70">
        <v>0.01</v>
      </c>
      <c r="CG2" s="70">
        <v>0.01</v>
      </c>
      <c r="CH2" s="70">
        <v>0.01</v>
      </c>
      <c r="CI2" s="70">
        <v>0.01</v>
      </c>
      <c r="CJ2" s="70">
        <v>0.01</v>
      </c>
      <c r="CK2" s="70">
        <v>0.01</v>
      </c>
      <c r="CL2" s="70">
        <v>0.01</v>
      </c>
      <c r="CM2" s="70">
        <v>0.01</v>
      </c>
      <c r="CN2" s="70">
        <v>0.01</v>
      </c>
      <c r="CO2" s="70">
        <v>0.01</v>
      </c>
    </row>
    <row r="3" spans="1:93" s="40" customFormat="1" ht="15.75" thickBot="1">
      <c r="A3" s="41" t="s">
        <v>22</v>
      </c>
      <c r="B3" s="39" t="s">
        <v>27</v>
      </c>
      <c r="C3" s="70">
        <v>7.1999999999999995E-2</v>
      </c>
      <c r="D3" s="70">
        <v>4.9000000000000002E-2</v>
      </c>
      <c r="E3" s="70">
        <v>0.04</v>
      </c>
      <c r="F3" s="70">
        <v>3.6999999999999998E-2</v>
      </c>
      <c r="G3" s="71">
        <v>4.2000000000000003E-2</v>
      </c>
      <c r="H3" s="70">
        <v>0.05</v>
      </c>
      <c r="I3" s="70">
        <v>0.05</v>
      </c>
      <c r="J3" s="70">
        <v>0.05</v>
      </c>
      <c r="K3" s="70">
        <v>0.05</v>
      </c>
      <c r="L3" s="70">
        <v>0.05</v>
      </c>
      <c r="M3" s="70">
        <v>0.05</v>
      </c>
      <c r="N3" s="70">
        <v>0.05</v>
      </c>
      <c r="O3" s="70">
        <v>0.05</v>
      </c>
      <c r="P3" s="70">
        <v>0.05</v>
      </c>
      <c r="Q3" s="70">
        <v>0.05</v>
      </c>
      <c r="R3" s="70">
        <v>0.05</v>
      </c>
      <c r="S3" s="70">
        <v>0.05</v>
      </c>
      <c r="T3" s="70">
        <v>0.05</v>
      </c>
      <c r="U3" s="70">
        <v>0.05</v>
      </c>
      <c r="V3" s="70">
        <v>0.05</v>
      </c>
      <c r="W3" s="70">
        <v>0.05</v>
      </c>
      <c r="X3" s="70">
        <v>0.05</v>
      </c>
      <c r="Y3" s="70">
        <v>0.05</v>
      </c>
      <c r="Z3" s="70">
        <v>0.05</v>
      </c>
      <c r="AA3" s="70">
        <v>0.05</v>
      </c>
      <c r="AB3" s="70">
        <v>0.05</v>
      </c>
      <c r="AC3" s="70">
        <v>0.05</v>
      </c>
      <c r="AD3" s="70">
        <v>0.05</v>
      </c>
      <c r="AE3" s="70">
        <v>0.05</v>
      </c>
      <c r="AF3" s="70">
        <v>0.05</v>
      </c>
      <c r="AG3" s="70">
        <v>0.05</v>
      </c>
      <c r="AH3" s="70">
        <v>0.05</v>
      </c>
      <c r="AI3" s="70">
        <v>0.05</v>
      </c>
      <c r="AJ3" s="70">
        <v>0.05</v>
      </c>
      <c r="AK3" s="70">
        <v>0.05</v>
      </c>
      <c r="AL3" s="70">
        <v>0.05</v>
      </c>
      <c r="AM3" s="70">
        <v>0.05</v>
      </c>
      <c r="AN3" s="70">
        <v>0.05</v>
      </c>
      <c r="AO3" s="70">
        <v>0.05</v>
      </c>
      <c r="AP3" s="70">
        <v>0.05</v>
      </c>
      <c r="AQ3" s="70">
        <v>0.05</v>
      </c>
      <c r="AR3" s="70">
        <v>0.05</v>
      </c>
      <c r="AS3" s="70">
        <v>0.05</v>
      </c>
      <c r="AT3" s="70">
        <v>0.05</v>
      </c>
      <c r="AU3" s="70">
        <v>0.05</v>
      </c>
      <c r="AV3" s="70">
        <v>0.05</v>
      </c>
      <c r="AW3" s="70">
        <v>0.05</v>
      </c>
      <c r="AX3" s="70">
        <v>0.05</v>
      </c>
      <c r="AY3" s="70">
        <v>0.05</v>
      </c>
      <c r="AZ3" s="70">
        <v>0.05</v>
      </c>
      <c r="BA3" s="70">
        <v>0.05</v>
      </c>
      <c r="BB3" s="70">
        <v>0.05</v>
      </c>
      <c r="BC3" s="70">
        <v>0.05</v>
      </c>
      <c r="BD3" s="70">
        <v>0.05</v>
      </c>
      <c r="BE3" s="70">
        <v>0.05</v>
      </c>
      <c r="BF3" s="70">
        <v>0.05</v>
      </c>
      <c r="BG3" s="70">
        <v>0.05</v>
      </c>
      <c r="BH3" s="70">
        <v>0.05</v>
      </c>
      <c r="BI3" s="70">
        <v>0.05</v>
      </c>
      <c r="BJ3" s="70">
        <v>0.05</v>
      </c>
      <c r="BK3" s="70">
        <v>0.05</v>
      </c>
      <c r="BL3" s="70">
        <v>0.05</v>
      </c>
      <c r="BM3" s="70">
        <v>0.05</v>
      </c>
      <c r="BN3" s="70">
        <v>0.05</v>
      </c>
      <c r="BO3" s="70">
        <v>0.05</v>
      </c>
      <c r="BP3" s="70">
        <v>0.05</v>
      </c>
      <c r="BQ3" s="70">
        <v>0.05</v>
      </c>
      <c r="BR3" s="70">
        <v>0.05</v>
      </c>
      <c r="BS3" s="70">
        <v>0.05</v>
      </c>
      <c r="BT3" s="70">
        <v>0.05</v>
      </c>
      <c r="BU3" s="70">
        <v>0.05</v>
      </c>
      <c r="BV3" s="70">
        <v>0.05</v>
      </c>
      <c r="BW3" s="70">
        <v>0.05</v>
      </c>
      <c r="BX3" s="70">
        <v>0.05</v>
      </c>
      <c r="BY3" s="70">
        <v>0.05</v>
      </c>
      <c r="BZ3" s="70">
        <v>0.05</v>
      </c>
      <c r="CA3" s="70">
        <v>0.05</v>
      </c>
      <c r="CB3" s="70">
        <v>0.05</v>
      </c>
      <c r="CC3" s="70">
        <v>0.05</v>
      </c>
      <c r="CD3" s="70">
        <v>0.05</v>
      </c>
      <c r="CE3" s="70">
        <v>0.05</v>
      </c>
      <c r="CF3" s="70">
        <v>0.05</v>
      </c>
      <c r="CG3" s="70">
        <v>0.05</v>
      </c>
      <c r="CH3" s="70">
        <v>0.05</v>
      </c>
      <c r="CI3" s="70">
        <v>0.05</v>
      </c>
      <c r="CJ3" s="70">
        <v>0.05</v>
      </c>
      <c r="CK3" s="70">
        <v>0.05</v>
      </c>
      <c r="CL3" s="70">
        <v>0.05</v>
      </c>
      <c r="CM3" s="70">
        <v>0.05</v>
      </c>
      <c r="CN3" s="70">
        <v>0.05</v>
      </c>
      <c r="CO3" s="70">
        <v>0.05</v>
      </c>
    </row>
    <row r="4" spans="1:93" s="40" customFormat="1" ht="15.75" thickBot="1">
      <c r="A4" s="218" t="s">
        <v>23</v>
      </c>
      <c r="B4" s="39" t="s">
        <v>26</v>
      </c>
      <c r="C4" s="70">
        <f>+C5+2%</f>
        <v>0.05</v>
      </c>
      <c r="D4" s="70">
        <f t="shared" ref="D4:BO4" si="0">+D5+2%</f>
        <v>0.05</v>
      </c>
      <c r="E4" s="70">
        <f t="shared" si="0"/>
        <v>0.05</v>
      </c>
      <c r="F4" s="70">
        <f t="shared" si="0"/>
        <v>0.05</v>
      </c>
      <c r="G4" s="71">
        <f t="shared" si="0"/>
        <v>0.05</v>
      </c>
      <c r="H4" s="70">
        <f t="shared" si="0"/>
        <v>0.05</v>
      </c>
      <c r="I4" s="70">
        <f t="shared" si="0"/>
        <v>0.05</v>
      </c>
      <c r="J4" s="70">
        <f t="shared" si="0"/>
        <v>0.05</v>
      </c>
      <c r="K4" s="70">
        <f t="shared" si="0"/>
        <v>0.05</v>
      </c>
      <c r="L4" s="70">
        <f t="shared" si="0"/>
        <v>0.05</v>
      </c>
      <c r="M4" s="70">
        <f t="shared" si="0"/>
        <v>0.05</v>
      </c>
      <c r="N4" s="70">
        <f t="shared" si="0"/>
        <v>0.05</v>
      </c>
      <c r="O4" s="70">
        <f t="shared" si="0"/>
        <v>0.05</v>
      </c>
      <c r="P4" s="70">
        <f t="shared" si="0"/>
        <v>0.05</v>
      </c>
      <c r="Q4" s="70">
        <f t="shared" si="0"/>
        <v>0.05</v>
      </c>
      <c r="R4" s="70">
        <f t="shared" si="0"/>
        <v>0.05</v>
      </c>
      <c r="S4" s="70">
        <f t="shared" si="0"/>
        <v>0.05</v>
      </c>
      <c r="T4" s="70">
        <f t="shared" si="0"/>
        <v>0.05</v>
      </c>
      <c r="U4" s="70">
        <f t="shared" si="0"/>
        <v>0.05</v>
      </c>
      <c r="V4" s="70">
        <f t="shared" si="0"/>
        <v>0.05</v>
      </c>
      <c r="W4" s="70">
        <f t="shared" si="0"/>
        <v>0.05</v>
      </c>
      <c r="X4" s="70">
        <f t="shared" si="0"/>
        <v>0.05</v>
      </c>
      <c r="Y4" s="70">
        <f t="shared" si="0"/>
        <v>0.05</v>
      </c>
      <c r="Z4" s="70">
        <f t="shared" si="0"/>
        <v>0.05</v>
      </c>
      <c r="AA4" s="70">
        <f t="shared" si="0"/>
        <v>0.05</v>
      </c>
      <c r="AB4" s="70">
        <f t="shared" si="0"/>
        <v>0.05</v>
      </c>
      <c r="AC4" s="70">
        <f t="shared" si="0"/>
        <v>0.05</v>
      </c>
      <c r="AD4" s="70">
        <f t="shared" si="0"/>
        <v>0.05</v>
      </c>
      <c r="AE4" s="70">
        <f t="shared" si="0"/>
        <v>0.05</v>
      </c>
      <c r="AF4" s="70">
        <f t="shared" si="0"/>
        <v>0.05</v>
      </c>
      <c r="AG4" s="70">
        <f t="shared" si="0"/>
        <v>0.05</v>
      </c>
      <c r="AH4" s="70">
        <f t="shared" si="0"/>
        <v>0.05</v>
      </c>
      <c r="AI4" s="70">
        <f t="shared" si="0"/>
        <v>0.05</v>
      </c>
      <c r="AJ4" s="70">
        <f t="shared" si="0"/>
        <v>0.05</v>
      </c>
      <c r="AK4" s="70">
        <f t="shared" si="0"/>
        <v>0.05</v>
      </c>
      <c r="AL4" s="70">
        <f t="shared" si="0"/>
        <v>0.05</v>
      </c>
      <c r="AM4" s="70">
        <f t="shared" si="0"/>
        <v>0.05</v>
      </c>
      <c r="AN4" s="70">
        <f t="shared" si="0"/>
        <v>0.05</v>
      </c>
      <c r="AO4" s="70">
        <f t="shared" si="0"/>
        <v>0.05</v>
      </c>
      <c r="AP4" s="70">
        <f t="shared" si="0"/>
        <v>0.05</v>
      </c>
      <c r="AQ4" s="70">
        <f t="shared" si="0"/>
        <v>0.05</v>
      </c>
      <c r="AR4" s="70">
        <f t="shared" si="0"/>
        <v>0.05</v>
      </c>
      <c r="AS4" s="70">
        <f t="shared" si="0"/>
        <v>0.05</v>
      </c>
      <c r="AT4" s="70">
        <f t="shared" si="0"/>
        <v>0.05</v>
      </c>
      <c r="AU4" s="70">
        <f t="shared" si="0"/>
        <v>0.05</v>
      </c>
      <c r="AV4" s="70">
        <f t="shared" si="0"/>
        <v>0.05</v>
      </c>
      <c r="AW4" s="70">
        <f t="shared" si="0"/>
        <v>0.05</v>
      </c>
      <c r="AX4" s="70">
        <f t="shared" si="0"/>
        <v>0.05</v>
      </c>
      <c r="AY4" s="70">
        <f t="shared" si="0"/>
        <v>0.05</v>
      </c>
      <c r="AZ4" s="70">
        <f t="shared" si="0"/>
        <v>0.05</v>
      </c>
      <c r="BA4" s="70">
        <f t="shared" si="0"/>
        <v>0.05</v>
      </c>
      <c r="BB4" s="70">
        <f t="shared" si="0"/>
        <v>0.05</v>
      </c>
      <c r="BC4" s="70">
        <f t="shared" si="0"/>
        <v>0.05</v>
      </c>
      <c r="BD4" s="70">
        <f t="shared" si="0"/>
        <v>0.05</v>
      </c>
      <c r="BE4" s="70">
        <f t="shared" si="0"/>
        <v>0.05</v>
      </c>
      <c r="BF4" s="70">
        <f t="shared" si="0"/>
        <v>0.05</v>
      </c>
      <c r="BG4" s="70">
        <f t="shared" si="0"/>
        <v>0.05</v>
      </c>
      <c r="BH4" s="70">
        <f t="shared" si="0"/>
        <v>0.05</v>
      </c>
      <c r="BI4" s="70">
        <f t="shared" si="0"/>
        <v>0.05</v>
      </c>
      <c r="BJ4" s="70">
        <f t="shared" si="0"/>
        <v>0.05</v>
      </c>
      <c r="BK4" s="70">
        <f t="shared" si="0"/>
        <v>0.05</v>
      </c>
      <c r="BL4" s="70">
        <f t="shared" si="0"/>
        <v>0.05</v>
      </c>
      <c r="BM4" s="70">
        <f t="shared" si="0"/>
        <v>0.05</v>
      </c>
      <c r="BN4" s="70">
        <f t="shared" si="0"/>
        <v>0.05</v>
      </c>
      <c r="BO4" s="70">
        <f t="shared" si="0"/>
        <v>0.05</v>
      </c>
      <c r="BP4" s="70">
        <f t="shared" ref="BP4:CO4" si="1">+BP5+2%</f>
        <v>0.05</v>
      </c>
      <c r="BQ4" s="70">
        <f t="shared" si="1"/>
        <v>0.05</v>
      </c>
      <c r="BR4" s="70">
        <f t="shared" si="1"/>
        <v>0.05</v>
      </c>
      <c r="BS4" s="70">
        <f t="shared" si="1"/>
        <v>0.05</v>
      </c>
      <c r="BT4" s="70">
        <f t="shared" si="1"/>
        <v>0.05</v>
      </c>
      <c r="BU4" s="70">
        <f t="shared" si="1"/>
        <v>0.05</v>
      </c>
      <c r="BV4" s="70">
        <f t="shared" si="1"/>
        <v>0.05</v>
      </c>
      <c r="BW4" s="70">
        <f t="shared" si="1"/>
        <v>0.05</v>
      </c>
      <c r="BX4" s="70">
        <f t="shared" si="1"/>
        <v>0.05</v>
      </c>
      <c r="BY4" s="70">
        <f t="shared" si="1"/>
        <v>0.05</v>
      </c>
      <c r="BZ4" s="70">
        <f t="shared" si="1"/>
        <v>0.05</v>
      </c>
      <c r="CA4" s="70">
        <f t="shared" si="1"/>
        <v>0.05</v>
      </c>
      <c r="CB4" s="70">
        <f t="shared" si="1"/>
        <v>0.05</v>
      </c>
      <c r="CC4" s="70">
        <f t="shared" si="1"/>
        <v>0.05</v>
      </c>
      <c r="CD4" s="70">
        <f t="shared" si="1"/>
        <v>0.05</v>
      </c>
      <c r="CE4" s="70">
        <f t="shared" si="1"/>
        <v>0.05</v>
      </c>
      <c r="CF4" s="70">
        <f t="shared" si="1"/>
        <v>0.05</v>
      </c>
      <c r="CG4" s="70">
        <f t="shared" si="1"/>
        <v>0.05</v>
      </c>
      <c r="CH4" s="70">
        <f t="shared" si="1"/>
        <v>0.05</v>
      </c>
      <c r="CI4" s="70">
        <f t="shared" si="1"/>
        <v>0.05</v>
      </c>
      <c r="CJ4" s="70">
        <f t="shared" si="1"/>
        <v>0.05</v>
      </c>
      <c r="CK4" s="70">
        <f t="shared" si="1"/>
        <v>0.05</v>
      </c>
      <c r="CL4" s="70">
        <f t="shared" si="1"/>
        <v>0.05</v>
      </c>
      <c r="CM4" s="70">
        <f t="shared" si="1"/>
        <v>0.05</v>
      </c>
      <c r="CN4" s="70">
        <f t="shared" si="1"/>
        <v>0.05</v>
      </c>
      <c r="CO4" s="70">
        <f t="shared" si="1"/>
        <v>0.05</v>
      </c>
    </row>
    <row r="5" spans="1:93" s="40" customFormat="1" ht="15.75" thickBot="1">
      <c r="A5" s="218"/>
      <c r="B5" s="39" t="s">
        <v>27</v>
      </c>
      <c r="C5" s="70">
        <v>0.03</v>
      </c>
      <c r="D5" s="70">
        <v>0.03</v>
      </c>
      <c r="E5" s="70">
        <v>0.03</v>
      </c>
      <c r="F5" s="70">
        <v>0.03</v>
      </c>
      <c r="G5" s="70">
        <v>0.03</v>
      </c>
      <c r="H5" s="70">
        <v>0.03</v>
      </c>
      <c r="I5" s="70">
        <v>0.03</v>
      </c>
      <c r="J5" s="70">
        <v>0.03</v>
      </c>
      <c r="K5" s="70">
        <v>0.03</v>
      </c>
      <c r="L5" s="70">
        <v>0.03</v>
      </c>
      <c r="M5" s="70">
        <v>0.03</v>
      </c>
      <c r="N5" s="70">
        <v>0.03</v>
      </c>
      <c r="O5" s="70">
        <v>0.03</v>
      </c>
      <c r="P5" s="70">
        <v>0.03</v>
      </c>
      <c r="Q5" s="70">
        <v>0.03</v>
      </c>
      <c r="R5" s="70">
        <v>0.03</v>
      </c>
      <c r="S5" s="70">
        <v>0.03</v>
      </c>
      <c r="T5" s="70">
        <v>0.03</v>
      </c>
      <c r="U5" s="70">
        <v>0.03</v>
      </c>
      <c r="V5" s="70">
        <v>0.03</v>
      </c>
      <c r="W5" s="70">
        <v>0.03</v>
      </c>
      <c r="X5" s="70">
        <v>0.03</v>
      </c>
      <c r="Y5" s="70">
        <v>0.03</v>
      </c>
      <c r="Z5" s="70">
        <v>0.03</v>
      </c>
      <c r="AA5" s="70">
        <v>0.03</v>
      </c>
      <c r="AB5" s="70">
        <v>0.03</v>
      </c>
      <c r="AC5" s="70">
        <v>0.03</v>
      </c>
      <c r="AD5" s="70">
        <v>0.03</v>
      </c>
      <c r="AE5" s="70">
        <v>0.03</v>
      </c>
      <c r="AF5" s="70">
        <v>0.03</v>
      </c>
      <c r="AG5" s="70">
        <v>0.03</v>
      </c>
      <c r="AH5" s="70">
        <v>0.03</v>
      </c>
      <c r="AI5" s="70">
        <v>0.03</v>
      </c>
      <c r="AJ5" s="70">
        <v>0.03</v>
      </c>
      <c r="AK5" s="70">
        <v>0.03</v>
      </c>
      <c r="AL5" s="70">
        <v>0.03</v>
      </c>
      <c r="AM5" s="70">
        <v>0.03</v>
      </c>
      <c r="AN5" s="70">
        <v>0.03</v>
      </c>
      <c r="AO5" s="70">
        <v>0.03</v>
      </c>
      <c r="AP5" s="70">
        <v>0.03</v>
      </c>
      <c r="AQ5" s="70">
        <v>0.03</v>
      </c>
      <c r="AR5" s="70">
        <v>0.03</v>
      </c>
      <c r="AS5" s="70">
        <v>0.03</v>
      </c>
      <c r="AT5" s="70">
        <v>0.03</v>
      </c>
      <c r="AU5" s="70">
        <v>0.03</v>
      </c>
      <c r="AV5" s="70">
        <v>0.03</v>
      </c>
      <c r="AW5" s="70">
        <v>0.03</v>
      </c>
      <c r="AX5" s="70">
        <v>0.03</v>
      </c>
      <c r="AY5" s="70">
        <v>0.03</v>
      </c>
      <c r="AZ5" s="70">
        <v>0.03</v>
      </c>
      <c r="BA5" s="70">
        <v>0.03</v>
      </c>
      <c r="BB5" s="70">
        <v>0.03</v>
      </c>
      <c r="BC5" s="70">
        <v>0.03</v>
      </c>
      <c r="BD5" s="70">
        <v>0.03</v>
      </c>
      <c r="BE5" s="70">
        <v>0.03</v>
      </c>
      <c r="BF5" s="70">
        <v>0.03</v>
      </c>
      <c r="BG5" s="70">
        <v>0.03</v>
      </c>
      <c r="BH5" s="70">
        <v>0.03</v>
      </c>
      <c r="BI5" s="70">
        <v>0.03</v>
      </c>
      <c r="BJ5" s="70">
        <v>0.03</v>
      </c>
      <c r="BK5" s="70">
        <v>0.03</v>
      </c>
      <c r="BL5" s="70">
        <v>0.03</v>
      </c>
      <c r="BM5" s="70">
        <v>0.03</v>
      </c>
      <c r="BN5" s="70">
        <v>0.03</v>
      </c>
      <c r="BO5" s="70">
        <v>0.03</v>
      </c>
      <c r="BP5" s="70">
        <v>0.03</v>
      </c>
      <c r="BQ5" s="70">
        <v>0.03</v>
      </c>
      <c r="BR5" s="70">
        <v>0.03</v>
      </c>
      <c r="BS5" s="70">
        <v>0.03</v>
      </c>
      <c r="BT5" s="70">
        <v>0.03</v>
      </c>
      <c r="BU5" s="70">
        <v>0.03</v>
      </c>
      <c r="BV5" s="70">
        <v>0.03</v>
      </c>
      <c r="BW5" s="70">
        <v>0.03</v>
      </c>
      <c r="BX5" s="70">
        <v>0.03</v>
      </c>
      <c r="BY5" s="70">
        <v>0.03</v>
      </c>
      <c r="BZ5" s="70">
        <v>0.03</v>
      </c>
      <c r="CA5" s="70">
        <v>0.03</v>
      </c>
      <c r="CB5" s="70">
        <v>0.03</v>
      </c>
      <c r="CC5" s="70">
        <v>0.03</v>
      </c>
      <c r="CD5" s="70">
        <v>0.03</v>
      </c>
      <c r="CE5" s="70">
        <v>0.03</v>
      </c>
      <c r="CF5" s="70">
        <v>0.03</v>
      </c>
      <c r="CG5" s="70">
        <v>0.03</v>
      </c>
      <c r="CH5" s="70">
        <v>0.03</v>
      </c>
      <c r="CI5" s="70">
        <v>0.03</v>
      </c>
      <c r="CJ5" s="70">
        <v>0.03</v>
      </c>
      <c r="CK5" s="70">
        <v>0.03</v>
      </c>
      <c r="CL5" s="70">
        <v>0.03</v>
      </c>
      <c r="CM5" s="70">
        <v>0.03</v>
      </c>
      <c r="CN5" s="70">
        <v>0.03</v>
      </c>
      <c r="CO5" s="70">
        <v>0.03</v>
      </c>
    </row>
    <row r="6" spans="1:93" s="40" customFormat="1" ht="15.75" thickBot="1">
      <c r="A6" s="218"/>
      <c r="B6" s="39" t="s">
        <v>28</v>
      </c>
      <c r="C6" s="70">
        <f>+C5-2%</f>
        <v>9.9999999999999985E-3</v>
      </c>
      <c r="D6" s="70">
        <f t="shared" ref="D6:BO6" si="2">+D5-2%</f>
        <v>9.9999999999999985E-3</v>
      </c>
      <c r="E6" s="70">
        <f t="shared" si="2"/>
        <v>9.9999999999999985E-3</v>
      </c>
      <c r="F6" s="70">
        <f t="shared" si="2"/>
        <v>9.9999999999999985E-3</v>
      </c>
      <c r="G6" s="71">
        <f t="shared" si="2"/>
        <v>9.9999999999999985E-3</v>
      </c>
      <c r="H6" s="70">
        <f t="shared" si="2"/>
        <v>9.9999999999999985E-3</v>
      </c>
      <c r="I6" s="70">
        <f t="shared" si="2"/>
        <v>9.9999999999999985E-3</v>
      </c>
      <c r="J6" s="70">
        <f t="shared" si="2"/>
        <v>9.9999999999999985E-3</v>
      </c>
      <c r="K6" s="70">
        <f t="shared" si="2"/>
        <v>9.9999999999999985E-3</v>
      </c>
      <c r="L6" s="70">
        <f t="shared" si="2"/>
        <v>9.9999999999999985E-3</v>
      </c>
      <c r="M6" s="70">
        <f t="shared" si="2"/>
        <v>9.9999999999999985E-3</v>
      </c>
      <c r="N6" s="70">
        <f t="shared" si="2"/>
        <v>9.9999999999999985E-3</v>
      </c>
      <c r="O6" s="70">
        <f t="shared" si="2"/>
        <v>9.9999999999999985E-3</v>
      </c>
      <c r="P6" s="70">
        <f t="shared" si="2"/>
        <v>9.9999999999999985E-3</v>
      </c>
      <c r="Q6" s="70">
        <f t="shared" si="2"/>
        <v>9.9999999999999985E-3</v>
      </c>
      <c r="R6" s="70">
        <f t="shared" si="2"/>
        <v>9.9999999999999985E-3</v>
      </c>
      <c r="S6" s="70">
        <f t="shared" si="2"/>
        <v>9.9999999999999985E-3</v>
      </c>
      <c r="T6" s="70">
        <f t="shared" si="2"/>
        <v>9.9999999999999985E-3</v>
      </c>
      <c r="U6" s="70">
        <f t="shared" si="2"/>
        <v>9.9999999999999985E-3</v>
      </c>
      <c r="V6" s="70">
        <f t="shared" si="2"/>
        <v>9.9999999999999985E-3</v>
      </c>
      <c r="W6" s="70">
        <f t="shared" si="2"/>
        <v>9.9999999999999985E-3</v>
      </c>
      <c r="X6" s="70">
        <f t="shared" si="2"/>
        <v>9.9999999999999985E-3</v>
      </c>
      <c r="Y6" s="70">
        <f t="shared" si="2"/>
        <v>9.9999999999999985E-3</v>
      </c>
      <c r="Z6" s="70">
        <f t="shared" si="2"/>
        <v>9.9999999999999985E-3</v>
      </c>
      <c r="AA6" s="70">
        <f t="shared" si="2"/>
        <v>9.9999999999999985E-3</v>
      </c>
      <c r="AB6" s="70">
        <f t="shared" si="2"/>
        <v>9.9999999999999985E-3</v>
      </c>
      <c r="AC6" s="70">
        <f t="shared" si="2"/>
        <v>9.9999999999999985E-3</v>
      </c>
      <c r="AD6" s="70">
        <f t="shared" si="2"/>
        <v>9.9999999999999985E-3</v>
      </c>
      <c r="AE6" s="70">
        <f t="shared" si="2"/>
        <v>9.9999999999999985E-3</v>
      </c>
      <c r="AF6" s="70">
        <f t="shared" si="2"/>
        <v>9.9999999999999985E-3</v>
      </c>
      <c r="AG6" s="70">
        <f t="shared" si="2"/>
        <v>9.9999999999999985E-3</v>
      </c>
      <c r="AH6" s="70">
        <f t="shared" si="2"/>
        <v>9.9999999999999985E-3</v>
      </c>
      <c r="AI6" s="70">
        <f t="shared" si="2"/>
        <v>9.9999999999999985E-3</v>
      </c>
      <c r="AJ6" s="70">
        <f t="shared" si="2"/>
        <v>9.9999999999999985E-3</v>
      </c>
      <c r="AK6" s="70">
        <f t="shared" si="2"/>
        <v>9.9999999999999985E-3</v>
      </c>
      <c r="AL6" s="70">
        <f t="shared" si="2"/>
        <v>9.9999999999999985E-3</v>
      </c>
      <c r="AM6" s="70">
        <f t="shared" si="2"/>
        <v>9.9999999999999985E-3</v>
      </c>
      <c r="AN6" s="70">
        <f t="shared" si="2"/>
        <v>9.9999999999999985E-3</v>
      </c>
      <c r="AO6" s="70">
        <f t="shared" si="2"/>
        <v>9.9999999999999985E-3</v>
      </c>
      <c r="AP6" s="70">
        <f t="shared" si="2"/>
        <v>9.9999999999999985E-3</v>
      </c>
      <c r="AQ6" s="70">
        <f t="shared" si="2"/>
        <v>9.9999999999999985E-3</v>
      </c>
      <c r="AR6" s="70">
        <f t="shared" si="2"/>
        <v>9.9999999999999985E-3</v>
      </c>
      <c r="AS6" s="70">
        <f t="shared" si="2"/>
        <v>9.9999999999999985E-3</v>
      </c>
      <c r="AT6" s="70">
        <f t="shared" si="2"/>
        <v>9.9999999999999985E-3</v>
      </c>
      <c r="AU6" s="70">
        <f t="shared" si="2"/>
        <v>9.9999999999999985E-3</v>
      </c>
      <c r="AV6" s="70">
        <f t="shared" si="2"/>
        <v>9.9999999999999985E-3</v>
      </c>
      <c r="AW6" s="70">
        <f t="shared" si="2"/>
        <v>9.9999999999999985E-3</v>
      </c>
      <c r="AX6" s="70">
        <f t="shared" si="2"/>
        <v>9.9999999999999985E-3</v>
      </c>
      <c r="AY6" s="70">
        <f t="shared" si="2"/>
        <v>9.9999999999999985E-3</v>
      </c>
      <c r="AZ6" s="70">
        <f t="shared" si="2"/>
        <v>9.9999999999999985E-3</v>
      </c>
      <c r="BA6" s="70">
        <f t="shared" si="2"/>
        <v>9.9999999999999985E-3</v>
      </c>
      <c r="BB6" s="70">
        <f t="shared" si="2"/>
        <v>9.9999999999999985E-3</v>
      </c>
      <c r="BC6" s="70">
        <f t="shared" si="2"/>
        <v>9.9999999999999985E-3</v>
      </c>
      <c r="BD6" s="70">
        <f t="shared" si="2"/>
        <v>9.9999999999999985E-3</v>
      </c>
      <c r="BE6" s="70">
        <f t="shared" si="2"/>
        <v>9.9999999999999985E-3</v>
      </c>
      <c r="BF6" s="70">
        <f t="shared" si="2"/>
        <v>9.9999999999999985E-3</v>
      </c>
      <c r="BG6" s="70">
        <f t="shared" si="2"/>
        <v>9.9999999999999985E-3</v>
      </c>
      <c r="BH6" s="70">
        <f t="shared" si="2"/>
        <v>9.9999999999999985E-3</v>
      </c>
      <c r="BI6" s="70">
        <f t="shared" si="2"/>
        <v>9.9999999999999985E-3</v>
      </c>
      <c r="BJ6" s="70">
        <f t="shared" si="2"/>
        <v>9.9999999999999985E-3</v>
      </c>
      <c r="BK6" s="70">
        <f t="shared" si="2"/>
        <v>9.9999999999999985E-3</v>
      </c>
      <c r="BL6" s="70">
        <f t="shared" si="2"/>
        <v>9.9999999999999985E-3</v>
      </c>
      <c r="BM6" s="70">
        <f t="shared" si="2"/>
        <v>9.9999999999999985E-3</v>
      </c>
      <c r="BN6" s="70">
        <f t="shared" si="2"/>
        <v>9.9999999999999985E-3</v>
      </c>
      <c r="BO6" s="70">
        <f t="shared" si="2"/>
        <v>9.9999999999999985E-3</v>
      </c>
      <c r="BP6" s="70">
        <f t="shared" ref="BP6:CO6" si="3">+BP5-2%</f>
        <v>9.9999999999999985E-3</v>
      </c>
      <c r="BQ6" s="70">
        <f t="shared" si="3"/>
        <v>9.9999999999999985E-3</v>
      </c>
      <c r="BR6" s="70">
        <f t="shared" si="3"/>
        <v>9.9999999999999985E-3</v>
      </c>
      <c r="BS6" s="70">
        <f t="shared" si="3"/>
        <v>9.9999999999999985E-3</v>
      </c>
      <c r="BT6" s="70">
        <f t="shared" si="3"/>
        <v>9.9999999999999985E-3</v>
      </c>
      <c r="BU6" s="70">
        <f t="shared" si="3"/>
        <v>9.9999999999999985E-3</v>
      </c>
      <c r="BV6" s="70">
        <f t="shared" si="3"/>
        <v>9.9999999999999985E-3</v>
      </c>
      <c r="BW6" s="70">
        <f t="shared" si="3"/>
        <v>9.9999999999999985E-3</v>
      </c>
      <c r="BX6" s="70">
        <f t="shared" si="3"/>
        <v>9.9999999999999985E-3</v>
      </c>
      <c r="BY6" s="70">
        <f t="shared" si="3"/>
        <v>9.9999999999999985E-3</v>
      </c>
      <c r="BZ6" s="70">
        <f t="shared" si="3"/>
        <v>9.9999999999999985E-3</v>
      </c>
      <c r="CA6" s="70">
        <f t="shared" si="3"/>
        <v>9.9999999999999985E-3</v>
      </c>
      <c r="CB6" s="70">
        <f t="shared" si="3"/>
        <v>9.9999999999999985E-3</v>
      </c>
      <c r="CC6" s="70">
        <f t="shared" si="3"/>
        <v>9.9999999999999985E-3</v>
      </c>
      <c r="CD6" s="70">
        <f t="shared" si="3"/>
        <v>9.9999999999999985E-3</v>
      </c>
      <c r="CE6" s="70">
        <f t="shared" si="3"/>
        <v>9.9999999999999985E-3</v>
      </c>
      <c r="CF6" s="70">
        <f t="shared" si="3"/>
        <v>9.9999999999999985E-3</v>
      </c>
      <c r="CG6" s="70">
        <f t="shared" si="3"/>
        <v>9.9999999999999985E-3</v>
      </c>
      <c r="CH6" s="70">
        <f t="shared" si="3"/>
        <v>9.9999999999999985E-3</v>
      </c>
      <c r="CI6" s="70">
        <f t="shared" si="3"/>
        <v>9.9999999999999985E-3</v>
      </c>
      <c r="CJ6" s="70">
        <f t="shared" si="3"/>
        <v>9.9999999999999985E-3</v>
      </c>
      <c r="CK6" s="70">
        <f t="shared" si="3"/>
        <v>9.9999999999999985E-3</v>
      </c>
      <c r="CL6" s="70">
        <f t="shared" si="3"/>
        <v>9.9999999999999985E-3</v>
      </c>
      <c r="CM6" s="70">
        <f t="shared" si="3"/>
        <v>9.9999999999999985E-3</v>
      </c>
      <c r="CN6" s="70">
        <f t="shared" si="3"/>
        <v>9.9999999999999985E-3</v>
      </c>
      <c r="CO6" s="70">
        <f t="shared" si="3"/>
        <v>9.9999999999999985E-3</v>
      </c>
    </row>
    <row r="8" spans="1:93">
      <c r="A8" t="s">
        <v>148</v>
      </c>
    </row>
    <row r="9" spans="1:93">
      <c r="A9" t="s">
        <v>149</v>
      </c>
    </row>
  </sheetData>
  <mergeCells count="2">
    <mergeCell ref="A4:A6"/>
    <mergeCell ref="A1:B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G176"/>
  <sheetViews>
    <sheetView zoomScale="85" zoomScaleNormal="85" workbookViewId="0">
      <selection activeCell="C10" sqref="C10"/>
    </sheetView>
  </sheetViews>
  <sheetFormatPr baseColWidth="10" defaultRowHeight="15"/>
  <cols>
    <col min="1" max="2" width="13.140625" customWidth="1"/>
    <col min="3" max="3" width="13.42578125" customWidth="1"/>
    <col min="4" max="4" width="13.140625" customWidth="1"/>
    <col min="5" max="5" width="12.42578125" customWidth="1"/>
    <col min="6" max="6" width="12.28515625" customWidth="1"/>
    <col min="7" max="7" width="12.5703125" customWidth="1"/>
    <col min="8" max="8" width="14.7109375" customWidth="1"/>
    <col min="33" max="33" width="15" customWidth="1"/>
  </cols>
  <sheetData>
    <row r="1" spans="1:33" ht="16.5" thickBot="1">
      <c r="A1" s="220" t="s">
        <v>183</v>
      </c>
      <c r="B1" s="221"/>
      <c r="C1" s="222"/>
      <c r="D1" s="223"/>
      <c r="E1" t="s">
        <v>95</v>
      </c>
    </row>
    <row r="2" spans="1:33" ht="15.75">
      <c r="A2" s="44" t="s">
        <v>10</v>
      </c>
      <c r="B2" s="44"/>
      <c r="D2" s="5"/>
      <c r="F2" s="4"/>
      <c r="G2" s="10"/>
      <c r="H2" s="4"/>
    </row>
    <row r="3" spans="1:33" ht="15.75">
      <c r="A3" s="42" t="s">
        <v>9</v>
      </c>
      <c r="B3" s="42">
        <v>2014</v>
      </c>
      <c r="C3" s="11">
        <v>2017</v>
      </c>
      <c r="D3" s="11">
        <f>+C3+1</f>
        <v>2018</v>
      </c>
      <c r="E3" s="11">
        <f t="shared" ref="E3:AG3" si="0">+D3+1</f>
        <v>2019</v>
      </c>
      <c r="F3" s="11">
        <f t="shared" si="0"/>
        <v>2020</v>
      </c>
      <c r="G3" s="11">
        <f t="shared" si="0"/>
        <v>2021</v>
      </c>
      <c r="H3" s="11">
        <f t="shared" si="0"/>
        <v>2022</v>
      </c>
      <c r="I3" s="11">
        <f t="shared" si="0"/>
        <v>2023</v>
      </c>
      <c r="J3" s="11">
        <f t="shared" si="0"/>
        <v>2024</v>
      </c>
      <c r="K3" s="11">
        <f t="shared" si="0"/>
        <v>2025</v>
      </c>
      <c r="L3" s="11">
        <f t="shared" si="0"/>
        <v>2026</v>
      </c>
      <c r="M3" s="11">
        <f t="shared" si="0"/>
        <v>2027</v>
      </c>
      <c r="N3" s="11">
        <f t="shared" si="0"/>
        <v>2028</v>
      </c>
      <c r="O3" s="11">
        <f t="shared" si="0"/>
        <v>2029</v>
      </c>
      <c r="P3" s="11">
        <f t="shared" si="0"/>
        <v>2030</v>
      </c>
      <c r="Q3" s="11">
        <f t="shared" si="0"/>
        <v>2031</v>
      </c>
      <c r="R3" s="11">
        <f t="shared" si="0"/>
        <v>2032</v>
      </c>
      <c r="S3" s="11">
        <f t="shared" si="0"/>
        <v>2033</v>
      </c>
      <c r="T3" s="11">
        <f t="shared" si="0"/>
        <v>2034</v>
      </c>
      <c r="U3" s="11">
        <f t="shared" si="0"/>
        <v>2035</v>
      </c>
      <c r="V3" s="11">
        <f t="shared" si="0"/>
        <v>2036</v>
      </c>
      <c r="W3" s="11">
        <f t="shared" si="0"/>
        <v>2037</v>
      </c>
      <c r="X3" s="11">
        <f t="shared" si="0"/>
        <v>2038</v>
      </c>
      <c r="Y3" s="11">
        <f t="shared" si="0"/>
        <v>2039</v>
      </c>
      <c r="Z3" s="11">
        <f t="shared" si="0"/>
        <v>2040</v>
      </c>
      <c r="AA3" s="11">
        <f t="shared" si="0"/>
        <v>2041</v>
      </c>
      <c r="AB3" s="11">
        <f t="shared" si="0"/>
        <v>2042</v>
      </c>
      <c r="AC3" s="11">
        <f t="shared" si="0"/>
        <v>2043</v>
      </c>
      <c r="AD3" s="11">
        <f t="shared" si="0"/>
        <v>2044</v>
      </c>
      <c r="AE3" s="11">
        <f t="shared" si="0"/>
        <v>2045</v>
      </c>
      <c r="AF3" s="11">
        <f t="shared" si="0"/>
        <v>2046</v>
      </c>
      <c r="AG3" s="11">
        <f t="shared" si="0"/>
        <v>2047</v>
      </c>
    </row>
    <row r="4" spans="1:33" ht="15.75">
      <c r="A4" s="6">
        <v>15</v>
      </c>
      <c r="B4" s="6">
        <v>57</v>
      </c>
      <c r="C4" s="54">
        <v>35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</row>
    <row r="5" spans="1:33" ht="15.75">
      <c r="A5" s="6">
        <v>16</v>
      </c>
      <c r="B5" s="6">
        <v>97</v>
      </c>
      <c r="C5" s="55">
        <v>66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</row>
    <row r="6" spans="1:33" ht="15.75">
      <c r="A6" s="6">
        <v>17</v>
      </c>
      <c r="B6" s="6">
        <v>171</v>
      </c>
      <c r="C6" s="55">
        <v>216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3" ht="15.75">
      <c r="A7" s="6">
        <v>18</v>
      </c>
      <c r="B7" s="6">
        <v>257</v>
      </c>
      <c r="C7" s="55">
        <v>4088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</row>
    <row r="8" spans="1:33" ht="15.75">
      <c r="A8" s="6">
        <v>19</v>
      </c>
      <c r="B8" s="6">
        <v>2511</v>
      </c>
      <c r="C8" s="55">
        <v>9358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</row>
    <row r="9" spans="1:33" ht="15.75">
      <c r="A9" s="6">
        <v>20</v>
      </c>
      <c r="B9" s="6">
        <v>5663</v>
      </c>
      <c r="C9" s="55">
        <v>12709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</row>
    <row r="10" spans="1:33" ht="15.75">
      <c r="A10" s="6">
        <v>21</v>
      </c>
      <c r="B10" s="6">
        <v>8119</v>
      </c>
      <c r="C10" s="55">
        <v>14558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</row>
    <row r="11" spans="1:33" ht="15.75">
      <c r="A11" s="6">
        <v>22</v>
      </c>
      <c r="B11" s="6">
        <v>9517</v>
      </c>
      <c r="C11" s="55">
        <v>15221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</row>
    <row r="12" spans="1:33" ht="15.75">
      <c r="A12" s="6">
        <v>23</v>
      </c>
      <c r="B12" s="6">
        <v>10370</v>
      </c>
      <c r="C12" s="55">
        <v>16557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</row>
    <row r="13" spans="1:33" ht="15.75">
      <c r="A13" s="6">
        <v>24</v>
      </c>
      <c r="B13" s="6">
        <v>10888</v>
      </c>
      <c r="C13" s="55">
        <v>16982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</row>
    <row r="14" spans="1:33" ht="15.75">
      <c r="A14" s="6">
        <v>25</v>
      </c>
      <c r="B14" s="6">
        <v>11284</v>
      </c>
      <c r="C14" s="55">
        <v>17523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</row>
    <row r="15" spans="1:33" ht="15.75">
      <c r="A15" s="6">
        <v>26</v>
      </c>
      <c r="B15" s="6">
        <v>11039</v>
      </c>
      <c r="C15" s="55">
        <v>17724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</row>
    <row r="16" spans="1:33" ht="15.75">
      <c r="A16" s="6">
        <v>27</v>
      </c>
      <c r="B16" s="6">
        <v>11255</v>
      </c>
      <c r="C16" s="55">
        <v>17056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</row>
    <row r="17" spans="1:33" ht="15.75">
      <c r="A17" s="6">
        <v>28</v>
      </c>
      <c r="B17" s="6">
        <v>11460</v>
      </c>
      <c r="C17" s="55">
        <v>16891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</row>
    <row r="18" spans="1:33" ht="15.75">
      <c r="A18" s="6">
        <v>29</v>
      </c>
      <c r="B18" s="6">
        <v>11769</v>
      </c>
      <c r="C18" s="55">
        <v>15920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</row>
    <row r="19" spans="1:33" ht="15.75">
      <c r="A19" s="6">
        <v>30</v>
      </c>
      <c r="B19" s="6">
        <v>11819</v>
      </c>
      <c r="C19" s="55">
        <v>15205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</row>
    <row r="20" spans="1:33" ht="15.75">
      <c r="A20" s="6">
        <v>31</v>
      </c>
      <c r="B20" s="6">
        <v>11996</v>
      </c>
      <c r="C20" s="55">
        <v>14601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</row>
    <row r="21" spans="1:33" ht="15.75">
      <c r="A21" s="6">
        <v>32</v>
      </c>
      <c r="B21" s="6">
        <v>11362</v>
      </c>
      <c r="C21" s="55">
        <v>14268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</row>
    <row r="22" spans="1:33" ht="15.75">
      <c r="A22" s="6">
        <v>33</v>
      </c>
      <c r="B22" s="6">
        <v>11285</v>
      </c>
      <c r="C22" s="55">
        <v>14282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</row>
    <row r="23" spans="1:33" ht="15.75">
      <c r="A23" s="6">
        <v>34</v>
      </c>
      <c r="B23" s="6">
        <v>10574</v>
      </c>
      <c r="C23" s="55">
        <v>13577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ht="15.75">
      <c r="A24" s="6">
        <v>35</v>
      </c>
      <c r="B24" s="6">
        <v>9358</v>
      </c>
      <c r="C24" s="55">
        <v>13438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</row>
    <row r="25" spans="1:33" ht="15.75">
      <c r="A25" s="6">
        <v>36</v>
      </c>
      <c r="B25" s="6">
        <v>8707</v>
      </c>
      <c r="C25" s="55">
        <v>12019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</row>
    <row r="26" spans="1:33" ht="15.75">
      <c r="A26" s="6">
        <v>37</v>
      </c>
      <c r="B26" s="6">
        <v>8270</v>
      </c>
      <c r="C26" s="55">
        <v>11566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</row>
    <row r="27" spans="1:33" ht="15.75">
      <c r="A27" s="6">
        <v>38</v>
      </c>
      <c r="B27" s="6">
        <v>7851</v>
      </c>
      <c r="C27" s="55">
        <v>10531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</row>
    <row r="28" spans="1:33" ht="15.75">
      <c r="A28" s="6">
        <v>39</v>
      </c>
      <c r="B28" s="6">
        <v>7328</v>
      </c>
      <c r="C28" s="55">
        <v>9455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</row>
    <row r="29" spans="1:33" ht="15.75">
      <c r="A29" s="6">
        <v>40</v>
      </c>
      <c r="B29" s="6">
        <v>6964</v>
      </c>
      <c r="C29" s="55">
        <v>8799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</row>
    <row r="30" spans="1:33" ht="15.75">
      <c r="A30" s="6">
        <v>41</v>
      </c>
      <c r="B30" s="6">
        <v>7015</v>
      </c>
      <c r="C30" s="55">
        <v>8144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</row>
    <row r="31" spans="1:33" ht="15.75">
      <c r="A31" s="6">
        <v>42</v>
      </c>
      <c r="B31" s="6">
        <v>6586</v>
      </c>
      <c r="C31" s="55">
        <v>7790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</row>
    <row r="32" spans="1:33" ht="15.75">
      <c r="A32" s="6">
        <v>43</v>
      </c>
      <c r="B32" s="6">
        <v>6757</v>
      </c>
      <c r="C32" s="55">
        <v>7247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</row>
    <row r="33" spans="1:33" ht="15.75">
      <c r="A33" s="6">
        <v>44</v>
      </c>
      <c r="B33" s="6">
        <v>6282</v>
      </c>
      <c r="C33" s="55">
        <v>6958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15.75">
      <c r="A34" s="6">
        <v>45</v>
      </c>
      <c r="B34" s="6">
        <v>6126</v>
      </c>
      <c r="C34" s="55">
        <v>6742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</row>
    <row r="35" spans="1:33" ht="15.75">
      <c r="A35" s="6">
        <v>46</v>
      </c>
      <c r="B35" s="6">
        <v>5704</v>
      </c>
      <c r="C35" s="55">
        <v>6408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</row>
    <row r="36" spans="1:33" ht="15.75">
      <c r="A36" s="6">
        <v>47</v>
      </c>
      <c r="B36" s="6">
        <v>5609</v>
      </c>
      <c r="C36" s="55">
        <v>6497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</row>
    <row r="37" spans="1:33" ht="15.75">
      <c r="A37" s="6">
        <v>48</v>
      </c>
      <c r="B37" s="6">
        <v>5419</v>
      </c>
      <c r="C37" s="55">
        <v>6091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</row>
    <row r="38" spans="1:33" ht="15.75">
      <c r="A38" s="6">
        <v>49</v>
      </c>
      <c r="B38" s="6">
        <v>5253</v>
      </c>
      <c r="C38" s="55">
        <v>5920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</row>
    <row r="39" spans="1:33" ht="15.75">
      <c r="A39" s="6">
        <v>50</v>
      </c>
      <c r="B39" s="6">
        <v>4933</v>
      </c>
      <c r="C39" s="55">
        <v>5412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</row>
    <row r="40" spans="1:33" ht="15.75">
      <c r="A40" s="6">
        <v>51</v>
      </c>
      <c r="B40" s="6">
        <v>4786</v>
      </c>
      <c r="C40" s="55">
        <v>5337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</row>
    <row r="41" spans="1:33" ht="15.75">
      <c r="A41" s="6">
        <v>52</v>
      </c>
      <c r="B41" s="6">
        <v>4293</v>
      </c>
      <c r="C41" s="55">
        <v>5262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ht="15.75">
      <c r="A42" s="6">
        <v>53</v>
      </c>
      <c r="B42" s="6">
        <v>4445</v>
      </c>
      <c r="C42" s="55">
        <v>4947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ht="15.75">
      <c r="A43" s="6">
        <v>54</v>
      </c>
      <c r="B43" s="6">
        <v>4124</v>
      </c>
      <c r="C43" s="55">
        <v>4817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</row>
    <row r="44" spans="1:33" ht="15.75">
      <c r="A44" s="6">
        <v>55</v>
      </c>
      <c r="B44" s="6">
        <v>3737</v>
      </c>
      <c r="C44" s="55">
        <v>4627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ht="15.75">
      <c r="A45" s="6">
        <v>56</v>
      </c>
      <c r="B45" s="6">
        <v>3645</v>
      </c>
      <c r="C45" s="55">
        <v>3972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</row>
    <row r="46" spans="1:33" ht="15.75">
      <c r="A46" s="6">
        <v>57</v>
      </c>
      <c r="B46" s="6">
        <v>3335</v>
      </c>
      <c r="C46" s="55">
        <v>3943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ht="15.75">
      <c r="A47" s="6">
        <v>58</v>
      </c>
      <c r="B47" s="6">
        <v>3095</v>
      </c>
      <c r="C47" s="55">
        <v>3563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ht="15.75">
      <c r="A48" s="6">
        <v>59</v>
      </c>
      <c r="B48" s="6">
        <v>2771</v>
      </c>
      <c r="C48" s="55">
        <v>3248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</row>
    <row r="49" spans="1:33" ht="15.75">
      <c r="A49" s="6">
        <v>60</v>
      </c>
      <c r="B49" s="6">
        <v>2493</v>
      </c>
      <c r="C49" s="55">
        <v>2995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</row>
    <row r="50" spans="1:33" ht="15.75">
      <c r="A50" s="6">
        <v>61</v>
      </c>
      <c r="B50" s="6">
        <v>2257</v>
      </c>
      <c r="C50" s="55">
        <v>2096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</row>
    <row r="51" spans="1:33" ht="15.75">
      <c r="A51" s="6">
        <v>62</v>
      </c>
      <c r="B51" s="6">
        <v>2085</v>
      </c>
      <c r="C51" s="55">
        <v>1942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</row>
    <row r="52" spans="1:33" ht="15.75">
      <c r="A52" s="6">
        <v>63</v>
      </c>
      <c r="B52" s="6">
        <v>2065</v>
      </c>
      <c r="C52" s="55">
        <v>1600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</row>
    <row r="53" spans="1:33" ht="15.75">
      <c r="A53" s="6">
        <v>64</v>
      </c>
      <c r="B53" s="6">
        <v>1818</v>
      </c>
      <c r="C53" s="55">
        <v>1483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</row>
    <row r="54" spans="1:33" ht="15.75">
      <c r="A54" s="6">
        <v>65</v>
      </c>
      <c r="B54" s="6">
        <v>1532</v>
      </c>
      <c r="C54" s="55">
        <v>1176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</row>
    <row r="55" spans="1:33" ht="15.75">
      <c r="A55" s="6">
        <v>66</v>
      </c>
      <c r="B55" s="6">
        <v>1724</v>
      </c>
      <c r="C55" s="55">
        <v>826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1:33" ht="15.75">
      <c r="A56" s="6">
        <v>67</v>
      </c>
      <c r="B56" s="6">
        <v>1637</v>
      </c>
      <c r="C56" s="55">
        <v>666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</row>
    <row r="57" spans="1:33" ht="15.75">
      <c r="A57" s="6">
        <v>68</v>
      </c>
      <c r="B57" s="6">
        <v>1588</v>
      </c>
      <c r="C57" s="55">
        <v>567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</row>
    <row r="58" spans="1:33" ht="15.75">
      <c r="A58" s="6">
        <v>69</v>
      </c>
      <c r="B58" s="6">
        <v>1416</v>
      </c>
      <c r="C58" s="56">
        <v>410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</row>
    <row r="59" spans="1:33" ht="15.75">
      <c r="A59" s="7" t="s">
        <v>12</v>
      </c>
      <c r="B59" s="8">
        <f>+SUM(B4:B58)</f>
        <v>322501</v>
      </c>
      <c r="C59" s="8">
        <f>+SUM(C4:C58)</f>
        <v>433331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thickBot="1"/>
    <row r="61" spans="1:33" ht="16.5" thickBot="1">
      <c r="A61" s="220" t="s">
        <v>34</v>
      </c>
      <c r="B61" s="221"/>
      <c r="C61" s="222"/>
      <c r="D61" s="223"/>
    </row>
    <row r="62" spans="1:33" ht="15.75">
      <c r="A62" s="43" t="s">
        <v>11</v>
      </c>
      <c r="B62" s="43"/>
      <c r="D62" s="5"/>
    </row>
    <row r="63" spans="1:33" ht="15.75">
      <c r="A63" s="42" t="s">
        <v>9</v>
      </c>
      <c r="B63" s="42">
        <v>2014</v>
      </c>
      <c r="C63" s="11">
        <v>2017</v>
      </c>
      <c r="D63" s="42">
        <f>+C63+1</f>
        <v>2018</v>
      </c>
      <c r="E63" s="42">
        <f t="shared" ref="E63:AF63" si="1">+D63+1</f>
        <v>2019</v>
      </c>
      <c r="F63" s="42">
        <f t="shared" si="1"/>
        <v>2020</v>
      </c>
      <c r="G63" s="42">
        <f t="shared" si="1"/>
        <v>2021</v>
      </c>
      <c r="H63" s="42">
        <f t="shared" si="1"/>
        <v>2022</v>
      </c>
      <c r="I63" s="42">
        <f t="shared" si="1"/>
        <v>2023</v>
      </c>
      <c r="J63" s="42">
        <f t="shared" si="1"/>
        <v>2024</v>
      </c>
      <c r="K63" s="42">
        <f t="shared" si="1"/>
        <v>2025</v>
      </c>
      <c r="L63" s="42">
        <f t="shared" si="1"/>
        <v>2026</v>
      </c>
      <c r="M63" s="42">
        <f t="shared" si="1"/>
        <v>2027</v>
      </c>
      <c r="N63" s="42">
        <f t="shared" si="1"/>
        <v>2028</v>
      </c>
      <c r="O63" s="42">
        <f t="shared" si="1"/>
        <v>2029</v>
      </c>
      <c r="P63" s="42">
        <f t="shared" si="1"/>
        <v>2030</v>
      </c>
      <c r="Q63" s="42">
        <f t="shared" si="1"/>
        <v>2031</v>
      </c>
      <c r="R63" s="42">
        <f t="shared" si="1"/>
        <v>2032</v>
      </c>
      <c r="S63" s="42">
        <f t="shared" si="1"/>
        <v>2033</v>
      </c>
      <c r="T63" s="42">
        <f t="shared" si="1"/>
        <v>2034</v>
      </c>
      <c r="U63" s="42">
        <f t="shared" si="1"/>
        <v>2035</v>
      </c>
      <c r="V63" s="42">
        <f t="shared" si="1"/>
        <v>2036</v>
      </c>
      <c r="W63" s="42">
        <f t="shared" si="1"/>
        <v>2037</v>
      </c>
      <c r="X63" s="42">
        <f t="shared" si="1"/>
        <v>2038</v>
      </c>
      <c r="Y63" s="42">
        <f t="shared" si="1"/>
        <v>2039</v>
      </c>
      <c r="Z63" s="42">
        <f t="shared" si="1"/>
        <v>2040</v>
      </c>
      <c r="AA63" s="42">
        <f t="shared" si="1"/>
        <v>2041</v>
      </c>
      <c r="AB63" s="42">
        <f t="shared" si="1"/>
        <v>2042</v>
      </c>
      <c r="AC63" s="42">
        <f t="shared" si="1"/>
        <v>2043</v>
      </c>
      <c r="AD63" s="42">
        <f t="shared" si="1"/>
        <v>2044</v>
      </c>
      <c r="AE63" s="42">
        <f t="shared" si="1"/>
        <v>2045</v>
      </c>
      <c r="AF63" s="42">
        <f t="shared" si="1"/>
        <v>2046</v>
      </c>
      <c r="AG63" s="42">
        <f>+AF63+1</f>
        <v>2047</v>
      </c>
    </row>
    <row r="64" spans="1:33" ht="15.75">
      <c r="A64" s="6">
        <v>15</v>
      </c>
      <c r="B64" s="6">
        <v>56</v>
      </c>
      <c r="C64" s="45">
        <v>8</v>
      </c>
      <c r="D64" s="45"/>
      <c r="E64" s="45"/>
      <c r="F64" s="54"/>
      <c r="G64" s="54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spans="1:33" ht="15.75">
      <c r="A65" s="6">
        <v>16</v>
      </c>
      <c r="B65" s="6">
        <v>89</v>
      </c>
      <c r="C65" s="46">
        <v>21</v>
      </c>
      <c r="D65" s="46"/>
      <c r="E65" s="46"/>
      <c r="F65" s="55"/>
      <c r="G65" s="55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</row>
    <row r="66" spans="1:33" ht="15.75">
      <c r="A66" s="6">
        <v>17</v>
      </c>
      <c r="B66" s="6">
        <v>126</v>
      </c>
      <c r="C66" s="46">
        <v>73</v>
      </c>
      <c r="D66" s="46"/>
      <c r="E66" s="46"/>
      <c r="F66" s="55"/>
      <c r="G66" s="55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</row>
    <row r="67" spans="1:33" ht="15.75">
      <c r="A67" s="6">
        <v>18</v>
      </c>
      <c r="B67" s="6">
        <v>175</v>
      </c>
      <c r="C67" s="46">
        <v>2303</v>
      </c>
      <c r="D67" s="46"/>
      <c r="E67" s="46"/>
      <c r="F67" s="55"/>
      <c r="G67" s="55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</row>
    <row r="68" spans="1:33" ht="15.75">
      <c r="A68" s="6">
        <v>19</v>
      </c>
      <c r="B68" s="6">
        <v>1364</v>
      </c>
      <c r="C68" s="46">
        <v>5465</v>
      </c>
      <c r="D68" s="46"/>
      <c r="E68" s="46"/>
      <c r="F68" s="55"/>
      <c r="G68" s="55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</row>
    <row r="69" spans="1:33" ht="15.75">
      <c r="A69" s="6">
        <v>20</v>
      </c>
      <c r="B69" s="6">
        <v>3421</v>
      </c>
      <c r="C69" s="46">
        <v>7795</v>
      </c>
      <c r="D69" s="46"/>
      <c r="E69" s="46"/>
      <c r="F69" s="55"/>
      <c r="G69" s="55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</row>
    <row r="70" spans="1:33" ht="15.75">
      <c r="A70" s="6">
        <v>21</v>
      </c>
      <c r="B70" s="6">
        <v>4820</v>
      </c>
      <c r="C70" s="46">
        <v>9139</v>
      </c>
      <c r="D70" s="46"/>
      <c r="E70" s="46"/>
      <c r="F70" s="55"/>
      <c r="G70" s="55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</row>
    <row r="71" spans="1:33" ht="15.75">
      <c r="A71" s="6">
        <v>22</v>
      </c>
      <c r="B71" s="6">
        <v>5977</v>
      </c>
      <c r="C71" s="46">
        <v>9648</v>
      </c>
      <c r="D71" s="46"/>
      <c r="E71" s="46"/>
      <c r="F71" s="55"/>
      <c r="G71" s="55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</row>
    <row r="72" spans="1:33" ht="15.75">
      <c r="A72" s="6">
        <v>23</v>
      </c>
      <c r="B72" s="6">
        <v>6256</v>
      </c>
      <c r="C72" s="46">
        <v>10416</v>
      </c>
      <c r="D72" s="46"/>
      <c r="E72" s="46"/>
      <c r="F72" s="55"/>
      <c r="G72" s="55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</row>
    <row r="73" spans="1:33" ht="15.75">
      <c r="A73" s="6">
        <v>24</v>
      </c>
      <c r="B73" s="6">
        <v>6707</v>
      </c>
      <c r="C73" s="46">
        <v>11130</v>
      </c>
      <c r="D73" s="46"/>
      <c r="E73" s="46"/>
      <c r="F73" s="55"/>
      <c r="G73" s="55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</row>
    <row r="74" spans="1:33" ht="15.75">
      <c r="A74" s="6">
        <v>25</v>
      </c>
      <c r="B74" s="6">
        <v>7054</v>
      </c>
      <c r="C74" s="46">
        <v>11577</v>
      </c>
      <c r="D74" s="46"/>
      <c r="E74" s="46"/>
      <c r="F74" s="55"/>
      <c r="G74" s="55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</row>
    <row r="75" spans="1:33" ht="15.75">
      <c r="A75" s="6">
        <v>26</v>
      </c>
      <c r="B75" s="6">
        <v>7057</v>
      </c>
      <c r="C75" s="46">
        <v>11421</v>
      </c>
      <c r="D75" s="46"/>
      <c r="E75" s="46"/>
      <c r="F75" s="55"/>
      <c r="G75" s="55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</row>
    <row r="76" spans="1:33" ht="15.75">
      <c r="A76" s="6">
        <v>27</v>
      </c>
      <c r="B76" s="6">
        <v>7188</v>
      </c>
      <c r="C76" s="46">
        <v>11105</v>
      </c>
      <c r="D76" s="46"/>
      <c r="E76" s="46"/>
      <c r="F76" s="55"/>
      <c r="G76" s="55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</row>
    <row r="77" spans="1:33" ht="15.75">
      <c r="A77" s="6">
        <v>28</v>
      </c>
      <c r="B77" s="6">
        <v>7371</v>
      </c>
      <c r="C77" s="46">
        <v>10512</v>
      </c>
      <c r="D77" s="46"/>
      <c r="E77" s="46"/>
      <c r="F77" s="55"/>
      <c r="G77" s="55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</row>
    <row r="78" spans="1:33" ht="15.75">
      <c r="A78" s="6">
        <v>29</v>
      </c>
      <c r="B78" s="6">
        <v>7849</v>
      </c>
      <c r="C78" s="46">
        <v>9759</v>
      </c>
      <c r="D78" s="46"/>
      <c r="E78" s="46"/>
      <c r="F78" s="55"/>
      <c r="G78" s="55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</row>
    <row r="79" spans="1:33" ht="15.75">
      <c r="A79" s="6">
        <v>30</v>
      </c>
      <c r="B79" s="6">
        <v>7831</v>
      </c>
      <c r="C79" s="46">
        <v>9037</v>
      </c>
      <c r="D79" s="46"/>
      <c r="E79" s="46"/>
      <c r="F79" s="55"/>
      <c r="G79" s="55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spans="1:33" ht="15.75">
      <c r="A80" s="6">
        <v>31</v>
      </c>
      <c r="B80" s="6">
        <v>8398</v>
      </c>
      <c r="C80" s="46">
        <v>8804</v>
      </c>
      <c r="D80" s="46"/>
      <c r="E80" s="46"/>
      <c r="F80" s="55"/>
      <c r="G80" s="55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spans="1:33" ht="15.75">
      <c r="A81" s="6">
        <v>32</v>
      </c>
      <c r="B81" s="6">
        <v>8299</v>
      </c>
      <c r="C81" s="46">
        <v>8320</v>
      </c>
      <c r="D81" s="46"/>
      <c r="E81" s="46"/>
      <c r="F81" s="55"/>
      <c r="G81" s="55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spans="1:33" ht="15.75">
      <c r="A82" s="6">
        <v>33</v>
      </c>
      <c r="B82" s="6">
        <v>8642</v>
      </c>
      <c r="C82" s="46">
        <v>7957</v>
      </c>
      <c r="D82" s="46"/>
      <c r="E82" s="46"/>
      <c r="F82" s="55"/>
      <c r="G82" s="55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spans="1:33" ht="15.75">
      <c r="A83" s="6">
        <v>34</v>
      </c>
      <c r="B83" s="6">
        <v>7610</v>
      </c>
      <c r="C83" s="46">
        <v>7579</v>
      </c>
      <c r="D83" s="46"/>
      <c r="E83" s="46"/>
      <c r="F83" s="55"/>
      <c r="G83" s="55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spans="1:33" ht="15.75">
      <c r="A84" s="6">
        <v>35</v>
      </c>
      <c r="B84" s="6">
        <v>6894</v>
      </c>
      <c r="C84" s="52">
        <v>7411</v>
      </c>
      <c r="D84" s="52"/>
      <c r="E84" s="52"/>
      <c r="F84" s="55"/>
      <c r="G84" s="55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</row>
    <row r="85" spans="1:33" ht="15.75">
      <c r="A85" s="6">
        <v>36</v>
      </c>
      <c r="B85" s="6">
        <v>6467</v>
      </c>
      <c r="C85" s="52">
        <v>6647</v>
      </c>
      <c r="D85" s="52"/>
      <c r="E85" s="52"/>
      <c r="F85" s="55"/>
      <c r="G85" s="55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</row>
    <row r="86" spans="1:33" ht="15.75">
      <c r="A86" s="6">
        <v>37</v>
      </c>
      <c r="B86" s="6">
        <v>6236</v>
      </c>
      <c r="C86" s="52">
        <v>6425</v>
      </c>
      <c r="D86" s="52"/>
      <c r="E86" s="52"/>
      <c r="F86" s="55"/>
      <c r="G86" s="55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</row>
    <row r="87" spans="1:33" ht="15.75">
      <c r="A87" s="6">
        <v>38</v>
      </c>
      <c r="B87" s="6">
        <v>5831</v>
      </c>
      <c r="C87" s="52">
        <v>5501</v>
      </c>
      <c r="D87" s="52"/>
      <c r="E87" s="52"/>
      <c r="F87" s="55"/>
      <c r="G87" s="55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</row>
    <row r="88" spans="1:33" ht="15.75">
      <c r="A88" s="6">
        <v>39</v>
      </c>
      <c r="B88" s="6">
        <v>5523</v>
      </c>
      <c r="C88" s="52">
        <v>5065</v>
      </c>
      <c r="D88" s="52"/>
      <c r="E88" s="52"/>
      <c r="F88" s="55"/>
      <c r="G88" s="55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</row>
    <row r="89" spans="1:33" ht="15.75">
      <c r="A89" s="6">
        <v>40</v>
      </c>
      <c r="B89" s="6">
        <v>5310</v>
      </c>
      <c r="C89" s="52">
        <v>4587</v>
      </c>
      <c r="D89" s="52"/>
      <c r="E89" s="52"/>
      <c r="F89" s="55"/>
      <c r="G89" s="55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</row>
    <row r="90" spans="1:33" ht="15.75">
      <c r="A90" s="6">
        <v>41</v>
      </c>
      <c r="B90" s="6">
        <v>5178</v>
      </c>
      <c r="C90" s="52">
        <v>4279</v>
      </c>
      <c r="D90" s="52"/>
      <c r="E90" s="52"/>
      <c r="F90" s="55"/>
      <c r="G90" s="55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</row>
    <row r="91" spans="1:33" ht="15.75">
      <c r="A91" s="6">
        <v>42</v>
      </c>
      <c r="B91" s="6">
        <v>4933</v>
      </c>
      <c r="C91" s="52">
        <v>4004</v>
      </c>
      <c r="D91" s="52"/>
      <c r="E91" s="52"/>
      <c r="F91" s="55"/>
      <c r="G91" s="55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</row>
    <row r="92" spans="1:33" ht="15.75">
      <c r="A92" s="6">
        <v>43</v>
      </c>
      <c r="B92" s="6">
        <v>4884</v>
      </c>
      <c r="C92" s="52">
        <v>3798</v>
      </c>
      <c r="D92" s="52"/>
      <c r="E92" s="52"/>
      <c r="F92" s="55"/>
      <c r="G92" s="55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</row>
    <row r="93" spans="1:33" ht="15.75">
      <c r="A93" s="6">
        <v>44</v>
      </c>
      <c r="B93" s="6">
        <v>4522</v>
      </c>
      <c r="C93" s="52">
        <v>3523</v>
      </c>
      <c r="D93" s="52"/>
      <c r="E93" s="52"/>
      <c r="F93" s="55"/>
      <c r="G93" s="55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</row>
    <row r="94" spans="1:33" ht="15.75">
      <c r="A94" s="6">
        <v>45</v>
      </c>
      <c r="B94" s="6">
        <v>4538</v>
      </c>
      <c r="C94" s="52">
        <v>3428</v>
      </c>
      <c r="D94" s="52"/>
      <c r="E94" s="52"/>
      <c r="F94" s="55"/>
      <c r="G94" s="55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</row>
    <row r="95" spans="1:33" ht="15.75">
      <c r="A95" s="6">
        <v>46</v>
      </c>
      <c r="B95" s="6">
        <v>4039</v>
      </c>
      <c r="C95" s="52">
        <v>3279</v>
      </c>
      <c r="D95" s="52"/>
      <c r="E95" s="52"/>
      <c r="F95" s="55"/>
      <c r="G95" s="55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</row>
    <row r="96" spans="1:33" ht="15.75">
      <c r="A96" s="6">
        <v>47</v>
      </c>
      <c r="B96" s="6">
        <v>4008</v>
      </c>
      <c r="C96" s="52">
        <v>3157</v>
      </c>
      <c r="D96" s="52"/>
      <c r="E96" s="52"/>
      <c r="F96" s="55"/>
      <c r="G96" s="55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</row>
    <row r="97" spans="1:33" ht="15.75">
      <c r="A97" s="6">
        <v>48</v>
      </c>
      <c r="B97" s="6">
        <v>3944</v>
      </c>
      <c r="C97" s="52">
        <v>3029</v>
      </c>
      <c r="D97" s="52"/>
      <c r="E97" s="52"/>
      <c r="F97" s="55"/>
      <c r="G97" s="55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</row>
    <row r="98" spans="1:33" ht="15.75">
      <c r="A98" s="6">
        <v>49</v>
      </c>
      <c r="B98" s="6">
        <v>3709</v>
      </c>
      <c r="C98" s="52">
        <v>3040</v>
      </c>
      <c r="D98" s="52"/>
      <c r="E98" s="52"/>
      <c r="F98" s="55"/>
      <c r="G98" s="55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</row>
    <row r="99" spans="1:33" ht="15.75">
      <c r="A99" s="6">
        <v>50</v>
      </c>
      <c r="B99" s="6">
        <v>3517</v>
      </c>
      <c r="C99" s="52">
        <v>2668</v>
      </c>
      <c r="D99" s="52"/>
      <c r="E99" s="52"/>
      <c r="F99" s="55"/>
      <c r="G99" s="55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</row>
    <row r="100" spans="1:33" ht="15.75">
      <c r="A100" s="6">
        <v>51</v>
      </c>
      <c r="B100" s="6">
        <v>3355</v>
      </c>
      <c r="C100" s="52">
        <v>2612</v>
      </c>
      <c r="D100" s="52"/>
      <c r="E100" s="52"/>
      <c r="F100" s="55"/>
      <c r="G100" s="55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</row>
    <row r="101" spans="1:33" ht="15.75">
      <c r="A101" s="6">
        <v>52</v>
      </c>
      <c r="B101" s="6">
        <v>3075</v>
      </c>
      <c r="C101" s="52">
        <v>2568</v>
      </c>
      <c r="D101" s="52"/>
      <c r="E101" s="52"/>
      <c r="F101" s="55"/>
      <c r="G101" s="55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</row>
    <row r="102" spans="1:33" ht="15.75">
      <c r="A102" s="6">
        <v>53</v>
      </c>
      <c r="B102" s="6">
        <v>2996</v>
      </c>
      <c r="C102" s="52">
        <v>2453</v>
      </c>
      <c r="D102" s="52"/>
      <c r="E102" s="52"/>
      <c r="F102" s="55"/>
      <c r="G102" s="55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</row>
    <row r="103" spans="1:33" ht="15.75">
      <c r="A103" s="6">
        <v>54</v>
      </c>
      <c r="B103" s="6">
        <v>2790</v>
      </c>
      <c r="C103" s="52">
        <v>2275</v>
      </c>
      <c r="D103" s="52"/>
      <c r="E103" s="52"/>
      <c r="F103" s="55"/>
      <c r="G103" s="55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</row>
    <row r="104" spans="1:33" ht="15.75">
      <c r="A104" s="6">
        <v>55</v>
      </c>
      <c r="B104" s="6">
        <v>2531</v>
      </c>
      <c r="C104" s="52">
        <v>2202</v>
      </c>
      <c r="D104" s="52"/>
      <c r="E104" s="52"/>
      <c r="F104" s="55"/>
      <c r="G104" s="55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</row>
    <row r="105" spans="1:33" ht="15.75">
      <c r="A105" s="6">
        <v>56</v>
      </c>
      <c r="B105" s="6">
        <v>2491</v>
      </c>
      <c r="C105" s="52">
        <v>2008</v>
      </c>
      <c r="D105" s="52"/>
      <c r="E105" s="52"/>
      <c r="F105" s="55"/>
      <c r="G105" s="55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</row>
    <row r="106" spans="1:33" ht="15.75">
      <c r="A106" s="6">
        <v>57</v>
      </c>
      <c r="B106" s="6">
        <v>2285</v>
      </c>
      <c r="C106" s="52">
        <v>1825</v>
      </c>
      <c r="D106" s="52"/>
      <c r="E106" s="52"/>
      <c r="F106" s="55"/>
      <c r="G106" s="55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</row>
    <row r="107" spans="1:33" ht="15.75">
      <c r="A107" s="6">
        <v>58</v>
      </c>
      <c r="B107" s="6">
        <v>2182</v>
      </c>
      <c r="C107" s="52">
        <v>1708</v>
      </c>
      <c r="D107" s="52"/>
      <c r="E107" s="52"/>
      <c r="F107" s="55"/>
      <c r="G107" s="55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</row>
    <row r="108" spans="1:33" ht="15.75">
      <c r="A108" s="6">
        <v>59</v>
      </c>
      <c r="B108" s="6">
        <v>2109</v>
      </c>
      <c r="C108" s="52">
        <v>1540</v>
      </c>
      <c r="D108" s="52"/>
      <c r="E108" s="52"/>
      <c r="F108" s="55"/>
      <c r="G108" s="55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</row>
    <row r="109" spans="1:33" ht="15.75">
      <c r="A109" s="6">
        <v>60</v>
      </c>
      <c r="B109" s="6">
        <v>1898</v>
      </c>
      <c r="C109" s="52">
        <v>1441</v>
      </c>
      <c r="D109" s="52"/>
      <c r="E109" s="52"/>
      <c r="F109" s="55"/>
      <c r="G109" s="55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</row>
    <row r="110" spans="1:33" ht="15.75">
      <c r="A110" s="6">
        <v>61</v>
      </c>
      <c r="B110" s="6">
        <v>1756</v>
      </c>
      <c r="C110" s="52">
        <v>965</v>
      </c>
      <c r="D110" s="52"/>
      <c r="E110" s="52"/>
      <c r="F110" s="55"/>
      <c r="G110" s="55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</row>
    <row r="111" spans="1:33" ht="15.75">
      <c r="A111" s="6">
        <v>62</v>
      </c>
      <c r="B111" s="6">
        <v>1640</v>
      </c>
      <c r="C111" s="52">
        <v>811</v>
      </c>
      <c r="D111" s="52"/>
      <c r="E111" s="52"/>
      <c r="F111" s="55"/>
      <c r="G111" s="55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</row>
    <row r="112" spans="1:33" ht="15.75">
      <c r="A112" s="6">
        <v>63</v>
      </c>
      <c r="B112" s="6">
        <v>1677</v>
      </c>
      <c r="C112" s="52">
        <v>767</v>
      </c>
      <c r="D112" s="52"/>
      <c r="E112" s="52"/>
      <c r="F112" s="55"/>
      <c r="G112" s="55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</row>
    <row r="113" spans="1:33" ht="15.75">
      <c r="A113" s="6">
        <v>64</v>
      </c>
      <c r="B113" s="6">
        <v>1385</v>
      </c>
      <c r="C113" s="52">
        <v>712</v>
      </c>
      <c r="D113" s="52"/>
      <c r="E113" s="52"/>
      <c r="F113" s="55"/>
      <c r="G113" s="55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</row>
    <row r="114" spans="1:33" ht="15.75">
      <c r="A114" s="6">
        <v>65</v>
      </c>
      <c r="B114" s="6">
        <v>1207</v>
      </c>
      <c r="C114" s="52">
        <v>563</v>
      </c>
      <c r="D114" s="52"/>
      <c r="E114" s="52"/>
      <c r="F114" s="55"/>
      <c r="G114" s="55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</row>
    <row r="115" spans="1:33" ht="15.75">
      <c r="A115" s="6">
        <v>66</v>
      </c>
      <c r="B115" s="6">
        <v>1315</v>
      </c>
      <c r="C115" s="52">
        <v>387</v>
      </c>
      <c r="D115" s="52"/>
      <c r="E115" s="52"/>
      <c r="F115" s="55"/>
      <c r="G115" s="55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</row>
    <row r="116" spans="1:33" ht="15.75">
      <c r="A116" s="6">
        <v>67</v>
      </c>
      <c r="B116" s="6">
        <v>1232</v>
      </c>
      <c r="C116" s="52">
        <v>321</v>
      </c>
      <c r="D116" s="52"/>
      <c r="E116" s="52"/>
      <c r="F116" s="55"/>
      <c r="G116" s="55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</row>
    <row r="117" spans="1:33" ht="15.75">
      <c r="A117" s="6">
        <v>68</v>
      </c>
      <c r="B117" s="6">
        <v>1237</v>
      </c>
      <c r="C117" s="52">
        <v>253</v>
      </c>
      <c r="D117" s="52"/>
      <c r="E117" s="52"/>
      <c r="F117" s="55"/>
      <c r="G117" s="55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</row>
    <row r="118" spans="1:33" ht="15.75">
      <c r="A118" s="6">
        <v>69</v>
      </c>
      <c r="B118" s="6">
        <v>1196</v>
      </c>
      <c r="C118" s="53">
        <v>202</v>
      </c>
      <c r="D118" s="53"/>
      <c r="E118" s="53"/>
      <c r="F118" s="56"/>
      <c r="G118" s="56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</row>
    <row r="119" spans="1:33" ht="15.75">
      <c r="A119" s="7" t="s">
        <v>12</v>
      </c>
      <c r="B119" s="9">
        <f>+SUM(B64:B118)</f>
        <v>224180</v>
      </c>
      <c r="C119" s="9">
        <f>+SUM(C64:C118)</f>
        <v>247523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1" spans="1:33">
      <c r="B121" s="166">
        <f>+B119+B59</f>
        <v>546681</v>
      </c>
      <c r="C121" s="166">
        <f>+C119+C59</f>
        <v>680854</v>
      </c>
    </row>
    <row r="122" spans="1:33">
      <c r="C122" s="166">
        <f>+C121-B121</f>
        <v>134173</v>
      </c>
    </row>
    <row r="123" spans="1:33">
      <c r="A123" t="s">
        <v>93</v>
      </c>
    </row>
    <row r="176" spans="7:7">
      <c r="G176" s="61">
        <f>+SUM(G64:G118)</f>
        <v>0</v>
      </c>
    </row>
  </sheetData>
  <mergeCells count="2">
    <mergeCell ref="A1:D1"/>
    <mergeCell ref="A61:D6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G126"/>
  <sheetViews>
    <sheetView tabSelected="1" topLeftCell="A45" workbookViewId="0">
      <selection activeCell="B64" sqref="B64:B118"/>
    </sheetView>
  </sheetViews>
  <sheetFormatPr baseColWidth="10" defaultRowHeight="15"/>
  <cols>
    <col min="1" max="2" width="13.140625" customWidth="1"/>
    <col min="3" max="3" width="13.42578125" customWidth="1"/>
    <col min="4" max="4" width="13.140625" customWidth="1"/>
    <col min="5" max="5" width="12.42578125" customWidth="1"/>
    <col min="6" max="6" width="12.28515625" customWidth="1"/>
    <col min="7" max="7" width="12.5703125" customWidth="1"/>
    <col min="8" max="8" width="14.7109375" customWidth="1"/>
    <col min="33" max="33" width="15" customWidth="1"/>
  </cols>
  <sheetData>
    <row r="1" spans="1:33" ht="16.5" thickBot="1">
      <c r="A1" s="220" t="s">
        <v>96</v>
      </c>
      <c r="B1" s="221"/>
      <c r="C1" s="222"/>
      <c r="D1" s="223"/>
      <c r="F1" s="224"/>
      <c r="G1" s="225"/>
      <c r="H1" s="226"/>
    </row>
    <row r="2" spans="1:33" ht="15.75">
      <c r="A2" s="44" t="s">
        <v>10</v>
      </c>
      <c r="B2" s="44"/>
      <c r="D2" s="5"/>
      <c r="F2" s="4"/>
      <c r="G2" s="10"/>
      <c r="H2" s="4"/>
    </row>
    <row r="3" spans="1:33" ht="15.75">
      <c r="A3" s="42" t="s">
        <v>9</v>
      </c>
      <c r="B3" s="42">
        <v>2014</v>
      </c>
      <c r="C3" s="11">
        <v>2017</v>
      </c>
      <c r="D3" s="11">
        <f>+C3+1</f>
        <v>2018</v>
      </c>
      <c r="E3" s="11">
        <f t="shared" ref="E3:AG3" si="0">+D3+1</f>
        <v>2019</v>
      </c>
      <c r="F3" s="11">
        <f t="shared" si="0"/>
        <v>2020</v>
      </c>
      <c r="G3" s="11">
        <f t="shared" si="0"/>
        <v>2021</v>
      </c>
      <c r="H3" s="11">
        <f t="shared" si="0"/>
        <v>2022</v>
      </c>
      <c r="I3" s="11">
        <f t="shared" si="0"/>
        <v>2023</v>
      </c>
      <c r="J3" s="11">
        <f t="shared" si="0"/>
        <v>2024</v>
      </c>
      <c r="K3" s="11">
        <f t="shared" si="0"/>
        <v>2025</v>
      </c>
      <c r="L3" s="11">
        <f t="shared" si="0"/>
        <v>2026</v>
      </c>
      <c r="M3" s="11">
        <f t="shared" si="0"/>
        <v>2027</v>
      </c>
      <c r="N3" s="11">
        <f t="shared" si="0"/>
        <v>2028</v>
      </c>
      <c r="O3" s="11">
        <f t="shared" si="0"/>
        <v>2029</v>
      </c>
      <c r="P3" s="11">
        <f t="shared" si="0"/>
        <v>2030</v>
      </c>
      <c r="Q3" s="11">
        <f t="shared" si="0"/>
        <v>2031</v>
      </c>
      <c r="R3" s="11">
        <f t="shared" si="0"/>
        <v>2032</v>
      </c>
      <c r="S3" s="11">
        <f t="shared" si="0"/>
        <v>2033</v>
      </c>
      <c r="T3" s="11">
        <f t="shared" si="0"/>
        <v>2034</v>
      </c>
      <c r="U3" s="11">
        <f t="shared" si="0"/>
        <v>2035</v>
      </c>
      <c r="V3" s="11">
        <f t="shared" si="0"/>
        <v>2036</v>
      </c>
      <c r="W3" s="11">
        <f t="shared" si="0"/>
        <v>2037</v>
      </c>
      <c r="X3" s="11">
        <f t="shared" si="0"/>
        <v>2038</v>
      </c>
      <c r="Y3" s="11">
        <f t="shared" si="0"/>
        <v>2039</v>
      </c>
      <c r="Z3" s="11">
        <f t="shared" si="0"/>
        <v>2040</v>
      </c>
      <c r="AA3" s="11">
        <f t="shared" si="0"/>
        <v>2041</v>
      </c>
      <c r="AB3" s="11">
        <f t="shared" si="0"/>
        <v>2042</v>
      </c>
      <c r="AC3" s="11">
        <f t="shared" si="0"/>
        <v>2043</v>
      </c>
      <c r="AD3" s="11">
        <f t="shared" si="0"/>
        <v>2044</v>
      </c>
      <c r="AE3" s="11">
        <f t="shared" si="0"/>
        <v>2045</v>
      </c>
      <c r="AF3" s="11">
        <f t="shared" si="0"/>
        <v>2046</v>
      </c>
      <c r="AG3" s="11">
        <f t="shared" si="0"/>
        <v>2047</v>
      </c>
    </row>
    <row r="4" spans="1:33" ht="15.75">
      <c r="A4" s="6">
        <v>15</v>
      </c>
      <c r="B4" s="6">
        <v>1305610.3867925038</v>
      </c>
      <c r="C4" s="54">
        <v>1027010</v>
      </c>
      <c r="D4" s="110"/>
      <c r="E4" s="110"/>
      <c r="F4" s="110"/>
      <c r="G4" s="111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2"/>
    </row>
    <row r="5" spans="1:33" ht="15.75">
      <c r="A5" s="6">
        <v>16</v>
      </c>
      <c r="B5" s="6">
        <v>1378931.8172333897</v>
      </c>
      <c r="C5" s="55">
        <v>1194474</v>
      </c>
      <c r="D5" s="113"/>
      <c r="E5" s="113"/>
      <c r="F5" s="113"/>
      <c r="G5" s="111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4"/>
    </row>
    <row r="6" spans="1:33" ht="15.75">
      <c r="A6" s="6">
        <v>17</v>
      </c>
      <c r="B6" s="6">
        <v>1455284.7101447373</v>
      </c>
      <c r="C6" s="55">
        <v>1357014</v>
      </c>
      <c r="D6" s="113"/>
      <c r="E6" s="113"/>
      <c r="F6" s="113"/>
      <c r="G6" s="111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4"/>
    </row>
    <row r="7" spans="1:33" ht="15.75">
      <c r="A7" s="6">
        <v>18</v>
      </c>
      <c r="B7" s="6">
        <v>1534384.2911242042</v>
      </c>
      <c r="C7" s="55">
        <v>1512362</v>
      </c>
      <c r="D7" s="113"/>
      <c r="E7" s="113"/>
      <c r="F7" s="113"/>
      <c r="G7" s="111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4"/>
    </row>
    <row r="8" spans="1:33" ht="15.75">
      <c r="A8" s="6">
        <v>19</v>
      </c>
      <c r="B8" s="6">
        <v>1615945.7857694481</v>
      </c>
      <c r="C8" s="55">
        <v>1660761</v>
      </c>
      <c r="D8" s="113"/>
      <c r="E8" s="113"/>
      <c r="F8" s="113"/>
      <c r="G8" s="111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4"/>
    </row>
    <row r="9" spans="1:33" ht="15.75">
      <c r="A9" s="6">
        <v>20</v>
      </c>
      <c r="B9" s="6">
        <v>1699684.4196781272</v>
      </c>
      <c r="C9" s="55">
        <v>1803098</v>
      </c>
      <c r="D9" s="113"/>
      <c r="E9" s="113"/>
      <c r="F9" s="113"/>
      <c r="G9" s="11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4"/>
    </row>
    <row r="10" spans="1:33" ht="15.75">
      <c r="A10" s="6">
        <v>21</v>
      </c>
      <c r="B10" s="6">
        <v>1785315.4184478985</v>
      </c>
      <c r="C10" s="55">
        <v>1941794</v>
      </c>
      <c r="D10" s="113"/>
      <c r="E10" s="113"/>
      <c r="F10" s="113"/>
      <c r="G10" s="11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4"/>
    </row>
    <row r="11" spans="1:33" ht="15.75">
      <c r="A11" s="6">
        <v>22</v>
      </c>
      <c r="B11" s="6">
        <v>1872554.0076764203</v>
      </c>
      <c r="C11" s="55">
        <v>2078318</v>
      </c>
      <c r="D11" s="113"/>
      <c r="E11" s="113"/>
      <c r="F11" s="113"/>
      <c r="G11" s="11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4"/>
    </row>
    <row r="12" spans="1:33" ht="15.75">
      <c r="A12" s="6">
        <v>23</v>
      </c>
      <c r="B12" s="6">
        <v>1961115.4129613494</v>
      </c>
      <c r="C12" s="55">
        <v>2211400</v>
      </c>
      <c r="D12" s="113"/>
      <c r="E12" s="113"/>
      <c r="F12" s="113"/>
      <c r="G12" s="11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4"/>
    </row>
    <row r="13" spans="1:33" ht="15.75">
      <c r="A13" s="6">
        <v>24</v>
      </c>
      <c r="B13" s="6">
        <v>2050714.8599003439</v>
      </c>
      <c r="C13" s="55">
        <v>2339986</v>
      </c>
      <c r="D13" s="113"/>
      <c r="E13" s="113"/>
      <c r="F13" s="113"/>
      <c r="G13" s="11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4"/>
    </row>
    <row r="14" spans="1:33" ht="15.75">
      <c r="A14" s="6">
        <v>25</v>
      </c>
      <c r="B14" s="6">
        <v>2141067.5740910615</v>
      </c>
      <c r="C14" s="55">
        <v>2465627</v>
      </c>
      <c r="D14" s="113"/>
      <c r="E14" s="113"/>
      <c r="F14" s="113"/>
      <c r="G14" s="11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4"/>
    </row>
    <row r="15" spans="1:33" ht="15.75">
      <c r="A15" s="6">
        <v>26</v>
      </c>
      <c r="B15" s="6">
        <v>2231888.78113116</v>
      </c>
      <c r="C15" s="55">
        <v>2589240</v>
      </c>
      <c r="D15" s="113"/>
      <c r="E15" s="113"/>
      <c r="F15" s="113"/>
      <c r="G15" s="11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4"/>
    </row>
    <row r="16" spans="1:33" ht="15.75">
      <c r="A16" s="6">
        <v>27</v>
      </c>
      <c r="B16" s="6">
        <v>2322893.7066182969</v>
      </c>
      <c r="C16" s="55">
        <v>2713144</v>
      </c>
      <c r="D16" s="113"/>
      <c r="E16" s="113"/>
      <c r="F16" s="113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4"/>
    </row>
    <row r="17" spans="1:33" ht="15.75">
      <c r="A17" s="6">
        <v>28</v>
      </c>
      <c r="B17" s="6">
        <v>2413797.5761501295</v>
      </c>
      <c r="C17" s="55">
        <v>2833872</v>
      </c>
      <c r="D17" s="113"/>
      <c r="E17" s="113"/>
      <c r="F17" s="113"/>
      <c r="G17" s="11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4"/>
    </row>
    <row r="18" spans="1:33" ht="15.75">
      <c r="A18" s="6">
        <v>29</v>
      </c>
      <c r="B18" s="6">
        <v>2504315.6153243165</v>
      </c>
      <c r="C18" s="55">
        <v>2951744</v>
      </c>
      <c r="D18" s="113"/>
      <c r="E18" s="113"/>
      <c r="F18" s="113"/>
      <c r="G18" s="11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4"/>
    </row>
    <row r="19" spans="1:33" ht="15.75">
      <c r="A19" s="6">
        <v>30</v>
      </c>
      <c r="B19" s="6">
        <v>2594163.0497385133</v>
      </c>
      <c r="C19" s="55">
        <v>3068463</v>
      </c>
      <c r="D19" s="113"/>
      <c r="E19" s="113"/>
      <c r="F19" s="113"/>
      <c r="G19" s="11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4"/>
    </row>
    <row r="20" spans="1:33" ht="15.75">
      <c r="A20" s="6">
        <v>31</v>
      </c>
      <c r="B20" s="6">
        <v>2683055.1049903804</v>
      </c>
      <c r="C20" s="55">
        <v>3181933</v>
      </c>
      <c r="D20" s="113"/>
      <c r="E20" s="113"/>
      <c r="F20" s="113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</row>
    <row r="21" spans="1:33" ht="15.75">
      <c r="A21" s="6">
        <v>32</v>
      </c>
      <c r="B21" s="6">
        <v>2770707.0066775735</v>
      </c>
      <c r="C21" s="55">
        <v>3294665</v>
      </c>
      <c r="D21" s="113"/>
      <c r="E21" s="113"/>
      <c r="F21" s="113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</row>
    <row r="22" spans="1:33" ht="15.75">
      <c r="A22" s="6">
        <v>33</v>
      </c>
      <c r="B22" s="6">
        <v>2856833.9803977516</v>
      </c>
      <c r="C22" s="55">
        <v>3399720</v>
      </c>
      <c r="D22" s="113"/>
      <c r="E22" s="113"/>
      <c r="F22" s="113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4"/>
    </row>
    <row r="23" spans="1:33" ht="15.75">
      <c r="A23" s="6">
        <v>34</v>
      </c>
      <c r="B23" s="6">
        <v>2941151.2517485712</v>
      </c>
      <c r="C23" s="55">
        <v>3497926</v>
      </c>
      <c r="D23" s="113"/>
      <c r="E23" s="113"/>
      <c r="F23" s="113"/>
      <c r="G23" s="11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4"/>
    </row>
    <row r="24" spans="1:33" ht="15.75">
      <c r="A24" s="6">
        <v>35</v>
      </c>
      <c r="B24" s="6">
        <v>3023374.0463276901</v>
      </c>
      <c r="C24" s="55">
        <v>3587934</v>
      </c>
      <c r="D24" s="113"/>
      <c r="E24" s="113"/>
      <c r="F24" s="113"/>
      <c r="G24" s="11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4"/>
    </row>
    <row r="25" spans="1:33" ht="15.75">
      <c r="A25" s="6">
        <v>36</v>
      </c>
      <c r="B25" s="6">
        <v>3103217.5897327662</v>
      </c>
      <c r="C25" s="55">
        <v>3673478</v>
      </c>
      <c r="D25" s="113"/>
      <c r="E25" s="113"/>
      <c r="F25" s="113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4"/>
    </row>
    <row r="26" spans="1:33" ht="15.75">
      <c r="A26" s="6">
        <v>37</v>
      </c>
      <c r="B26" s="6">
        <v>3180397.1075614584</v>
      </c>
      <c r="C26" s="55">
        <v>3757787</v>
      </c>
      <c r="D26" s="113"/>
      <c r="E26" s="113"/>
      <c r="F26" s="113"/>
      <c r="G26" s="11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4"/>
    </row>
    <row r="27" spans="1:33" ht="15.75">
      <c r="A27" s="6">
        <v>38</v>
      </c>
      <c r="B27" s="6">
        <v>3254627.8254114212</v>
      </c>
      <c r="C27" s="55">
        <v>3834933</v>
      </c>
      <c r="D27" s="113"/>
      <c r="E27" s="113"/>
      <c r="F27" s="113"/>
      <c r="G27" s="11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4"/>
    </row>
    <row r="28" spans="1:33" ht="15.75">
      <c r="A28" s="6">
        <v>39</v>
      </c>
      <c r="B28" s="6">
        <v>3325624.9688803162</v>
      </c>
      <c r="C28" s="55">
        <v>3910500</v>
      </c>
      <c r="D28" s="113"/>
      <c r="E28" s="113"/>
      <c r="F28" s="113"/>
      <c r="G28" s="11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4"/>
    </row>
    <row r="29" spans="1:33" ht="15.75">
      <c r="A29" s="6">
        <v>40</v>
      </c>
      <c r="B29" s="6">
        <v>3393103.7635657974</v>
      </c>
      <c r="C29" s="55">
        <v>3986445</v>
      </c>
      <c r="D29" s="113"/>
      <c r="E29" s="113"/>
      <c r="F29" s="113"/>
      <c r="G29" s="111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4"/>
    </row>
    <row r="30" spans="1:33" ht="15.75">
      <c r="A30" s="6">
        <v>41</v>
      </c>
      <c r="B30" s="6">
        <v>3456779.4350655256</v>
      </c>
      <c r="C30" s="55">
        <v>4047568</v>
      </c>
      <c r="D30" s="113"/>
      <c r="E30" s="113"/>
      <c r="F30" s="113"/>
      <c r="G30" s="111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4"/>
    </row>
    <row r="31" spans="1:33" ht="15.75">
      <c r="A31" s="6">
        <v>42</v>
      </c>
      <c r="B31" s="6">
        <v>3516367.2089771559</v>
      </c>
      <c r="C31" s="55">
        <v>4096824</v>
      </c>
      <c r="D31" s="113"/>
      <c r="E31" s="113"/>
      <c r="F31" s="113"/>
      <c r="G31" s="111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4"/>
    </row>
    <row r="32" spans="1:33" ht="15.75">
      <c r="A32" s="6">
        <v>43</v>
      </c>
      <c r="B32" s="6">
        <v>3571582.3108983478</v>
      </c>
      <c r="C32" s="55">
        <v>4134289</v>
      </c>
      <c r="D32" s="113"/>
      <c r="E32" s="113"/>
      <c r="F32" s="113"/>
      <c r="G32" s="111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4"/>
    </row>
    <row r="33" spans="1:33" ht="15.75">
      <c r="A33" s="6">
        <v>44</v>
      </c>
      <c r="B33" s="6">
        <v>3622139.9664267581</v>
      </c>
      <c r="C33" s="55">
        <v>4176393</v>
      </c>
      <c r="D33" s="113"/>
      <c r="E33" s="113"/>
      <c r="F33" s="113"/>
      <c r="G33" s="111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4"/>
    </row>
    <row r="34" spans="1:33" ht="15.75">
      <c r="A34" s="6">
        <v>45</v>
      </c>
      <c r="B34" s="6">
        <v>3667755.4011600427</v>
      </c>
      <c r="C34" s="55">
        <v>4210623</v>
      </c>
      <c r="D34" s="113"/>
      <c r="E34" s="113"/>
      <c r="F34" s="113"/>
      <c r="G34" s="111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4"/>
    </row>
    <row r="35" spans="1:33" ht="15.75">
      <c r="A35" s="6">
        <v>46</v>
      </c>
      <c r="B35" s="6">
        <v>3708143.8406958627</v>
      </c>
      <c r="C35" s="55">
        <v>4245167</v>
      </c>
      <c r="D35" s="113"/>
      <c r="E35" s="113"/>
      <c r="F35" s="113"/>
      <c r="G35" s="111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4"/>
    </row>
    <row r="36" spans="1:33" ht="15.75">
      <c r="A36" s="6">
        <v>47</v>
      </c>
      <c r="B36" s="6">
        <v>3743020.5106318733</v>
      </c>
      <c r="C36" s="55">
        <v>4276338</v>
      </c>
      <c r="D36" s="113"/>
      <c r="E36" s="113"/>
      <c r="F36" s="113"/>
      <c r="G36" s="111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4"/>
    </row>
    <row r="37" spans="1:33" ht="15.75">
      <c r="A37" s="6">
        <v>48</v>
      </c>
      <c r="B37" s="6">
        <v>3772100.6365657346</v>
      </c>
      <c r="C37" s="55">
        <v>4319381</v>
      </c>
      <c r="D37" s="113"/>
      <c r="E37" s="113"/>
      <c r="F37" s="113"/>
      <c r="G37" s="111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4"/>
    </row>
    <row r="38" spans="1:33" ht="15.75">
      <c r="A38" s="6">
        <v>49</v>
      </c>
      <c r="B38" s="6">
        <v>3795099.4440951021</v>
      </c>
      <c r="C38" s="55">
        <v>4375436</v>
      </c>
      <c r="D38" s="113"/>
      <c r="E38" s="113"/>
      <c r="F38" s="113"/>
      <c r="G38" s="111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4"/>
    </row>
    <row r="39" spans="1:33" ht="15.75">
      <c r="A39" s="6">
        <v>50</v>
      </c>
      <c r="B39" s="6">
        <v>3811732.1588176321</v>
      </c>
      <c r="C39" s="55">
        <v>4435281</v>
      </c>
      <c r="D39" s="113"/>
      <c r="E39" s="113"/>
      <c r="F39" s="113"/>
      <c r="G39" s="111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4"/>
    </row>
    <row r="40" spans="1:33" ht="15.75">
      <c r="A40" s="6">
        <v>51</v>
      </c>
      <c r="B40" s="6">
        <v>3821714.0063309856</v>
      </c>
      <c r="C40" s="55">
        <v>4500353</v>
      </c>
      <c r="D40" s="113"/>
      <c r="E40" s="113"/>
      <c r="F40" s="113"/>
      <c r="G40" s="111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4"/>
    </row>
    <row r="41" spans="1:33" ht="15.75">
      <c r="A41" s="6">
        <v>52</v>
      </c>
      <c r="B41" s="6">
        <v>3824760.2122328198</v>
      </c>
      <c r="C41" s="55">
        <v>4560949</v>
      </c>
      <c r="D41" s="113"/>
      <c r="E41" s="113"/>
      <c r="F41" s="113"/>
      <c r="G41" s="111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4"/>
    </row>
    <row r="42" spans="1:33" ht="15.75">
      <c r="A42" s="6">
        <v>53</v>
      </c>
      <c r="B42" s="6">
        <v>3820586.0021207882</v>
      </c>
      <c r="C42" s="55">
        <v>4614359</v>
      </c>
      <c r="D42" s="113"/>
      <c r="E42" s="113"/>
      <c r="F42" s="113"/>
      <c r="G42" s="111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4"/>
    </row>
    <row r="43" spans="1:33" ht="15.75">
      <c r="A43" s="6">
        <v>54</v>
      </c>
      <c r="B43" s="6">
        <v>3808906.6015925556</v>
      </c>
      <c r="C43" s="55">
        <v>4657001</v>
      </c>
      <c r="D43" s="113"/>
      <c r="E43" s="113"/>
      <c r="F43" s="113"/>
      <c r="G43" s="111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4"/>
    </row>
    <row r="44" spans="1:33" ht="15.75">
      <c r="A44" s="6">
        <v>55</v>
      </c>
      <c r="B44" s="6">
        <v>3789437.2362457737</v>
      </c>
      <c r="C44" s="55">
        <v>4646687</v>
      </c>
      <c r="D44" s="113"/>
      <c r="E44" s="113"/>
      <c r="F44" s="113"/>
      <c r="G44" s="111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4"/>
    </row>
    <row r="45" spans="1:33" ht="15.75">
      <c r="A45" s="6">
        <v>56</v>
      </c>
      <c r="B45" s="6">
        <v>3761893.1316781025</v>
      </c>
      <c r="C45" s="55">
        <v>4587333</v>
      </c>
      <c r="D45" s="113"/>
      <c r="E45" s="113"/>
      <c r="F45" s="113"/>
      <c r="G45" s="111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4"/>
    </row>
    <row r="46" spans="1:33" ht="15.75">
      <c r="A46" s="6">
        <v>57</v>
      </c>
      <c r="B46" s="6">
        <v>3725989.5134871984</v>
      </c>
      <c r="C46" s="55">
        <v>4485673</v>
      </c>
      <c r="D46" s="113"/>
      <c r="E46" s="113"/>
      <c r="F46" s="113"/>
      <c r="G46" s="111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4"/>
    </row>
    <row r="47" spans="1:33" ht="15.75">
      <c r="A47" s="6">
        <v>58</v>
      </c>
      <c r="B47" s="6">
        <v>3681441.6072707223</v>
      </c>
      <c r="C47" s="55">
        <v>4356389</v>
      </c>
      <c r="D47" s="113"/>
      <c r="E47" s="113"/>
      <c r="F47" s="113"/>
      <c r="G47" s="111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4"/>
    </row>
    <row r="48" spans="1:33" ht="15.75">
      <c r="A48" s="6">
        <v>59</v>
      </c>
      <c r="B48" s="6">
        <v>3627964.6386263268</v>
      </c>
      <c r="C48" s="55">
        <v>4195389</v>
      </c>
      <c r="D48" s="113"/>
      <c r="E48" s="113"/>
      <c r="F48" s="113"/>
      <c r="G48" s="111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4"/>
    </row>
    <row r="49" spans="1:33" ht="15.75">
      <c r="A49" s="6">
        <v>60</v>
      </c>
      <c r="B49" s="6">
        <v>3565273.833151673</v>
      </c>
      <c r="C49" s="55">
        <v>4020260</v>
      </c>
      <c r="D49" s="113"/>
      <c r="E49" s="113"/>
      <c r="F49" s="113"/>
      <c r="G49" s="111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4"/>
    </row>
    <row r="50" spans="1:33" ht="15.75">
      <c r="A50" s="6">
        <v>61</v>
      </c>
      <c r="B50" s="6">
        <v>3493084.4164444162</v>
      </c>
      <c r="C50" s="55">
        <v>3835568</v>
      </c>
      <c r="D50" s="113"/>
      <c r="E50" s="113"/>
      <c r="F50" s="113"/>
      <c r="G50" s="111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4"/>
    </row>
    <row r="51" spans="1:33" ht="15.75">
      <c r="A51" s="6">
        <v>62</v>
      </c>
      <c r="B51" s="6">
        <v>3411111.6141022192</v>
      </c>
      <c r="C51" s="55">
        <v>3656215</v>
      </c>
      <c r="D51" s="113"/>
      <c r="E51" s="113"/>
      <c r="F51" s="113"/>
      <c r="G51" s="111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4"/>
    </row>
    <row r="52" spans="1:33" ht="15.75">
      <c r="A52" s="6">
        <v>63</v>
      </c>
      <c r="B52" s="6">
        <v>3319070.6517227339</v>
      </c>
      <c r="C52" s="55">
        <v>3502272</v>
      </c>
      <c r="D52" s="113"/>
      <c r="E52" s="113"/>
      <c r="F52" s="113"/>
      <c r="G52" s="111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4"/>
    </row>
    <row r="53" spans="1:33" ht="15.75">
      <c r="A53" s="6">
        <v>64</v>
      </c>
      <c r="B53" s="6">
        <v>3216676.754903621</v>
      </c>
      <c r="C53" s="55">
        <v>3368301</v>
      </c>
      <c r="D53" s="113"/>
      <c r="E53" s="113"/>
      <c r="F53" s="113"/>
      <c r="G53" s="111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4"/>
    </row>
    <row r="54" spans="1:33" ht="15.75">
      <c r="A54" s="6">
        <v>65</v>
      </c>
      <c r="B54" s="6">
        <v>3103645.1492425343</v>
      </c>
      <c r="C54" s="55">
        <v>3269237</v>
      </c>
      <c r="D54" s="113"/>
      <c r="E54" s="113"/>
      <c r="F54" s="113"/>
      <c r="G54" s="111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4"/>
    </row>
    <row r="55" spans="1:33" ht="15.75">
      <c r="A55" s="6">
        <v>66</v>
      </c>
      <c r="B55" s="6">
        <v>2979691.0603371365</v>
      </c>
      <c r="C55" s="55">
        <v>3181610</v>
      </c>
      <c r="D55" s="113"/>
      <c r="E55" s="113"/>
      <c r="F55" s="113"/>
      <c r="G55" s="111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4"/>
    </row>
    <row r="56" spans="1:33" ht="15.75">
      <c r="A56" s="6">
        <v>67</v>
      </c>
      <c r="B56" s="6">
        <v>2844529.7137850868</v>
      </c>
      <c r="C56" s="55">
        <v>3119206</v>
      </c>
      <c r="D56" s="113"/>
      <c r="E56" s="113"/>
      <c r="F56" s="113"/>
      <c r="G56" s="111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4"/>
    </row>
    <row r="57" spans="1:33" ht="15.75">
      <c r="A57" s="6">
        <v>68</v>
      </c>
      <c r="B57" s="6">
        <v>2697876.3351840368</v>
      </c>
      <c r="C57" s="55">
        <v>3070987</v>
      </c>
      <c r="D57" s="113"/>
      <c r="E57" s="113"/>
      <c r="F57" s="113"/>
      <c r="G57" s="111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4"/>
    </row>
    <row r="58" spans="1:33" ht="15.75">
      <c r="A58" s="6">
        <v>69</v>
      </c>
      <c r="B58" s="6">
        <v>2539446.1501316419</v>
      </c>
      <c r="C58" s="56">
        <v>3023157</v>
      </c>
      <c r="D58" s="115"/>
      <c r="E58" s="115"/>
      <c r="F58" s="115"/>
      <c r="G58" s="111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6"/>
    </row>
    <row r="59" spans="1:33" ht="15.75">
      <c r="A59" s="7" t="s">
        <v>12</v>
      </c>
      <c r="B59" s="8">
        <f>+AVERAGE(B4:B58)</f>
        <v>2965410.5381818181</v>
      </c>
      <c r="C59" s="8">
        <f>+AVERAGE(C4:C58)</f>
        <v>3397124.9818181819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5.75" thickBot="1"/>
    <row r="61" spans="1:33" ht="15.75">
      <c r="A61" s="220" t="s">
        <v>30</v>
      </c>
      <c r="B61" s="221"/>
      <c r="C61" s="221"/>
      <c r="D61" s="227"/>
    </row>
    <row r="62" spans="1:33" ht="15.75">
      <c r="A62" s="43" t="s">
        <v>11</v>
      </c>
      <c r="B62" s="43"/>
      <c r="D62" s="5"/>
    </row>
    <row r="63" spans="1:33" ht="15.75">
      <c r="A63" s="42" t="s">
        <v>9</v>
      </c>
      <c r="B63" s="42">
        <v>2014</v>
      </c>
      <c r="C63" s="11">
        <v>2017</v>
      </c>
      <c r="D63" s="42">
        <f>+C63+1</f>
        <v>2018</v>
      </c>
      <c r="E63" s="42">
        <f t="shared" ref="E63:AF63" si="1">+D63+1</f>
        <v>2019</v>
      </c>
      <c r="F63" s="42">
        <f t="shared" si="1"/>
        <v>2020</v>
      </c>
      <c r="G63" s="42">
        <f t="shared" si="1"/>
        <v>2021</v>
      </c>
      <c r="H63" s="42">
        <f t="shared" si="1"/>
        <v>2022</v>
      </c>
      <c r="I63" s="42">
        <f t="shared" si="1"/>
        <v>2023</v>
      </c>
      <c r="J63" s="42">
        <f t="shared" si="1"/>
        <v>2024</v>
      </c>
      <c r="K63" s="42">
        <f t="shared" si="1"/>
        <v>2025</v>
      </c>
      <c r="L63" s="42">
        <f t="shared" si="1"/>
        <v>2026</v>
      </c>
      <c r="M63" s="42">
        <f t="shared" si="1"/>
        <v>2027</v>
      </c>
      <c r="N63" s="42">
        <f t="shared" si="1"/>
        <v>2028</v>
      </c>
      <c r="O63" s="42">
        <f t="shared" si="1"/>
        <v>2029</v>
      </c>
      <c r="P63" s="42">
        <f t="shared" si="1"/>
        <v>2030</v>
      </c>
      <c r="Q63" s="42">
        <f t="shared" si="1"/>
        <v>2031</v>
      </c>
      <c r="R63" s="42">
        <f t="shared" si="1"/>
        <v>2032</v>
      </c>
      <c r="S63" s="42">
        <f t="shared" si="1"/>
        <v>2033</v>
      </c>
      <c r="T63" s="42">
        <f t="shared" si="1"/>
        <v>2034</v>
      </c>
      <c r="U63" s="42">
        <f t="shared" si="1"/>
        <v>2035</v>
      </c>
      <c r="V63" s="42">
        <f t="shared" si="1"/>
        <v>2036</v>
      </c>
      <c r="W63" s="42">
        <f t="shared" si="1"/>
        <v>2037</v>
      </c>
      <c r="X63" s="42">
        <f t="shared" si="1"/>
        <v>2038</v>
      </c>
      <c r="Y63" s="42">
        <f t="shared" si="1"/>
        <v>2039</v>
      </c>
      <c r="Z63" s="42">
        <f t="shared" si="1"/>
        <v>2040</v>
      </c>
      <c r="AA63" s="42">
        <f t="shared" si="1"/>
        <v>2041</v>
      </c>
      <c r="AB63" s="42">
        <f t="shared" si="1"/>
        <v>2042</v>
      </c>
      <c r="AC63" s="42">
        <f t="shared" si="1"/>
        <v>2043</v>
      </c>
      <c r="AD63" s="42">
        <f t="shared" si="1"/>
        <v>2044</v>
      </c>
      <c r="AE63" s="42">
        <f t="shared" si="1"/>
        <v>2045</v>
      </c>
      <c r="AF63" s="42">
        <f t="shared" si="1"/>
        <v>2046</v>
      </c>
      <c r="AG63" s="42">
        <f>+AF63+1</f>
        <v>2047</v>
      </c>
    </row>
    <row r="64" spans="1:33" ht="15.75">
      <c r="A64" s="6">
        <v>15</v>
      </c>
      <c r="B64" s="6">
        <v>1116228.0820477419</v>
      </c>
      <c r="C64" s="45">
        <v>867723</v>
      </c>
      <c r="D64" s="117"/>
      <c r="E64" s="117"/>
      <c r="F64" s="117"/>
      <c r="G64" s="111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8"/>
    </row>
    <row r="65" spans="1:33" ht="15.75">
      <c r="A65" s="6">
        <v>16</v>
      </c>
      <c r="B65" s="6">
        <v>1228020.3857728362</v>
      </c>
      <c r="C65" s="46">
        <v>1074141</v>
      </c>
      <c r="D65" s="119"/>
      <c r="E65" s="119"/>
      <c r="F65" s="119"/>
      <c r="G65" s="111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20"/>
    </row>
    <row r="66" spans="1:33" ht="15.75">
      <c r="A66" s="6">
        <v>17</v>
      </c>
      <c r="B66" s="6">
        <v>1338134.6822225354</v>
      </c>
      <c r="C66" s="46">
        <v>1259215</v>
      </c>
      <c r="D66" s="119"/>
      <c r="E66" s="119"/>
      <c r="F66" s="119"/>
      <c r="G66" s="111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20"/>
    </row>
    <row r="67" spans="1:33" ht="15.75">
      <c r="A67" s="6">
        <v>18</v>
      </c>
      <c r="B67" s="6">
        <v>1446497.8470090597</v>
      </c>
      <c r="C67" s="46">
        <v>1428859</v>
      </c>
      <c r="D67" s="119"/>
      <c r="E67" s="119"/>
      <c r="F67" s="119"/>
      <c r="G67" s="111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20"/>
    </row>
    <row r="68" spans="1:33" ht="15.75">
      <c r="A68" s="6">
        <v>19</v>
      </c>
      <c r="B68" s="6">
        <v>1553036.7557446293</v>
      </c>
      <c r="C68" s="46">
        <v>1585597</v>
      </c>
      <c r="D68" s="119"/>
      <c r="E68" s="119"/>
      <c r="F68" s="119"/>
      <c r="G68" s="111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20"/>
    </row>
    <row r="69" spans="1:33" ht="15.75">
      <c r="A69" s="6">
        <v>20</v>
      </c>
      <c r="B69" s="6">
        <v>1657678.2840414622</v>
      </c>
      <c r="C69" s="46">
        <v>1733951</v>
      </c>
      <c r="D69" s="119"/>
      <c r="E69" s="119"/>
      <c r="F69" s="119"/>
      <c r="G69" s="111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20"/>
    </row>
    <row r="70" spans="1:33" ht="15.75">
      <c r="A70" s="6">
        <v>21</v>
      </c>
      <c r="B70" s="6">
        <v>1760349.3075117792</v>
      </c>
      <c r="C70" s="46">
        <v>1879226</v>
      </c>
      <c r="D70" s="119"/>
      <c r="E70" s="119"/>
      <c r="F70" s="119"/>
      <c r="G70" s="111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20"/>
    </row>
    <row r="71" spans="1:33" ht="15.75">
      <c r="A71" s="6">
        <v>22</v>
      </c>
      <c r="B71" s="6">
        <v>1860976.7017678006</v>
      </c>
      <c r="C71" s="46">
        <v>2013932</v>
      </c>
      <c r="D71" s="119"/>
      <c r="E71" s="119"/>
      <c r="F71" s="119"/>
      <c r="G71" s="111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20"/>
    </row>
    <row r="72" spans="1:33" ht="15.75">
      <c r="A72" s="6">
        <v>23</v>
      </c>
      <c r="B72" s="6">
        <v>1959487.3424217452</v>
      </c>
      <c r="C72" s="46">
        <v>2139061</v>
      </c>
      <c r="D72" s="119"/>
      <c r="E72" s="119"/>
      <c r="F72" s="119"/>
      <c r="G72" s="111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20"/>
    </row>
    <row r="73" spans="1:33" ht="15.75">
      <c r="A73" s="6">
        <v>24</v>
      </c>
      <c r="B73" s="6">
        <v>2055808.1050858328</v>
      </c>
      <c r="C73" s="46">
        <v>2267491</v>
      </c>
      <c r="D73" s="119"/>
      <c r="E73" s="119"/>
      <c r="F73" s="119"/>
      <c r="G73" s="111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20"/>
    </row>
    <row r="74" spans="1:33" ht="15.75">
      <c r="A74" s="6">
        <v>25</v>
      </c>
      <c r="B74" s="6">
        <v>2149865.8653722834</v>
      </c>
      <c r="C74" s="46">
        <v>2386883</v>
      </c>
      <c r="D74" s="119"/>
      <c r="E74" s="119"/>
      <c r="F74" s="119"/>
      <c r="G74" s="111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20"/>
    </row>
    <row r="75" spans="1:33" ht="15.75">
      <c r="A75" s="6">
        <v>26</v>
      </c>
      <c r="B75" s="6">
        <v>2241587.4988933159</v>
      </c>
      <c r="C75" s="46">
        <v>2501806</v>
      </c>
      <c r="D75" s="119"/>
      <c r="E75" s="119"/>
      <c r="F75" s="119"/>
      <c r="G75" s="111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20"/>
    </row>
    <row r="76" spans="1:33" ht="15.75">
      <c r="A76" s="6">
        <v>27</v>
      </c>
      <c r="B76" s="6">
        <v>2330899.8812611522</v>
      </c>
      <c r="C76" s="46">
        <v>2610748</v>
      </c>
      <c r="D76" s="119"/>
      <c r="E76" s="119"/>
      <c r="F76" s="119"/>
      <c r="G76" s="111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20"/>
    </row>
    <row r="77" spans="1:33" ht="15.75">
      <c r="A77" s="6">
        <v>28</v>
      </c>
      <c r="B77" s="6">
        <v>2417729.8880880084</v>
      </c>
      <c r="C77" s="46">
        <v>2714238</v>
      </c>
      <c r="D77" s="119"/>
      <c r="E77" s="119"/>
      <c r="F77" s="119"/>
      <c r="G77" s="111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20"/>
    </row>
    <row r="78" spans="1:33" ht="15.75">
      <c r="A78" s="6">
        <v>29</v>
      </c>
      <c r="B78" s="6">
        <v>2502004.3949861079</v>
      </c>
      <c r="C78" s="46">
        <v>2812187</v>
      </c>
      <c r="D78" s="119"/>
      <c r="E78" s="119"/>
      <c r="F78" s="119"/>
      <c r="G78" s="111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20"/>
    </row>
    <row r="79" spans="1:33" ht="15.75">
      <c r="A79" s="6">
        <v>30</v>
      </c>
      <c r="B79" s="6">
        <v>2583650.2775676679</v>
      </c>
      <c r="C79" s="46">
        <v>2903923</v>
      </c>
      <c r="D79" s="119"/>
      <c r="E79" s="119"/>
      <c r="F79" s="119"/>
      <c r="G79" s="111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20"/>
    </row>
    <row r="80" spans="1:33" ht="15.75">
      <c r="A80" s="6">
        <v>31</v>
      </c>
      <c r="B80" s="6">
        <v>2662594.4114449099</v>
      </c>
      <c r="C80" s="46">
        <v>2990118</v>
      </c>
      <c r="D80" s="119"/>
      <c r="E80" s="119"/>
      <c r="F80" s="119"/>
      <c r="G80" s="111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20"/>
    </row>
    <row r="81" spans="1:33" ht="15.75">
      <c r="A81" s="6">
        <v>32</v>
      </c>
      <c r="B81" s="6">
        <v>2738763.6722300518</v>
      </c>
      <c r="C81" s="46">
        <v>3067797</v>
      </c>
      <c r="D81" s="119"/>
      <c r="E81" s="119"/>
      <c r="F81" s="119"/>
      <c r="G81" s="111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20"/>
    </row>
    <row r="82" spans="1:33" ht="15.75">
      <c r="A82" s="6">
        <v>33</v>
      </c>
      <c r="B82" s="6">
        <v>2812084.9355353154</v>
      </c>
      <c r="C82" s="46">
        <v>3139097</v>
      </c>
      <c r="D82" s="119"/>
      <c r="E82" s="119"/>
      <c r="F82" s="119"/>
      <c r="G82" s="111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20"/>
    </row>
    <row r="83" spans="1:33" ht="15.75">
      <c r="A83" s="6">
        <v>34</v>
      </c>
      <c r="B83" s="6">
        <v>2882485.0769729177</v>
      </c>
      <c r="C83" s="46">
        <v>3203515</v>
      </c>
      <c r="D83" s="119"/>
      <c r="E83" s="119"/>
      <c r="F83" s="119"/>
      <c r="G83" s="111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20"/>
    </row>
    <row r="84" spans="1:33" ht="15.75">
      <c r="A84" s="6">
        <v>35</v>
      </c>
      <c r="B84" s="6">
        <v>2949890.9721550811</v>
      </c>
      <c r="C84" s="52">
        <v>3261646</v>
      </c>
      <c r="D84" s="121"/>
      <c r="E84" s="121"/>
      <c r="F84" s="121"/>
      <c r="G84" s="11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 ht="15.75">
      <c r="A85" s="6">
        <v>36</v>
      </c>
      <c r="B85" s="6">
        <v>3014229.4966940228</v>
      </c>
      <c r="C85" s="52">
        <v>3319751</v>
      </c>
      <c r="D85" s="121"/>
      <c r="E85" s="121"/>
      <c r="F85" s="121"/>
      <c r="G85" s="11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 ht="15.75">
      <c r="A86" s="6">
        <v>37</v>
      </c>
      <c r="B86" s="6">
        <v>3075427.5262019662</v>
      </c>
      <c r="C86" s="52">
        <v>3371877</v>
      </c>
      <c r="D86" s="121"/>
      <c r="E86" s="121"/>
      <c r="F86" s="121"/>
      <c r="G86" s="11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 ht="15.75">
      <c r="A87" s="6">
        <v>38</v>
      </c>
      <c r="B87" s="6">
        <v>3133411.9362911265</v>
      </c>
      <c r="C87" s="52">
        <v>3425701</v>
      </c>
      <c r="D87" s="121"/>
      <c r="E87" s="121"/>
      <c r="F87" s="121"/>
      <c r="G87" s="11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 ht="15.75">
      <c r="A88" s="6">
        <v>39</v>
      </c>
      <c r="B88" s="6">
        <v>3188109.6025737263</v>
      </c>
      <c r="C88" s="52">
        <v>3481454</v>
      </c>
      <c r="D88" s="121"/>
      <c r="E88" s="121"/>
      <c r="F88" s="121"/>
      <c r="G88" s="11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 ht="15.75">
      <c r="A89" s="6">
        <v>40</v>
      </c>
      <c r="B89" s="6">
        <v>3239447.4006619854</v>
      </c>
      <c r="C89" s="52">
        <v>3528363</v>
      </c>
      <c r="D89" s="121"/>
      <c r="E89" s="121"/>
      <c r="F89" s="121"/>
      <c r="G89" s="11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 ht="15.75">
      <c r="A90" s="6">
        <v>41</v>
      </c>
      <c r="B90" s="6">
        <v>3287352.2061681217</v>
      </c>
      <c r="C90" s="52">
        <v>3569206</v>
      </c>
      <c r="D90" s="121"/>
      <c r="E90" s="121"/>
      <c r="F90" s="121"/>
      <c r="G90" s="11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 ht="15.75">
      <c r="A91" s="6">
        <v>42</v>
      </c>
      <c r="B91" s="6">
        <v>3331750.8947043559</v>
      </c>
      <c r="C91" s="52">
        <v>3596338</v>
      </c>
      <c r="D91" s="121"/>
      <c r="E91" s="121"/>
      <c r="F91" s="121"/>
      <c r="G91" s="11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 ht="15.75">
      <c r="A92" s="6">
        <v>43</v>
      </c>
      <c r="B92" s="6">
        <v>3372570.3418829078</v>
      </c>
      <c r="C92" s="52">
        <v>3611232</v>
      </c>
      <c r="D92" s="121"/>
      <c r="E92" s="121"/>
      <c r="F92" s="121"/>
      <c r="G92" s="11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 ht="15.75">
      <c r="A93" s="6">
        <v>44</v>
      </c>
      <c r="B93" s="6">
        <v>3409737.4233159982</v>
      </c>
      <c r="C93" s="52">
        <v>3617414</v>
      </c>
      <c r="D93" s="121"/>
      <c r="E93" s="121"/>
      <c r="F93" s="121"/>
      <c r="G93" s="11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 ht="15.75">
      <c r="A94" s="6">
        <v>45</v>
      </c>
      <c r="B94" s="6">
        <v>3443179.014615844</v>
      </c>
      <c r="C94" s="52">
        <v>3614852</v>
      </c>
      <c r="D94" s="121"/>
      <c r="E94" s="121"/>
      <c r="F94" s="121"/>
      <c r="G94" s="11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 ht="15.75">
      <c r="A95" s="6">
        <v>46</v>
      </c>
      <c r="B95" s="6">
        <v>3472821.9913946679</v>
      </c>
      <c r="C95" s="52">
        <v>3611204</v>
      </c>
      <c r="D95" s="121"/>
      <c r="E95" s="121"/>
      <c r="F95" s="121"/>
      <c r="G95" s="11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 ht="15.75">
      <c r="A96" s="6">
        <v>47</v>
      </c>
      <c r="B96" s="6">
        <v>3498593.2292646868</v>
      </c>
      <c r="C96" s="52">
        <v>3599315</v>
      </c>
      <c r="D96" s="121"/>
      <c r="E96" s="121"/>
      <c r="F96" s="121"/>
      <c r="G96" s="11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 ht="15.75">
      <c r="A97" s="6">
        <v>48</v>
      </c>
      <c r="B97" s="6">
        <v>3520419.6038381224</v>
      </c>
      <c r="C97" s="52">
        <v>3587194</v>
      </c>
      <c r="D97" s="121"/>
      <c r="E97" s="121"/>
      <c r="F97" s="121"/>
      <c r="G97" s="11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 ht="15.75">
      <c r="A98" s="6">
        <v>49</v>
      </c>
      <c r="B98" s="6">
        <v>3538227.9907271946</v>
      </c>
      <c r="C98" s="52">
        <v>3572221</v>
      </c>
      <c r="D98" s="121"/>
      <c r="E98" s="121"/>
      <c r="F98" s="121"/>
      <c r="G98" s="11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 ht="15.75">
      <c r="A99" s="6">
        <v>50</v>
      </c>
      <c r="B99" s="6">
        <v>3551945.2655441212</v>
      </c>
      <c r="C99" s="52">
        <v>3566337</v>
      </c>
      <c r="D99" s="121"/>
      <c r="E99" s="121"/>
      <c r="F99" s="121"/>
      <c r="G99" s="11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 ht="15.75">
      <c r="A100" s="6">
        <v>51</v>
      </c>
      <c r="B100" s="6">
        <v>3561498.3039011238</v>
      </c>
      <c r="C100" s="52">
        <v>3562306</v>
      </c>
      <c r="D100" s="121"/>
      <c r="E100" s="121"/>
      <c r="F100" s="121"/>
      <c r="G100" s="11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 ht="15.75">
      <c r="A101" s="6">
        <v>52</v>
      </c>
      <c r="B101" s="6">
        <v>3566813.9814104214</v>
      </c>
      <c r="C101" s="52">
        <v>3557657</v>
      </c>
      <c r="D101" s="121"/>
      <c r="E101" s="121"/>
      <c r="F101" s="121"/>
      <c r="G101" s="11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 ht="15.75">
      <c r="A102" s="6">
        <v>53</v>
      </c>
      <c r="B102" s="6">
        <v>3567819.1736842347</v>
      </c>
      <c r="C102" s="52">
        <v>3553082</v>
      </c>
      <c r="D102" s="121"/>
      <c r="E102" s="121"/>
      <c r="F102" s="121"/>
      <c r="G102" s="11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 ht="15.75">
      <c r="A103" s="6">
        <v>54</v>
      </c>
      <c r="B103" s="6">
        <v>3564440.7563347807</v>
      </c>
      <c r="C103" s="52">
        <v>3541690</v>
      </c>
      <c r="D103" s="121"/>
      <c r="E103" s="121"/>
      <c r="F103" s="121"/>
      <c r="G103" s="11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 ht="15.75">
      <c r="A104" s="6">
        <v>55</v>
      </c>
      <c r="B104" s="6">
        <v>3556605.604974282</v>
      </c>
      <c r="C104" s="52">
        <v>3524549</v>
      </c>
      <c r="D104" s="121"/>
      <c r="E104" s="121"/>
      <c r="F104" s="121"/>
      <c r="G104" s="11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 ht="15.75">
      <c r="A105" s="6">
        <v>56</v>
      </c>
      <c r="B105" s="6">
        <v>3544240.5952149564</v>
      </c>
      <c r="C105" s="52">
        <v>3498572</v>
      </c>
      <c r="D105" s="121"/>
      <c r="E105" s="121"/>
      <c r="F105" s="121"/>
      <c r="G105" s="11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 ht="15.75">
      <c r="A106" s="6">
        <v>57</v>
      </c>
      <c r="B106" s="6">
        <v>3527272.6026690239</v>
      </c>
      <c r="C106" s="52">
        <v>3450159</v>
      </c>
      <c r="D106" s="121"/>
      <c r="E106" s="121"/>
      <c r="F106" s="121"/>
      <c r="G106" s="11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 ht="15.75">
      <c r="A107" s="6">
        <v>58</v>
      </c>
      <c r="B107" s="6">
        <v>3505628.5029487051</v>
      </c>
      <c r="C107" s="52">
        <v>3402475</v>
      </c>
      <c r="D107" s="121"/>
      <c r="E107" s="121"/>
      <c r="F107" s="121"/>
      <c r="G107" s="11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 ht="15.75">
      <c r="A108" s="6">
        <v>59</v>
      </c>
      <c r="B108" s="6">
        <v>3479235.1716662198</v>
      </c>
      <c r="C108" s="52">
        <v>3337716</v>
      </c>
      <c r="D108" s="121"/>
      <c r="E108" s="121"/>
      <c r="F108" s="121"/>
      <c r="G108" s="11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 ht="15.75">
      <c r="A109" s="6">
        <v>60</v>
      </c>
      <c r="B109" s="6">
        <v>3448019.4844337879</v>
      </c>
      <c r="C109" s="52">
        <v>3252704</v>
      </c>
      <c r="D109" s="121"/>
      <c r="E109" s="121"/>
      <c r="F109" s="121"/>
      <c r="G109" s="11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 ht="15.75">
      <c r="A110" s="6">
        <v>61</v>
      </c>
      <c r="B110" s="6">
        <v>3411908.3168636262</v>
      </c>
      <c r="C110" s="52">
        <v>3142201</v>
      </c>
      <c r="D110" s="121"/>
      <c r="E110" s="121"/>
      <c r="F110" s="121"/>
      <c r="G110" s="11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 ht="15.75">
      <c r="A111" s="6">
        <v>62</v>
      </c>
      <c r="B111" s="6">
        <v>3370828.5445679585</v>
      </c>
      <c r="C111" s="52">
        <v>3027302</v>
      </c>
      <c r="D111" s="121"/>
      <c r="E111" s="121"/>
      <c r="F111" s="121"/>
      <c r="G111" s="11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 ht="15.75">
      <c r="A112" s="6">
        <v>63</v>
      </c>
      <c r="B112" s="6">
        <v>3324707.0431590015</v>
      </c>
      <c r="C112" s="52">
        <v>2894655</v>
      </c>
      <c r="D112" s="121"/>
      <c r="E112" s="121"/>
      <c r="F112" s="121"/>
      <c r="G112" s="11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 ht="15.75">
      <c r="A113" s="6">
        <v>64</v>
      </c>
      <c r="B113" s="6">
        <v>3273470.6882489761</v>
      </c>
      <c r="C113" s="52">
        <v>2754341</v>
      </c>
      <c r="D113" s="121"/>
      <c r="E113" s="121"/>
      <c r="F113" s="121"/>
      <c r="G113" s="11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 ht="15.75">
      <c r="A114" s="6">
        <v>65</v>
      </c>
      <c r="B114" s="6">
        <v>3217046.3554501012</v>
      </c>
      <c r="C114" s="52">
        <v>2608795</v>
      </c>
      <c r="D114" s="121"/>
      <c r="E114" s="121"/>
      <c r="F114" s="121"/>
      <c r="G114" s="11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 ht="15.75">
      <c r="A115" s="6">
        <v>66</v>
      </c>
      <c r="B115" s="6">
        <v>3155360.9203745984</v>
      </c>
      <c r="C115" s="52">
        <v>2474933</v>
      </c>
      <c r="D115" s="121"/>
      <c r="E115" s="121"/>
      <c r="F115" s="121"/>
      <c r="G115" s="11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 ht="15.75">
      <c r="A116" s="6">
        <v>67</v>
      </c>
      <c r="B116" s="6">
        <v>3088341.2586346865</v>
      </c>
      <c r="C116" s="52">
        <v>2364276</v>
      </c>
      <c r="D116" s="121"/>
      <c r="E116" s="121"/>
      <c r="F116" s="121"/>
      <c r="G116" s="11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 ht="15.75">
      <c r="A117" s="6">
        <v>68</v>
      </c>
      <c r="B117" s="6">
        <v>3015914.2458425844</v>
      </c>
      <c r="C117" s="52">
        <v>2300697</v>
      </c>
      <c r="D117" s="121"/>
      <c r="E117" s="121"/>
      <c r="F117" s="121"/>
      <c r="G117" s="11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 ht="15.75">
      <c r="A118" s="6">
        <v>69</v>
      </c>
      <c r="B118" s="6">
        <v>2938006.757610512</v>
      </c>
      <c r="C118" s="53">
        <v>2241807</v>
      </c>
      <c r="D118" s="123"/>
      <c r="E118" s="123"/>
      <c r="F118" s="123"/>
      <c r="G118" s="111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4"/>
    </row>
    <row r="119" spans="1:33" ht="15.75">
      <c r="A119" s="7" t="s">
        <v>12</v>
      </c>
      <c r="B119" s="9">
        <f>+AVERAGE(B64:B118)</f>
        <v>2880766.4836363755</v>
      </c>
      <c r="C119" s="9">
        <f>+AVERAGE(C64:C118)</f>
        <v>2898246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>
      <c r="D120" s="125">
        <f>+C119/C59</f>
        <v>0.85314670950046234</v>
      </c>
    </row>
    <row r="121" spans="1:33" ht="15.75" thickBot="1"/>
    <row r="122" spans="1:33" ht="15.75">
      <c r="A122" s="220" t="s">
        <v>30</v>
      </c>
      <c r="B122" s="221"/>
      <c r="C122" s="221"/>
      <c r="D122" s="227"/>
    </row>
    <row r="123" spans="1:33" ht="15.75">
      <c r="A123" s="43" t="s">
        <v>11</v>
      </c>
      <c r="B123" s="43"/>
      <c r="D123" s="5"/>
    </row>
    <row r="124" spans="1:33" ht="15.75">
      <c r="A124" s="42" t="s">
        <v>9</v>
      </c>
      <c r="B124" s="42"/>
      <c r="C124" s="11">
        <f>+[4]Parametros!$B$4</f>
        <v>2010</v>
      </c>
      <c r="D124" s="42">
        <f t="shared" ref="D124:AG124" si="2">+C124+1</f>
        <v>2011</v>
      </c>
      <c r="E124" s="42">
        <f t="shared" si="2"/>
        <v>2012</v>
      </c>
      <c r="F124" s="42">
        <f t="shared" si="2"/>
        <v>2013</v>
      </c>
      <c r="G124" s="42">
        <f t="shared" si="2"/>
        <v>2014</v>
      </c>
      <c r="H124" s="42">
        <f t="shared" si="2"/>
        <v>2015</v>
      </c>
      <c r="I124" s="42">
        <f t="shared" si="2"/>
        <v>2016</v>
      </c>
      <c r="J124" s="42">
        <f t="shared" si="2"/>
        <v>2017</v>
      </c>
      <c r="K124" s="42">
        <f t="shared" si="2"/>
        <v>2018</v>
      </c>
      <c r="L124" s="42">
        <f t="shared" si="2"/>
        <v>2019</v>
      </c>
      <c r="M124" s="42">
        <f t="shared" si="2"/>
        <v>2020</v>
      </c>
      <c r="N124" s="42">
        <f t="shared" si="2"/>
        <v>2021</v>
      </c>
      <c r="O124" s="42">
        <f t="shared" si="2"/>
        <v>2022</v>
      </c>
      <c r="P124" s="42">
        <f t="shared" si="2"/>
        <v>2023</v>
      </c>
      <c r="Q124" s="42">
        <f t="shared" si="2"/>
        <v>2024</v>
      </c>
      <c r="R124" s="42">
        <f t="shared" si="2"/>
        <v>2025</v>
      </c>
      <c r="S124" s="42">
        <f t="shared" si="2"/>
        <v>2026</v>
      </c>
      <c r="T124" s="42">
        <f t="shared" si="2"/>
        <v>2027</v>
      </c>
      <c r="U124" s="42">
        <f t="shared" si="2"/>
        <v>2028</v>
      </c>
      <c r="V124" s="42">
        <f t="shared" si="2"/>
        <v>2029</v>
      </c>
      <c r="W124" s="42">
        <f t="shared" si="2"/>
        <v>2030</v>
      </c>
      <c r="X124" s="42">
        <f t="shared" si="2"/>
        <v>2031</v>
      </c>
      <c r="Y124" s="42">
        <f t="shared" si="2"/>
        <v>2032</v>
      </c>
      <c r="Z124" s="42">
        <f t="shared" si="2"/>
        <v>2033</v>
      </c>
      <c r="AA124" s="42">
        <f t="shared" si="2"/>
        <v>2034</v>
      </c>
      <c r="AB124" s="42">
        <f t="shared" si="2"/>
        <v>2035</v>
      </c>
      <c r="AC124" s="42">
        <f t="shared" si="2"/>
        <v>2036</v>
      </c>
      <c r="AD124" s="42">
        <f t="shared" si="2"/>
        <v>2037</v>
      </c>
      <c r="AE124" s="42">
        <f t="shared" si="2"/>
        <v>2038</v>
      </c>
      <c r="AF124" s="42">
        <f t="shared" si="2"/>
        <v>2039</v>
      </c>
      <c r="AG124" s="42">
        <f t="shared" si="2"/>
        <v>2040</v>
      </c>
    </row>
    <row r="125" spans="1:33" ht="15.75">
      <c r="A125" s="6">
        <v>15</v>
      </c>
      <c r="B125" s="6"/>
      <c r="C125" s="45">
        <v>702423.61538461503</v>
      </c>
      <c r="D125" s="49">
        <v>702423.61538461538</v>
      </c>
      <c r="E125" s="49">
        <v>702423.61538461538</v>
      </c>
      <c r="F125" s="49">
        <v>2</v>
      </c>
      <c r="G125" s="49">
        <v>702423.61538461538</v>
      </c>
      <c r="H125" s="49">
        <v>702423.61538461538</v>
      </c>
      <c r="I125" s="49">
        <v>702423.61538461538</v>
      </c>
      <c r="J125" s="49">
        <v>702423.61538461538</v>
      </c>
      <c r="K125" s="49">
        <v>702423.61538461538</v>
      </c>
      <c r="L125" s="49">
        <v>702423.61538461538</v>
      </c>
      <c r="M125" s="49">
        <v>702423.61538461538</v>
      </c>
      <c r="N125" s="49">
        <v>702423.61538461538</v>
      </c>
      <c r="O125" s="49">
        <v>702423.61538461538</v>
      </c>
      <c r="P125" s="49">
        <v>702423.61538461538</v>
      </c>
      <c r="Q125" s="49">
        <v>702423.61538461538</v>
      </c>
      <c r="R125" s="49">
        <v>702423.61538461538</v>
      </c>
      <c r="S125" s="49">
        <v>702423.61538461538</v>
      </c>
      <c r="T125" s="49">
        <v>702423.61538461538</v>
      </c>
      <c r="U125" s="49">
        <v>702423.61538461538</v>
      </c>
      <c r="V125" s="49">
        <v>702423.61538461538</v>
      </c>
      <c r="W125" s="49">
        <v>702423.61538461538</v>
      </c>
      <c r="X125" s="49">
        <v>702423.61538461538</v>
      </c>
      <c r="Y125" s="49">
        <v>702423.61538461538</v>
      </c>
      <c r="Z125" s="49">
        <v>702423.61538461538</v>
      </c>
      <c r="AA125" s="49">
        <v>702423.61538461538</v>
      </c>
      <c r="AB125" s="49">
        <v>702423.61538461538</v>
      </c>
      <c r="AC125" s="49">
        <v>702423.61538461538</v>
      </c>
      <c r="AD125" s="49">
        <v>702423.61538461538</v>
      </c>
      <c r="AE125" s="49">
        <v>702423.61538461538</v>
      </c>
      <c r="AF125" s="49">
        <v>702423.61538461538</v>
      </c>
      <c r="AG125" s="50">
        <v>702423.61538461538</v>
      </c>
    </row>
    <row r="126" spans="1:33" ht="15.75">
      <c r="A126" s="6">
        <v>16</v>
      </c>
      <c r="B126" s="6"/>
      <c r="C126" s="46">
        <v>981055.33333333337</v>
      </c>
      <c r="D126" s="48">
        <v>981055.33333333337</v>
      </c>
      <c r="E126" s="48">
        <v>981055.33333333337</v>
      </c>
      <c r="F126" s="48">
        <v>2</v>
      </c>
      <c r="G126" s="48">
        <v>981055.33333333337</v>
      </c>
      <c r="H126" s="48">
        <v>981055.33333333337</v>
      </c>
      <c r="I126" s="48">
        <v>981055.33333333337</v>
      </c>
      <c r="J126" s="48">
        <v>981055.33333333337</v>
      </c>
      <c r="K126" s="48">
        <v>981055.33333333337</v>
      </c>
      <c r="L126" s="48">
        <v>981055.33333333337</v>
      </c>
      <c r="M126" s="48">
        <v>981055.33333333337</v>
      </c>
      <c r="N126" s="48">
        <v>981055.33333333337</v>
      </c>
      <c r="O126" s="48">
        <v>981055.33333333337</v>
      </c>
      <c r="P126" s="48">
        <v>981055.33333333337</v>
      </c>
      <c r="Q126" s="48">
        <v>981055.33333333337</v>
      </c>
      <c r="R126" s="48">
        <v>981055.33333333337</v>
      </c>
      <c r="S126" s="48">
        <v>981055.33333333337</v>
      </c>
      <c r="T126" s="48">
        <v>981055.33333333337</v>
      </c>
      <c r="U126" s="48">
        <v>981055.33333333337</v>
      </c>
      <c r="V126" s="48">
        <v>981055.33333333337</v>
      </c>
      <c r="W126" s="48">
        <v>981055.33333333337</v>
      </c>
      <c r="X126" s="48">
        <v>981055.33333333337</v>
      </c>
      <c r="Y126" s="48">
        <v>981055.33333333337</v>
      </c>
      <c r="Z126" s="48">
        <v>981055.33333333337</v>
      </c>
      <c r="AA126" s="48">
        <v>981055.33333333337</v>
      </c>
      <c r="AB126" s="48">
        <v>981055.33333333337</v>
      </c>
      <c r="AC126" s="48">
        <v>981055.33333333337</v>
      </c>
      <c r="AD126" s="48">
        <v>981055.33333333337</v>
      </c>
      <c r="AE126" s="48">
        <v>981055.33333333337</v>
      </c>
      <c r="AF126" s="48">
        <v>981055.33333333337</v>
      </c>
      <c r="AG126" s="51">
        <v>981055.33333333337</v>
      </c>
    </row>
  </sheetData>
  <mergeCells count="4">
    <mergeCell ref="A1:D1"/>
    <mergeCell ref="F1:H1"/>
    <mergeCell ref="A61:D61"/>
    <mergeCell ref="A122:D122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E26" sqref="E26"/>
    </sheetView>
  </sheetViews>
  <sheetFormatPr baseColWidth="10" defaultRowHeight="15"/>
  <cols>
    <col min="2" max="2" width="23.140625" bestFit="1" customWidth="1"/>
    <col min="3" max="3" width="16" customWidth="1"/>
    <col min="4" max="4" width="13.85546875" customWidth="1"/>
    <col min="6" max="6" width="14" bestFit="1" customWidth="1"/>
  </cols>
  <sheetData>
    <row r="1" spans="1:32" ht="15.75">
      <c r="A1" s="228" t="s">
        <v>31</v>
      </c>
      <c r="B1" s="229"/>
      <c r="C1" s="230"/>
    </row>
    <row r="2" spans="1:32" ht="15.75">
      <c r="A2" s="57" t="s">
        <v>10</v>
      </c>
      <c r="C2" s="5"/>
    </row>
    <row r="3" spans="1:32" ht="15.75">
      <c r="A3" s="42" t="s">
        <v>15</v>
      </c>
      <c r="B3" s="11">
        <v>2017</v>
      </c>
      <c r="C3" s="42">
        <f t="shared" ref="C3:AF3" si="0">+B3+1</f>
        <v>2018</v>
      </c>
      <c r="D3" s="42">
        <f t="shared" si="0"/>
        <v>2019</v>
      </c>
      <c r="E3" s="42">
        <f t="shared" si="0"/>
        <v>2020</v>
      </c>
      <c r="F3" s="42">
        <f t="shared" si="0"/>
        <v>2021</v>
      </c>
      <c r="G3" s="42">
        <f t="shared" si="0"/>
        <v>2022</v>
      </c>
      <c r="H3" s="42">
        <f t="shared" si="0"/>
        <v>2023</v>
      </c>
      <c r="I3" s="42">
        <f t="shared" si="0"/>
        <v>2024</v>
      </c>
      <c r="J3" s="42">
        <f t="shared" si="0"/>
        <v>2025</v>
      </c>
      <c r="K3" s="42">
        <f t="shared" si="0"/>
        <v>2026</v>
      </c>
      <c r="L3" s="42">
        <f t="shared" si="0"/>
        <v>2027</v>
      </c>
      <c r="M3" s="42">
        <f t="shared" si="0"/>
        <v>2028</v>
      </c>
      <c r="N3" s="42">
        <f t="shared" si="0"/>
        <v>2029</v>
      </c>
      <c r="O3" s="42">
        <f t="shared" si="0"/>
        <v>2030</v>
      </c>
      <c r="P3" s="42">
        <f t="shared" si="0"/>
        <v>2031</v>
      </c>
      <c r="Q3" s="42">
        <f t="shared" si="0"/>
        <v>2032</v>
      </c>
      <c r="R3" s="42">
        <f t="shared" si="0"/>
        <v>2033</v>
      </c>
      <c r="S3" s="42">
        <f t="shared" si="0"/>
        <v>2034</v>
      </c>
      <c r="T3" s="42">
        <f t="shared" si="0"/>
        <v>2035</v>
      </c>
      <c r="U3" s="42">
        <f t="shared" si="0"/>
        <v>2036</v>
      </c>
      <c r="V3" s="42">
        <f t="shared" si="0"/>
        <v>2037</v>
      </c>
      <c r="W3" s="42">
        <f t="shared" si="0"/>
        <v>2038</v>
      </c>
      <c r="X3" s="42">
        <f t="shared" si="0"/>
        <v>2039</v>
      </c>
      <c r="Y3" s="42">
        <f t="shared" si="0"/>
        <v>2040</v>
      </c>
      <c r="Z3" s="42">
        <f t="shared" si="0"/>
        <v>2041</v>
      </c>
      <c r="AA3" s="42">
        <f t="shared" si="0"/>
        <v>2042</v>
      </c>
      <c r="AB3" s="42">
        <f t="shared" si="0"/>
        <v>2043</v>
      </c>
      <c r="AC3" s="42">
        <f t="shared" si="0"/>
        <v>2044</v>
      </c>
      <c r="AD3" s="42">
        <f t="shared" si="0"/>
        <v>2045</v>
      </c>
      <c r="AE3" s="42">
        <f t="shared" si="0"/>
        <v>2046</v>
      </c>
      <c r="AF3" s="42">
        <f t="shared" si="0"/>
        <v>2047</v>
      </c>
    </row>
    <row r="4" spans="1:32" ht="15.75">
      <c r="A4" s="59" t="s">
        <v>32</v>
      </c>
      <c r="B4" s="58">
        <v>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</row>
    <row r="5" spans="1:32" ht="15.75">
      <c r="A5" s="59" t="s">
        <v>33</v>
      </c>
      <c r="B5" s="60">
        <v>100000000000000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</row>
    <row r="7" spans="1:32" ht="15.75">
      <c r="A7" s="228" t="s">
        <v>31</v>
      </c>
      <c r="B7" s="229"/>
      <c r="C7" s="230"/>
    </row>
    <row r="8" spans="1:32" ht="15.75">
      <c r="A8" s="43" t="s">
        <v>11</v>
      </c>
      <c r="C8" s="5"/>
    </row>
    <row r="9" spans="1:32" ht="15.75">
      <c r="A9" s="42" t="s">
        <v>15</v>
      </c>
      <c r="B9" s="11">
        <v>2017</v>
      </c>
      <c r="C9" s="42">
        <f>+B9+1</f>
        <v>2018</v>
      </c>
      <c r="D9" s="42">
        <f t="shared" ref="D9:AE9" si="1">+C9+1</f>
        <v>2019</v>
      </c>
      <c r="E9" s="42">
        <f t="shared" si="1"/>
        <v>2020</v>
      </c>
      <c r="F9" s="42">
        <f t="shared" si="1"/>
        <v>2021</v>
      </c>
      <c r="G9" s="42">
        <f t="shared" si="1"/>
        <v>2022</v>
      </c>
      <c r="H9" s="42">
        <f t="shared" si="1"/>
        <v>2023</v>
      </c>
      <c r="I9" s="42">
        <f t="shared" si="1"/>
        <v>2024</v>
      </c>
      <c r="J9" s="42">
        <f t="shared" si="1"/>
        <v>2025</v>
      </c>
      <c r="K9" s="42">
        <f t="shared" si="1"/>
        <v>2026</v>
      </c>
      <c r="L9" s="42">
        <f t="shared" si="1"/>
        <v>2027</v>
      </c>
      <c r="M9" s="42">
        <f t="shared" si="1"/>
        <v>2028</v>
      </c>
      <c r="N9" s="42">
        <f t="shared" si="1"/>
        <v>2029</v>
      </c>
      <c r="O9" s="42">
        <f t="shared" si="1"/>
        <v>2030</v>
      </c>
      <c r="P9" s="42">
        <f t="shared" si="1"/>
        <v>2031</v>
      </c>
      <c r="Q9" s="42">
        <f t="shared" si="1"/>
        <v>2032</v>
      </c>
      <c r="R9" s="42">
        <f t="shared" si="1"/>
        <v>2033</v>
      </c>
      <c r="S9" s="42">
        <f t="shared" si="1"/>
        <v>2034</v>
      </c>
      <c r="T9" s="42">
        <f t="shared" si="1"/>
        <v>2035</v>
      </c>
      <c r="U9" s="42">
        <f t="shared" si="1"/>
        <v>2036</v>
      </c>
      <c r="V9" s="42">
        <f t="shared" si="1"/>
        <v>2037</v>
      </c>
      <c r="W9" s="42">
        <f t="shared" si="1"/>
        <v>2038</v>
      </c>
      <c r="X9" s="42">
        <f t="shared" si="1"/>
        <v>2039</v>
      </c>
      <c r="Y9" s="42">
        <f t="shared" si="1"/>
        <v>2040</v>
      </c>
      <c r="Z9" s="42">
        <f t="shared" si="1"/>
        <v>2041</v>
      </c>
      <c r="AA9" s="42">
        <f t="shared" si="1"/>
        <v>2042</v>
      </c>
      <c r="AB9" s="42">
        <f t="shared" si="1"/>
        <v>2043</v>
      </c>
      <c r="AC9" s="42">
        <f t="shared" si="1"/>
        <v>2044</v>
      </c>
      <c r="AD9" s="42">
        <f t="shared" si="1"/>
        <v>2045</v>
      </c>
      <c r="AE9" s="42">
        <f t="shared" si="1"/>
        <v>2046</v>
      </c>
      <c r="AF9" s="42">
        <f>+AE9+1</f>
        <v>2047</v>
      </c>
    </row>
    <row r="10" spans="1:32" ht="15.75">
      <c r="A10" s="59" t="s">
        <v>32</v>
      </c>
      <c r="B10" s="45">
        <v>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</row>
    <row r="11" spans="1:32" ht="15.75">
      <c r="A11" s="59" t="s">
        <v>33</v>
      </c>
      <c r="B11" s="47">
        <v>100000000000000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3" spans="1:32">
      <c r="B13" t="s">
        <v>101</v>
      </c>
    </row>
  </sheetData>
  <mergeCells count="2">
    <mergeCell ref="A7:C7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3"/>
  <sheetViews>
    <sheetView workbookViewId="0">
      <selection activeCell="G13" sqref="G13"/>
    </sheetView>
  </sheetViews>
  <sheetFormatPr baseColWidth="10" defaultRowHeight="15"/>
  <cols>
    <col min="1" max="1" width="13.5703125" customWidth="1"/>
  </cols>
  <sheetData>
    <row r="1" spans="1:7" ht="30.75" customHeight="1" thickTop="1">
      <c r="A1" s="96"/>
      <c r="B1" s="1" t="s">
        <v>7</v>
      </c>
      <c r="C1" s="1"/>
      <c r="D1" s="2"/>
    </row>
    <row r="3" spans="1:7">
      <c r="B3" s="2" t="s">
        <v>42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</row>
    <row r="4" spans="1:7">
      <c r="B4" t="s">
        <v>0</v>
      </c>
      <c r="C4" s="189">
        <v>7.8619999999999995E-2</v>
      </c>
      <c r="D4" s="189">
        <v>6.8019999999999997E-2</v>
      </c>
      <c r="E4" s="189">
        <v>5.9610000000000003E-2</v>
      </c>
      <c r="F4" s="189">
        <v>5.3420000000000002E-2</v>
      </c>
      <c r="G4" s="189">
        <v>4.9340000000000002E-2</v>
      </c>
    </row>
    <row r="5" spans="1:7">
      <c r="B5" t="s">
        <v>1</v>
      </c>
      <c r="C5" s="189">
        <v>0.17</v>
      </c>
      <c r="D5" s="189">
        <v>0.15731999999999999</v>
      </c>
      <c r="E5" s="189">
        <v>0.14693000000000001</v>
      </c>
      <c r="F5" s="189">
        <v>0.13875999999999999</v>
      </c>
      <c r="G5" s="189">
        <v>0.13302</v>
      </c>
    </row>
    <row r="6" spans="1:7">
      <c r="B6" t="s">
        <v>2</v>
      </c>
      <c r="C6" s="189">
        <v>0.16098999999999999</v>
      </c>
      <c r="D6" s="189">
        <v>0.14709</v>
      </c>
      <c r="E6" s="189">
        <v>0.13754</v>
      </c>
      <c r="F6" s="189">
        <v>0.13028000000000001</v>
      </c>
      <c r="G6" s="189">
        <v>0.12492</v>
      </c>
    </row>
    <row r="7" spans="1:7">
      <c r="B7" t="s">
        <v>3</v>
      </c>
      <c r="C7" s="189">
        <v>0.1268</v>
      </c>
      <c r="D7" s="189">
        <v>0.11147</v>
      </c>
      <c r="E7" s="189">
        <v>0.10119</v>
      </c>
      <c r="F7" s="189">
        <v>9.4649999999999998E-2</v>
      </c>
      <c r="G7" s="189">
        <v>8.9940000000000006E-2</v>
      </c>
    </row>
    <row r="8" spans="1:7">
      <c r="B8" t="s">
        <v>4</v>
      </c>
      <c r="C8" s="189">
        <v>8.3710000000000007E-2</v>
      </c>
      <c r="D8" s="189">
        <v>7.1069999999999994E-2</v>
      </c>
      <c r="E8" s="189">
        <v>6.1609999999999998E-2</v>
      </c>
      <c r="F8" s="189">
        <v>5.5730000000000002E-2</v>
      </c>
      <c r="G8" s="189">
        <v>5.2319999999999998E-2</v>
      </c>
    </row>
    <row r="9" spans="1:7">
      <c r="B9" t="s">
        <v>5</v>
      </c>
      <c r="C9" s="189">
        <v>3.492E-2</v>
      </c>
      <c r="D9" s="189">
        <v>2.8420000000000001E-2</v>
      </c>
      <c r="E9" s="189">
        <v>2.3640000000000001E-2</v>
      </c>
      <c r="F9" s="189">
        <v>2.0250000000000001E-2</v>
      </c>
      <c r="G9" s="189">
        <v>1.8190000000000001E-2</v>
      </c>
    </row>
    <row r="10" spans="1:7">
      <c r="B10" t="s">
        <v>6</v>
      </c>
      <c r="C10" s="189">
        <v>9.1400000000000006E-3</v>
      </c>
      <c r="D10" s="189">
        <v>6.7299999999999999E-3</v>
      </c>
      <c r="E10" s="189">
        <v>5.1000000000000004E-3</v>
      </c>
      <c r="F10" s="189">
        <v>4.0600000000000002E-3</v>
      </c>
      <c r="G10" s="189">
        <v>3.4199999999999999E-3</v>
      </c>
    </row>
    <row r="11" spans="1:7">
      <c r="B11" s="2" t="s">
        <v>8</v>
      </c>
      <c r="C11" s="190">
        <f t="shared" ref="C11:F11" si="0">+SUM(C4:C10)*5</f>
        <v>3.3209</v>
      </c>
      <c r="D11" s="190">
        <f t="shared" si="0"/>
        <v>2.9505999999999997</v>
      </c>
      <c r="E11" s="190">
        <f t="shared" si="0"/>
        <v>2.6780999999999997</v>
      </c>
      <c r="F11" s="190">
        <f t="shared" si="0"/>
        <v>2.4857499999999999</v>
      </c>
      <c r="G11" s="190">
        <f>+SUM(G4:G10)*5</f>
        <v>2.3557499999999996</v>
      </c>
    </row>
    <row r="13" spans="1:7">
      <c r="B13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56"/>
  <sheetViews>
    <sheetView workbookViewId="0">
      <pane ySplit="1" topLeftCell="A31" activePane="bottomLeft" state="frozen"/>
      <selection pane="bottomLeft" activeCell="E2" sqref="E2:E56"/>
    </sheetView>
  </sheetViews>
  <sheetFormatPr baseColWidth="10" defaultRowHeight="15"/>
  <cols>
    <col min="1" max="1" width="11.42578125" style="184"/>
    <col min="2" max="4" width="11.42578125" style="185"/>
    <col min="5" max="16384" width="11.42578125" style="184"/>
  </cols>
  <sheetData>
    <row r="1" spans="1:5" ht="12.75">
      <c r="A1" s="186" t="s">
        <v>135</v>
      </c>
      <c r="B1" s="187" t="s">
        <v>165</v>
      </c>
      <c r="C1" s="187" t="s">
        <v>166</v>
      </c>
      <c r="D1" s="187" t="s">
        <v>168</v>
      </c>
      <c r="E1" s="186" t="s">
        <v>167</v>
      </c>
    </row>
    <row r="2" spans="1:5" ht="12.75">
      <c r="A2" s="186">
        <v>15</v>
      </c>
      <c r="B2" s="187"/>
      <c r="C2" s="187"/>
      <c r="D2" s="187">
        <v>1453346.6</v>
      </c>
      <c r="E2" s="186">
        <v>1025851.6</v>
      </c>
    </row>
    <row r="3" spans="1:5" ht="12.75">
      <c r="A3" s="186">
        <v>16</v>
      </c>
      <c r="B3" s="187"/>
      <c r="C3" s="187"/>
      <c r="D3" s="187">
        <v>1618090.5</v>
      </c>
      <c r="E3" s="186">
        <v>1368347.5</v>
      </c>
    </row>
    <row r="4" spans="1:5">
      <c r="A4" s="184">
        <v>17</v>
      </c>
      <c r="D4" s="185">
        <v>1750604.1</v>
      </c>
      <c r="E4" s="184">
        <v>1587654.6</v>
      </c>
    </row>
    <row r="5" spans="1:5">
      <c r="A5" s="184">
        <v>18</v>
      </c>
      <c r="B5" s="185">
        <v>1843961.3</v>
      </c>
      <c r="C5" s="185">
        <v>1708956.4</v>
      </c>
      <c r="D5" s="185">
        <v>1868823.9</v>
      </c>
      <c r="E5" s="184">
        <v>1750085.9</v>
      </c>
    </row>
    <row r="6" spans="1:5">
      <c r="A6" s="184">
        <v>19</v>
      </c>
      <c r="B6" s="185">
        <v>1994311.2</v>
      </c>
      <c r="C6" s="185">
        <v>1936658</v>
      </c>
      <c r="D6" s="185">
        <v>1975914.8</v>
      </c>
      <c r="E6" s="184">
        <v>1883625.3</v>
      </c>
    </row>
    <row r="7" spans="1:5">
      <c r="A7" s="184">
        <v>20</v>
      </c>
      <c r="B7" s="185">
        <v>2097789.2000000002</v>
      </c>
      <c r="C7" s="185">
        <v>2021237.4</v>
      </c>
      <c r="D7" s="185">
        <v>2078287.5</v>
      </c>
      <c r="E7" s="184">
        <v>2000497.3</v>
      </c>
    </row>
    <row r="8" spans="1:5">
      <c r="A8" s="184">
        <v>21</v>
      </c>
      <c r="B8" s="185">
        <v>2185909.1</v>
      </c>
      <c r="C8" s="185">
        <v>2130178.5</v>
      </c>
      <c r="D8" s="185">
        <v>2178976</v>
      </c>
      <c r="E8" s="184">
        <v>2108372.2000000002</v>
      </c>
    </row>
    <row r="9" spans="1:5">
      <c r="A9" s="184">
        <v>22</v>
      </c>
      <c r="B9" s="185">
        <v>2283856.1</v>
      </c>
      <c r="C9" s="185">
        <v>2216140</v>
      </c>
      <c r="D9" s="185">
        <v>2280491.7000000002</v>
      </c>
      <c r="E9" s="184">
        <v>2215161</v>
      </c>
    </row>
    <row r="10" spans="1:5">
      <c r="A10" s="184">
        <v>23</v>
      </c>
      <c r="B10" s="185">
        <v>2361794.2000000002</v>
      </c>
      <c r="C10" s="185">
        <v>2308635.1</v>
      </c>
      <c r="D10" s="185">
        <v>2382711.1</v>
      </c>
      <c r="E10" s="184">
        <v>2319791.6</v>
      </c>
    </row>
    <row r="11" spans="1:5">
      <c r="A11" s="184">
        <v>24</v>
      </c>
      <c r="B11" s="185">
        <v>2475843.6</v>
      </c>
      <c r="C11" s="185">
        <v>2389665.4</v>
      </c>
      <c r="D11" s="185">
        <v>2485786.6</v>
      </c>
      <c r="E11" s="184">
        <v>2421589.5</v>
      </c>
    </row>
    <row r="12" spans="1:5">
      <c r="A12" s="184">
        <v>25</v>
      </c>
      <c r="B12" s="185">
        <v>2573615.9</v>
      </c>
      <c r="C12" s="185">
        <v>2527646.9</v>
      </c>
      <c r="D12" s="185">
        <v>2589634.1</v>
      </c>
      <c r="E12" s="184">
        <v>2524706.9</v>
      </c>
    </row>
    <row r="13" spans="1:5">
      <c r="A13" s="184">
        <v>26</v>
      </c>
      <c r="B13" s="185">
        <v>2687192.4</v>
      </c>
      <c r="C13" s="185">
        <v>2658070.9</v>
      </c>
      <c r="D13" s="185">
        <v>2695962.5</v>
      </c>
      <c r="E13" s="184">
        <v>2629041.2000000002</v>
      </c>
    </row>
    <row r="14" spans="1:5">
      <c r="A14" s="184">
        <v>27</v>
      </c>
      <c r="B14" s="185">
        <v>2819916</v>
      </c>
      <c r="C14" s="185">
        <v>2739851.9</v>
      </c>
      <c r="D14" s="185">
        <v>2806223.7</v>
      </c>
      <c r="E14" s="184">
        <v>2732139.7</v>
      </c>
    </row>
    <row r="15" spans="1:5">
      <c r="A15" s="184">
        <v>28</v>
      </c>
      <c r="B15" s="185">
        <v>2889672.9</v>
      </c>
      <c r="C15" s="185">
        <v>2817189.6</v>
      </c>
      <c r="D15" s="185">
        <v>2916741.7</v>
      </c>
      <c r="E15" s="184">
        <v>2830267.9</v>
      </c>
    </row>
    <row r="16" spans="1:5">
      <c r="A16" s="184">
        <v>29</v>
      </c>
      <c r="B16" s="185">
        <v>3029034.6</v>
      </c>
      <c r="C16" s="185">
        <v>2962018.2</v>
      </c>
      <c r="D16" s="185">
        <v>3025041.1</v>
      </c>
      <c r="E16" s="184">
        <v>2918374.3</v>
      </c>
    </row>
    <row r="17" spans="1:5">
      <c r="A17" s="184">
        <v>30</v>
      </c>
      <c r="B17" s="185">
        <v>3145880.8</v>
      </c>
      <c r="C17" s="185">
        <v>3021182.6</v>
      </c>
      <c r="D17" s="185">
        <v>3128167.8</v>
      </c>
      <c r="E17" s="184">
        <v>2997422.7</v>
      </c>
    </row>
    <row r="18" spans="1:5">
      <c r="A18" s="184">
        <v>31</v>
      </c>
      <c r="B18" s="185">
        <v>3255115.6</v>
      </c>
      <c r="C18" s="185">
        <v>3106929.1</v>
      </c>
      <c r="D18" s="185">
        <v>3228736.6</v>
      </c>
      <c r="E18" s="184">
        <v>3069402.2</v>
      </c>
    </row>
    <row r="19" spans="1:5">
      <c r="A19" s="184">
        <v>32</v>
      </c>
      <c r="B19" s="185">
        <v>3413515.8</v>
      </c>
      <c r="C19" s="185">
        <v>3129418</v>
      </c>
      <c r="D19" s="185">
        <v>3325677</v>
      </c>
      <c r="E19" s="184">
        <v>3134903.2</v>
      </c>
    </row>
    <row r="20" spans="1:5">
      <c r="A20" s="184">
        <v>33</v>
      </c>
      <c r="B20" s="185">
        <v>3418299.8</v>
      </c>
      <c r="C20" s="185">
        <v>3170792</v>
      </c>
      <c r="D20" s="185">
        <v>3418768.4</v>
      </c>
      <c r="E20" s="184">
        <v>3194671.6</v>
      </c>
    </row>
    <row r="21" spans="1:5">
      <c r="A21" s="184">
        <v>34</v>
      </c>
      <c r="B21" s="185">
        <v>3496235.4</v>
      </c>
      <c r="C21" s="185">
        <v>3285488.4</v>
      </c>
      <c r="D21" s="185">
        <v>3506578.7</v>
      </c>
      <c r="E21" s="184">
        <v>3247824</v>
      </c>
    </row>
    <row r="22" spans="1:5">
      <c r="A22" s="184">
        <v>35</v>
      </c>
      <c r="B22" s="185">
        <v>3535940.6</v>
      </c>
      <c r="C22" s="185">
        <v>3271604.1</v>
      </c>
      <c r="D22" s="185">
        <v>3588929.7</v>
      </c>
      <c r="E22" s="184">
        <v>3294544.9</v>
      </c>
    </row>
    <row r="23" spans="1:5">
      <c r="A23" s="184">
        <v>36</v>
      </c>
      <c r="B23" s="185">
        <v>3719778.2</v>
      </c>
      <c r="C23" s="185">
        <v>3391088.3</v>
      </c>
      <c r="D23" s="185">
        <v>3662794.3</v>
      </c>
      <c r="E23" s="184">
        <v>3335899.2</v>
      </c>
    </row>
    <row r="24" spans="1:5">
      <c r="A24" s="184">
        <v>37</v>
      </c>
      <c r="B24" s="185">
        <v>3761245.2</v>
      </c>
      <c r="C24" s="185">
        <v>3404987.6</v>
      </c>
      <c r="D24" s="185">
        <v>3729351.9</v>
      </c>
      <c r="E24" s="184">
        <v>3379287.6</v>
      </c>
    </row>
    <row r="25" spans="1:5">
      <c r="A25" s="184">
        <v>38</v>
      </c>
      <c r="B25" s="185">
        <v>3844212.2</v>
      </c>
      <c r="C25" s="185">
        <v>3391572.1</v>
      </c>
      <c r="D25" s="185">
        <v>3789144.5</v>
      </c>
      <c r="E25" s="184">
        <v>3426592.4</v>
      </c>
    </row>
    <row r="26" spans="1:5">
      <c r="A26" s="184">
        <v>39</v>
      </c>
      <c r="B26" s="185">
        <v>3865214</v>
      </c>
      <c r="C26" s="185">
        <v>3417034.3</v>
      </c>
      <c r="D26" s="185">
        <v>3847760.5</v>
      </c>
      <c r="E26" s="184">
        <v>3468636.8</v>
      </c>
    </row>
    <row r="27" spans="1:5">
      <c r="A27" s="184">
        <v>40</v>
      </c>
      <c r="B27" s="185">
        <v>3973836.6</v>
      </c>
      <c r="C27" s="185">
        <v>3446881.4</v>
      </c>
      <c r="D27" s="185">
        <v>3906009.9</v>
      </c>
      <c r="E27" s="184">
        <v>3505847.2</v>
      </c>
    </row>
    <row r="28" spans="1:5">
      <c r="A28" s="184">
        <v>41</v>
      </c>
      <c r="B28" s="185">
        <v>3888587.6</v>
      </c>
      <c r="C28" s="185">
        <v>3700562.8</v>
      </c>
      <c r="D28" s="185">
        <v>3959023.2</v>
      </c>
      <c r="E28" s="184">
        <v>3536965</v>
      </c>
    </row>
    <row r="29" spans="1:5">
      <c r="A29" s="184">
        <v>42</v>
      </c>
      <c r="B29" s="185">
        <v>3988062.1</v>
      </c>
      <c r="C29" s="185">
        <v>3630324.2</v>
      </c>
      <c r="D29" s="185">
        <v>4002756</v>
      </c>
      <c r="E29" s="184">
        <v>3553748.5</v>
      </c>
    </row>
    <row r="30" spans="1:5">
      <c r="A30" s="184">
        <v>43</v>
      </c>
      <c r="B30" s="185">
        <v>3980382.4</v>
      </c>
      <c r="C30" s="185">
        <v>3483937.8</v>
      </c>
      <c r="D30" s="185">
        <v>4039789.3</v>
      </c>
      <c r="E30" s="184">
        <v>3561360.8</v>
      </c>
    </row>
    <row r="31" spans="1:5">
      <c r="A31" s="184">
        <v>44</v>
      </c>
      <c r="B31" s="185">
        <v>4144978.7</v>
      </c>
      <c r="C31" s="185">
        <v>3710625.8</v>
      </c>
      <c r="D31" s="185">
        <v>4074989.3</v>
      </c>
      <c r="E31" s="184">
        <v>3557538.8</v>
      </c>
    </row>
    <row r="32" spans="1:5">
      <c r="A32" s="184">
        <v>45</v>
      </c>
      <c r="B32" s="185">
        <v>4254733.5999999996</v>
      </c>
      <c r="C32" s="185">
        <v>3437273.3</v>
      </c>
      <c r="D32" s="185">
        <v>4115001.5</v>
      </c>
      <c r="E32" s="184">
        <v>3536289.4</v>
      </c>
    </row>
    <row r="33" spans="1:5">
      <c r="A33" s="184">
        <v>46</v>
      </c>
      <c r="B33" s="185">
        <v>4154846.4</v>
      </c>
      <c r="C33" s="185">
        <v>3444804.3</v>
      </c>
      <c r="D33" s="185">
        <v>4156582.9</v>
      </c>
      <c r="E33" s="184">
        <v>3512458.2</v>
      </c>
    </row>
    <row r="34" spans="1:5">
      <c r="A34" s="184">
        <v>47</v>
      </c>
      <c r="B34" s="185">
        <v>4109888.5</v>
      </c>
      <c r="C34" s="185">
        <v>3621839</v>
      </c>
      <c r="D34" s="185">
        <v>4199910</v>
      </c>
      <c r="E34" s="184">
        <v>3504343.6</v>
      </c>
    </row>
    <row r="35" spans="1:5">
      <c r="A35" s="184">
        <v>48</v>
      </c>
      <c r="B35" s="185">
        <v>4108576.8</v>
      </c>
      <c r="C35" s="185">
        <v>3405335.5</v>
      </c>
      <c r="D35" s="185">
        <v>4242446.3</v>
      </c>
      <c r="E35" s="184">
        <v>3510149</v>
      </c>
    </row>
    <row r="36" spans="1:5">
      <c r="A36" s="184">
        <v>49</v>
      </c>
      <c r="B36" s="185">
        <v>4278208.4000000004</v>
      </c>
      <c r="C36" s="185">
        <v>3445408.8</v>
      </c>
      <c r="D36" s="185">
        <v>4290348.5</v>
      </c>
      <c r="E36" s="184">
        <v>3530052.6</v>
      </c>
    </row>
    <row r="37" spans="1:5">
      <c r="A37" s="184">
        <v>50</v>
      </c>
      <c r="B37" s="185">
        <v>4442194.3</v>
      </c>
      <c r="C37" s="185">
        <v>3471329.8</v>
      </c>
      <c r="D37" s="185">
        <v>4338359.5</v>
      </c>
      <c r="E37" s="184">
        <v>3558642.9</v>
      </c>
    </row>
    <row r="38" spans="1:5">
      <c r="A38" s="184">
        <v>51</v>
      </c>
      <c r="B38" s="185">
        <v>4356712.9000000004</v>
      </c>
      <c r="C38" s="185">
        <v>3730251</v>
      </c>
      <c r="D38" s="185">
        <v>4394314.8</v>
      </c>
      <c r="E38" s="184">
        <v>3576918.4</v>
      </c>
    </row>
    <row r="39" spans="1:5">
      <c r="A39" s="184">
        <v>52</v>
      </c>
      <c r="B39" s="185">
        <v>4417835.7</v>
      </c>
      <c r="C39" s="185">
        <v>3640969.2</v>
      </c>
      <c r="D39" s="185">
        <v>4448150.5999999996</v>
      </c>
      <c r="E39" s="184">
        <v>3583220.6</v>
      </c>
    </row>
    <row r="40" spans="1:5">
      <c r="A40" s="184">
        <v>53</v>
      </c>
      <c r="B40" s="185">
        <v>4493096.9000000004</v>
      </c>
      <c r="C40" s="185">
        <v>3685404.3</v>
      </c>
      <c r="D40" s="185">
        <v>4492507</v>
      </c>
      <c r="E40" s="184">
        <v>3574530.2</v>
      </c>
    </row>
    <row r="41" spans="1:5">
      <c r="A41" s="184">
        <v>54</v>
      </c>
      <c r="B41" s="185">
        <v>4691362.9000000004</v>
      </c>
      <c r="C41" s="185">
        <v>3593986.1</v>
      </c>
      <c r="D41" s="185">
        <v>4521088.9000000004</v>
      </c>
      <c r="E41" s="184">
        <v>3551285.9</v>
      </c>
    </row>
    <row r="42" spans="1:5">
      <c r="A42" s="184">
        <v>55</v>
      </c>
      <c r="B42" s="185">
        <v>4568769.9000000004</v>
      </c>
      <c r="C42" s="185">
        <v>3472336.3</v>
      </c>
      <c r="D42" s="185">
        <v>4499255.8</v>
      </c>
      <c r="E42" s="184">
        <v>3515231.3</v>
      </c>
    </row>
    <row r="43" spans="1:5">
      <c r="A43" s="184">
        <v>56</v>
      </c>
      <c r="B43" s="185">
        <v>4766509.9000000004</v>
      </c>
      <c r="C43" s="185">
        <v>3350570.1</v>
      </c>
      <c r="D43" s="185">
        <v>4424962.4000000004</v>
      </c>
      <c r="E43" s="184">
        <v>3453234.4</v>
      </c>
    </row>
    <row r="44" spans="1:5">
      <c r="A44" s="184">
        <v>57</v>
      </c>
      <c r="B44" s="185">
        <v>4426901.0999999996</v>
      </c>
      <c r="C44" s="185">
        <v>3404961.6</v>
      </c>
      <c r="D44" s="185">
        <v>4307803.0999999996</v>
      </c>
      <c r="E44" s="184">
        <v>3364660.7</v>
      </c>
    </row>
    <row r="45" spans="1:5">
      <c r="A45" s="184">
        <v>58</v>
      </c>
      <c r="B45" s="185">
        <v>4512149</v>
      </c>
      <c r="C45" s="185">
        <v>3503759.7</v>
      </c>
      <c r="D45" s="185">
        <v>4161492.9</v>
      </c>
      <c r="E45" s="184">
        <v>3269792.7</v>
      </c>
    </row>
    <row r="46" spans="1:5">
      <c r="A46" s="184">
        <v>59</v>
      </c>
      <c r="B46" s="185">
        <v>4425200</v>
      </c>
      <c r="C46" s="185">
        <v>3375959.4</v>
      </c>
      <c r="D46" s="185">
        <v>3989944.4</v>
      </c>
      <c r="E46" s="184">
        <v>3171047.3</v>
      </c>
    </row>
    <row r="47" spans="1:5">
      <c r="A47" s="184">
        <v>60</v>
      </c>
      <c r="B47" s="185">
        <v>3369238.9</v>
      </c>
      <c r="C47" s="185">
        <v>2706195.9</v>
      </c>
      <c r="D47" s="185">
        <v>3804082.4</v>
      </c>
      <c r="E47" s="184">
        <v>3065695.3</v>
      </c>
    </row>
    <row r="48" spans="1:5">
      <c r="A48" s="184">
        <v>61</v>
      </c>
      <c r="B48" s="185">
        <v>3254841.5</v>
      </c>
      <c r="C48" s="185">
        <v>2938247.5</v>
      </c>
      <c r="D48" s="185">
        <v>3618252.7</v>
      </c>
      <c r="E48" s="184">
        <v>2946747.3</v>
      </c>
    </row>
    <row r="49" spans="1:5">
      <c r="A49" s="184">
        <v>62</v>
      </c>
      <c r="B49" s="185">
        <v>3174723.5</v>
      </c>
      <c r="C49" s="185">
        <v>2905129.3</v>
      </c>
      <c r="D49" s="185">
        <v>3450352.2</v>
      </c>
      <c r="E49" s="184">
        <v>2812181.7</v>
      </c>
    </row>
    <row r="50" spans="1:5">
      <c r="A50" s="184">
        <v>63</v>
      </c>
      <c r="B50" s="185">
        <v>3405750.1</v>
      </c>
      <c r="C50" s="185">
        <v>2695069.3</v>
      </c>
      <c r="D50" s="185">
        <v>3314082.6</v>
      </c>
      <c r="E50" s="184">
        <v>2687327.7</v>
      </c>
    </row>
    <row r="51" spans="1:5">
      <c r="A51" s="184">
        <v>64</v>
      </c>
      <c r="B51" s="185">
        <v>3092622.8</v>
      </c>
      <c r="C51" s="185">
        <v>2684626.5</v>
      </c>
      <c r="D51" s="185">
        <v>3207257.4</v>
      </c>
      <c r="E51" s="184">
        <v>2585499.4</v>
      </c>
    </row>
    <row r="52" spans="1:5">
      <c r="A52" s="184">
        <v>65</v>
      </c>
      <c r="B52" s="185">
        <v>3056253.9</v>
      </c>
      <c r="C52" s="185">
        <v>2352941.1</v>
      </c>
      <c r="D52" s="185">
        <v>3140967.3</v>
      </c>
      <c r="E52" s="184">
        <v>2477793.6</v>
      </c>
    </row>
    <row r="53" spans="1:5">
      <c r="A53" s="184">
        <v>66</v>
      </c>
      <c r="B53" s="185">
        <v>2963906.1</v>
      </c>
      <c r="C53" s="185">
        <v>2266980</v>
      </c>
      <c r="D53" s="185">
        <v>3111302.9</v>
      </c>
      <c r="E53" s="184">
        <v>2356253.7000000002</v>
      </c>
    </row>
    <row r="54" spans="1:5">
      <c r="A54" s="184">
        <v>67</v>
      </c>
      <c r="B54" s="185">
        <v>3209404</v>
      </c>
      <c r="C54" s="185">
        <v>2383344.2999999998</v>
      </c>
      <c r="D54" s="185">
        <v>3086778.3</v>
      </c>
      <c r="E54" s="184">
        <v>2238960.7000000002</v>
      </c>
    </row>
    <row r="55" spans="1:5">
      <c r="A55" s="184">
        <v>68</v>
      </c>
      <c r="B55" s="185">
        <v>3091299.9</v>
      </c>
      <c r="C55" s="185">
        <v>2122268.9</v>
      </c>
      <c r="D55" s="185">
        <v>3070648.8</v>
      </c>
      <c r="E55" s="184">
        <v>2127833.7999999998</v>
      </c>
    </row>
    <row r="56" spans="1:5">
      <c r="A56" s="184">
        <v>69</v>
      </c>
      <c r="B56" s="185">
        <v>3035758.9</v>
      </c>
      <c r="C56" s="185">
        <v>1972976.4</v>
      </c>
      <c r="D56" s="185">
        <v>3081487.9</v>
      </c>
      <c r="E56" s="184">
        <v>2015003.5</v>
      </c>
    </row>
  </sheetData>
  <autoFilter ref="A1:E56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19"/>
  <sheetViews>
    <sheetView workbookViewId="0">
      <selection activeCell="B4" sqref="B4"/>
    </sheetView>
  </sheetViews>
  <sheetFormatPr baseColWidth="10" defaultRowHeight="15"/>
  <cols>
    <col min="1" max="1" width="13.140625" customWidth="1"/>
    <col min="2" max="2" width="13.42578125" customWidth="1"/>
    <col min="3" max="3" width="13.140625" customWidth="1"/>
    <col min="4" max="4" width="12.42578125" customWidth="1"/>
    <col min="5" max="5" width="12.28515625" customWidth="1"/>
    <col min="6" max="6" width="12.5703125" customWidth="1"/>
    <col min="7" max="7" width="14.7109375" customWidth="1"/>
    <col min="32" max="32" width="15" customWidth="1"/>
  </cols>
  <sheetData>
    <row r="1" spans="1:32" ht="16.5" thickBot="1">
      <c r="A1" s="220" t="s">
        <v>41</v>
      </c>
      <c r="B1" s="222"/>
      <c r="C1" s="223"/>
      <c r="E1" s="224"/>
      <c r="F1" s="225"/>
      <c r="G1" s="226"/>
    </row>
    <row r="2" spans="1:32" ht="15.75">
      <c r="A2" s="44" t="s">
        <v>10</v>
      </c>
      <c r="C2" s="5"/>
      <c r="E2" s="4"/>
      <c r="F2" s="10"/>
      <c r="G2" s="4"/>
    </row>
    <row r="3" spans="1:32" ht="15.75">
      <c r="A3" s="42" t="s">
        <v>9</v>
      </c>
      <c r="B3" s="11">
        <v>2010</v>
      </c>
      <c r="C3" s="11">
        <f>+B3+1</f>
        <v>2011</v>
      </c>
      <c r="D3" s="11">
        <f t="shared" ref="D3:AF3" si="0">+C3+1</f>
        <v>2012</v>
      </c>
      <c r="E3" s="11">
        <f t="shared" si="0"/>
        <v>2013</v>
      </c>
      <c r="F3" s="11">
        <f t="shared" si="0"/>
        <v>2014</v>
      </c>
      <c r="G3" s="11">
        <f t="shared" si="0"/>
        <v>2015</v>
      </c>
      <c r="H3" s="11">
        <f t="shared" si="0"/>
        <v>2016</v>
      </c>
      <c r="I3" s="11">
        <f t="shared" si="0"/>
        <v>2017</v>
      </c>
      <c r="J3" s="11">
        <f t="shared" si="0"/>
        <v>2018</v>
      </c>
      <c r="K3" s="11">
        <f t="shared" si="0"/>
        <v>2019</v>
      </c>
      <c r="L3" s="11">
        <f t="shared" si="0"/>
        <v>2020</v>
      </c>
      <c r="M3" s="11">
        <f t="shared" si="0"/>
        <v>2021</v>
      </c>
      <c r="N3" s="11">
        <f t="shared" si="0"/>
        <v>2022</v>
      </c>
      <c r="O3" s="11">
        <f t="shared" si="0"/>
        <v>2023</v>
      </c>
      <c r="P3" s="11">
        <f t="shared" si="0"/>
        <v>2024</v>
      </c>
      <c r="Q3" s="11">
        <f t="shared" si="0"/>
        <v>2025</v>
      </c>
      <c r="R3" s="11">
        <f t="shared" si="0"/>
        <v>2026</v>
      </c>
      <c r="S3" s="11">
        <f t="shared" si="0"/>
        <v>2027</v>
      </c>
      <c r="T3" s="11">
        <f t="shared" si="0"/>
        <v>2028</v>
      </c>
      <c r="U3" s="11">
        <f t="shared" si="0"/>
        <v>2029</v>
      </c>
      <c r="V3" s="11">
        <f t="shared" si="0"/>
        <v>2030</v>
      </c>
      <c r="W3" s="11">
        <f t="shared" si="0"/>
        <v>2031</v>
      </c>
      <c r="X3" s="11">
        <f t="shared" si="0"/>
        <v>2032</v>
      </c>
      <c r="Y3" s="11">
        <f t="shared" si="0"/>
        <v>2033</v>
      </c>
      <c r="Z3" s="11">
        <f t="shared" si="0"/>
        <v>2034</v>
      </c>
      <c r="AA3" s="11">
        <f t="shared" si="0"/>
        <v>2035</v>
      </c>
      <c r="AB3" s="11">
        <f t="shared" si="0"/>
        <v>2036</v>
      </c>
      <c r="AC3" s="11">
        <f t="shared" si="0"/>
        <v>2037</v>
      </c>
      <c r="AD3" s="11">
        <f t="shared" si="0"/>
        <v>2038</v>
      </c>
      <c r="AE3" s="11">
        <f t="shared" si="0"/>
        <v>2039</v>
      </c>
      <c r="AF3" s="11">
        <f t="shared" si="0"/>
        <v>2040</v>
      </c>
    </row>
    <row r="4" spans="1:32" ht="15.75">
      <c r="A4" s="6">
        <v>15</v>
      </c>
      <c r="B4" s="72" t="s">
        <v>170</v>
      </c>
      <c r="C4" s="74" t="str">
        <f t="shared" ref="C4:C35" si="1">+B4</f>
        <v xml:space="preserve">  </v>
      </c>
      <c r="D4" s="72" t="str">
        <f t="shared" ref="D4:AF13" si="2">+C4</f>
        <v xml:space="preserve">  </v>
      </c>
      <c r="E4" s="72" t="str">
        <f t="shared" si="2"/>
        <v xml:space="preserve">  </v>
      </c>
      <c r="F4" s="72" t="str">
        <f t="shared" si="2"/>
        <v xml:space="preserve">  </v>
      </c>
      <c r="G4" s="72" t="str">
        <f t="shared" si="2"/>
        <v xml:space="preserve">  </v>
      </c>
      <c r="H4" s="72" t="str">
        <f t="shared" si="2"/>
        <v xml:space="preserve">  </v>
      </c>
      <c r="I4" s="72" t="str">
        <f t="shared" si="2"/>
        <v xml:space="preserve">  </v>
      </c>
      <c r="J4" s="72" t="str">
        <f t="shared" si="2"/>
        <v xml:space="preserve">  </v>
      </c>
      <c r="K4" s="72" t="str">
        <f t="shared" si="2"/>
        <v xml:space="preserve">  </v>
      </c>
      <c r="L4" s="72" t="str">
        <f t="shared" si="2"/>
        <v xml:space="preserve">  </v>
      </c>
      <c r="M4" s="72" t="str">
        <f t="shared" si="2"/>
        <v xml:space="preserve">  </v>
      </c>
      <c r="N4" s="72" t="str">
        <f t="shared" si="2"/>
        <v xml:space="preserve">  </v>
      </c>
      <c r="O4" s="72" t="str">
        <f t="shared" si="2"/>
        <v xml:space="preserve">  </v>
      </c>
      <c r="P4" s="72" t="str">
        <f t="shared" si="2"/>
        <v xml:space="preserve">  </v>
      </c>
      <c r="Q4" s="72" t="str">
        <f t="shared" si="2"/>
        <v xml:space="preserve">  </v>
      </c>
      <c r="R4" s="72" t="str">
        <f t="shared" si="2"/>
        <v xml:space="preserve">  </v>
      </c>
      <c r="S4" s="72" t="str">
        <f t="shared" si="2"/>
        <v xml:space="preserve">  </v>
      </c>
      <c r="T4" s="72" t="str">
        <f t="shared" si="2"/>
        <v xml:space="preserve">  </v>
      </c>
      <c r="U4" s="72" t="str">
        <f t="shared" si="2"/>
        <v xml:space="preserve">  </v>
      </c>
      <c r="V4" s="72" t="str">
        <f t="shared" si="2"/>
        <v xml:space="preserve">  </v>
      </c>
      <c r="W4" s="72" t="str">
        <f t="shared" si="2"/>
        <v xml:space="preserve">  </v>
      </c>
      <c r="X4" s="72" t="str">
        <f t="shared" si="2"/>
        <v xml:space="preserve">  </v>
      </c>
      <c r="Y4" s="72" t="str">
        <f t="shared" si="2"/>
        <v xml:space="preserve">  </v>
      </c>
      <c r="Z4" s="72" t="str">
        <f t="shared" si="2"/>
        <v xml:space="preserve">  </v>
      </c>
      <c r="AA4" s="72" t="str">
        <f t="shared" si="2"/>
        <v xml:space="preserve">  </v>
      </c>
      <c r="AB4" s="72" t="str">
        <f t="shared" si="2"/>
        <v xml:space="preserve">  </v>
      </c>
      <c r="AC4" s="72" t="str">
        <f t="shared" si="2"/>
        <v xml:space="preserve">  </v>
      </c>
      <c r="AD4" s="72" t="str">
        <f t="shared" si="2"/>
        <v xml:space="preserve">  </v>
      </c>
      <c r="AE4" s="72" t="str">
        <f t="shared" si="2"/>
        <v xml:space="preserve">  </v>
      </c>
      <c r="AF4" s="75" t="str">
        <f t="shared" si="2"/>
        <v xml:space="preserve">  </v>
      </c>
    </row>
    <row r="5" spans="1:32" ht="15.75">
      <c r="A5" s="6">
        <v>16</v>
      </c>
      <c r="B5" s="73" t="e">
        <f>B4+0.75</f>
        <v>#VALUE!</v>
      </c>
      <c r="C5" s="76" t="e">
        <f t="shared" si="1"/>
        <v>#VALUE!</v>
      </c>
      <c r="D5" s="73" t="e">
        <f t="shared" ref="D5:R5" si="3">+C5</f>
        <v>#VALUE!</v>
      </c>
      <c r="E5" s="73" t="e">
        <f t="shared" si="3"/>
        <v>#VALUE!</v>
      </c>
      <c r="F5" s="73" t="e">
        <f t="shared" si="3"/>
        <v>#VALUE!</v>
      </c>
      <c r="G5" s="73" t="e">
        <f t="shared" si="3"/>
        <v>#VALUE!</v>
      </c>
      <c r="H5" s="73" t="e">
        <f t="shared" si="3"/>
        <v>#VALUE!</v>
      </c>
      <c r="I5" s="73" t="e">
        <f t="shared" si="3"/>
        <v>#VALUE!</v>
      </c>
      <c r="J5" s="73" t="e">
        <f t="shared" si="3"/>
        <v>#VALUE!</v>
      </c>
      <c r="K5" s="73" t="e">
        <f t="shared" si="3"/>
        <v>#VALUE!</v>
      </c>
      <c r="L5" s="73" t="e">
        <f t="shared" si="3"/>
        <v>#VALUE!</v>
      </c>
      <c r="M5" s="73" t="e">
        <f t="shared" si="3"/>
        <v>#VALUE!</v>
      </c>
      <c r="N5" s="73" t="e">
        <f t="shared" si="3"/>
        <v>#VALUE!</v>
      </c>
      <c r="O5" s="73" t="e">
        <f t="shared" si="3"/>
        <v>#VALUE!</v>
      </c>
      <c r="P5" s="73" t="e">
        <f t="shared" si="3"/>
        <v>#VALUE!</v>
      </c>
      <c r="Q5" s="73" t="e">
        <f t="shared" si="3"/>
        <v>#VALUE!</v>
      </c>
      <c r="R5" s="73" t="e">
        <f t="shared" si="3"/>
        <v>#VALUE!</v>
      </c>
      <c r="S5" s="73" t="e">
        <f t="shared" si="2"/>
        <v>#VALUE!</v>
      </c>
      <c r="T5" s="73" t="e">
        <f t="shared" si="2"/>
        <v>#VALUE!</v>
      </c>
      <c r="U5" s="73" t="e">
        <f t="shared" si="2"/>
        <v>#VALUE!</v>
      </c>
      <c r="V5" s="73" t="e">
        <f t="shared" si="2"/>
        <v>#VALUE!</v>
      </c>
      <c r="W5" s="73" t="e">
        <f t="shared" si="2"/>
        <v>#VALUE!</v>
      </c>
      <c r="X5" s="73" t="e">
        <f t="shared" si="2"/>
        <v>#VALUE!</v>
      </c>
      <c r="Y5" s="73" t="e">
        <f t="shared" si="2"/>
        <v>#VALUE!</v>
      </c>
      <c r="Z5" s="73" t="e">
        <f t="shared" si="2"/>
        <v>#VALUE!</v>
      </c>
      <c r="AA5" s="73" t="e">
        <f t="shared" si="2"/>
        <v>#VALUE!</v>
      </c>
      <c r="AB5" s="73" t="e">
        <f t="shared" si="2"/>
        <v>#VALUE!</v>
      </c>
      <c r="AC5" s="73" t="e">
        <f t="shared" si="2"/>
        <v>#VALUE!</v>
      </c>
      <c r="AD5" s="73" t="e">
        <f t="shared" si="2"/>
        <v>#VALUE!</v>
      </c>
      <c r="AE5" s="73" t="e">
        <f t="shared" si="2"/>
        <v>#VALUE!</v>
      </c>
      <c r="AF5" s="77" t="e">
        <f t="shared" si="2"/>
        <v>#VALUE!</v>
      </c>
    </row>
    <row r="6" spans="1:32" ht="15.75">
      <c r="A6" s="6">
        <v>17</v>
      </c>
      <c r="B6" s="73" t="e">
        <f t="shared" ref="B6:B58" si="4">B5+0.75</f>
        <v>#VALUE!</v>
      </c>
      <c r="C6" s="76" t="e">
        <f t="shared" si="1"/>
        <v>#VALUE!</v>
      </c>
      <c r="D6" s="73" t="e">
        <f t="shared" si="2"/>
        <v>#VALUE!</v>
      </c>
      <c r="E6" s="73" t="e">
        <f t="shared" si="2"/>
        <v>#VALUE!</v>
      </c>
      <c r="F6" s="73" t="e">
        <f t="shared" si="2"/>
        <v>#VALUE!</v>
      </c>
      <c r="G6" s="73" t="e">
        <f t="shared" si="2"/>
        <v>#VALUE!</v>
      </c>
      <c r="H6" s="73" t="e">
        <f t="shared" si="2"/>
        <v>#VALUE!</v>
      </c>
      <c r="I6" s="73" t="e">
        <f t="shared" si="2"/>
        <v>#VALUE!</v>
      </c>
      <c r="J6" s="73" t="e">
        <f t="shared" si="2"/>
        <v>#VALUE!</v>
      </c>
      <c r="K6" s="73" t="e">
        <f t="shared" si="2"/>
        <v>#VALUE!</v>
      </c>
      <c r="L6" s="73" t="e">
        <f t="shared" si="2"/>
        <v>#VALUE!</v>
      </c>
      <c r="M6" s="73" t="e">
        <f t="shared" si="2"/>
        <v>#VALUE!</v>
      </c>
      <c r="N6" s="73" t="e">
        <f t="shared" si="2"/>
        <v>#VALUE!</v>
      </c>
      <c r="O6" s="73" t="e">
        <f t="shared" si="2"/>
        <v>#VALUE!</v>
      </c>
      <c r="P6" s="73" t="e">
        <f t="shared" si="2"/>
        <v>#VALUE!</v>
      </c>
      <c r="Q6" s="73" t="e">
        <f t="shared" si="2"/>
        <v>#VALUE!</v>
      </c>
      <c r="R6" s="73" t="e">
        <f t="shared" si="2"/>
        <v>#VALUE!</v>
      </c>
      <c r="S6" s="73" t="e">
        <f t="shared" si="2"/>
        <v>#VALUE!</v>
      </c>
      <c r="T6" s="73" t="e">
        <f t="shared" si="2"/>
        <v>#VALUE!</v>
      </c>
      <c r="U6" s="73" t="e">
        <f t="shared" si="2"/>
        <v>#VALUE!</v>
      </c>
      <c r="V6" s="73" t="e">
        <f t="shared" si="2"/>
        <v>#VALUE!</v>
      </c>
      <c r="W6" s="73" t="e">
        <f t="shared" si="2"/>
        <v>#VALUE!</v>
      </c>
      <c r="X6" s="73" t="e">
        <f t="shared" si="2"/>
        <v>#VALUE!</v>
      </c>
      <c r="Y6" s="73" t="e">
        <f t="shared" si="2"/>
        <v>#VALUE!</v>
      </c>
      <c r="Z6" s="73" t="e">
        <f t="shared" si="2"/>
        <v>#VALUE!</v>
      </c>
      <c r="AA6" s="73" t="e">
        <f t="shared" si="2"/>
        <v>#VALUE!</v>
      </c>
      <c r="AB6" s="73" t="e">
        <f t="shared" si="2"/>
        <v>#VALUE!</v>
      </c>
      <c r="AC6" s="73" t="e">
        <f t="shared" si="2"/>
        <v>#VALUE!</v>
      </c>
      <c r="AD6" s="73" t="e">
        <f t="shared" si="2"/>
        <v>#VALUE!</v>
      </c>
      <c r="AE6" s="73" t="e">
        <f t="shared" si="2"/>
        <v>#VALUE!</v>
      </c>
      <c r="AF6" s="77" t="e">
        <f t="shared" si="2"/>
        <v>#VALUE!</v>
      </c>
    </row>
    <row r="7" spans="1:32" ht="15.75">
      <c r="A7" s="6">
        <v>18</v>
      </c>
      <c r="B7" s="73" t="e">
        <f t="shared" si="4"/>
        <v>#VALUE!</v>
      </c>
      <c r="C7" s="76" t="e">
        <f t="shared" si="1"/>
        <v>#VALUE!</v>
      </c>
      <c r="D7" s="73" t="e">
        <f t="shared" si="2"/>
        <v>#VALUE!</v>
      </c>
      <c r="E7" s="73" t="e">
        <f t="shared" si="2"/>
        <v>#VALUE!</v>
      </c>
      <c r="F7" s="73" t="e">
        <f t="shared" si="2"/>
        <v>#VALUE!</v>
      </c>
      <c r="G7" s="73" t="e">
        <f t="shared" si="2"/>
        <v>#VALUE!</v>
      </c>
      <c r="H7" s="73" t="e">
        <f t="shared" si="2"/>
        <v>#VALUE!</v>
      </c>
      <c r="I7" s="73" t="e">
        <f t="shared" si="2"/>
        <v>#VALUE!</v>
      </c>
      <c r="J7" s="73" t="e">
        <f t="shared" si="2"/>
        <v>#VALUE!</v>
      </c>
      <c r="K7" s="73" t="e">
        <f t="shared" si="2"/>
        <v>#VALUE!</v>
      </c>
      <c r="L7" s="73" t="e">
        <f t="shared" si="2"/>
        <v>#VALUE!</v>
      </c>
      <c r="M7" s="73" t="e">
        <f t="shared" si="2"/>
        <v>#VALUE!</v>
      </c>
      <c r="N7" s="73" t="e">
        <f t="shared" si="2"/>
        <v>#VALUE!</v>
      </c>
      <c r="O7" s="73" t="e">
        <f t="shared" si="2"/>
        <v>#VALUE!</v>
      </c>
      <c r="P7" s="73" t="e">
        <f t="shared" si="2"/>
        <v>#VALUE!</v>
      </c>
      <c r="Q7" s="73" t="e">
        <f t="shared" si="2"/>
        <v>#VALUE!</v>
      </c>
      <c r="R7" s="73" t="e">
        <f t="shared" si="2"/>
        <v>#VALUE!</v>
      </c>
      <c r="S7" s="73" t="e">
        <f t="shared" si="2"/>
        <v>#VALUE!</v>
      </c>
      <c r="T7" s="73" t="e">
        <f t="shared" si="2"/>
        <v>#VALUE!</v>
      </c>
      <c r="U7" s="73" t="e">
        <f t="shared" si="2"/>
        <v>#VALUE!</v>
      </c>
      <c r="V7" s="73" t="e">
        <f t="shared" si="2"/>
        <v>#VALUE!</v>
      </c>
      <c r="W7" s="73" t="e">
        <f t="shared" si="2"/>
        <v>#VALUE!</v>
      </c>
      <c r="X7" s="73" t="e">
        <f t="shared" si="2"/>
        <v>#VALUE!</v>
      </c>
      <c r="Y7" s="73" t="e">
        <f t="shared" si="2"/>
        <v>#VALUE!</v>
      </c>
      <c r="Z7" s="73" t="e">
        <f t="shared" si="2"/>
        <v>#VALUE!</v>
      </c>
      <c r="AA7" s="73" t="e">
        <f t="shared" si="2"/>
        <v>#VALUE!</v>
      </c>
      <c r="AB7" s="73" t="e">
        <f t="shared" si="2"/>
        <v>#VALUE!</v>
      </c>
      <c r="AC7" s="73" t="e">
        <f t="shared" si="2"/>
        <v>#VALUE!</v>
      </c>
      <c r="AD7" s="73" t="e">
        <f t="shared" si="2"/>
        <v>#VALUE!</v>
      </c>
      <c r="AE7" s="73" t="e">
        <f t="shared" si="2"/>
        <v>#VALUE!</v>
      </c>
      <c r="AF7" s="77" t="e">
        <f t="shared" si="2"/>
        <v>#VALUE!</v>
      </c>
    </row>
    <row r="8" spans="1:32" ht="15.75">
      <c r="A8" s="6">
        <v>19</v>
      </c>
      <c r="B8" s="73" t="e">
        <f t="shared" si="4"/>
        <v>#VALUE!</v>
      </c>
      <c r="C8" s="76" t="e">
        <f t="shared" si="1"/>
        <v>#VALUE!</v>
      </c>
      <c r="D8" s="73" t="e">
        <f t="shared" si="2"/>
        <v>#VALUE!</v>
      </c>
      <c r="E8" s="73" t="e">
        <f t="shared" si="2"/>
        <v>#VALUE!</v>
      </c>
      <c r="F8" s="73" t="e">
        <f t="shared" si="2"/>
        <v>#VALUE!</v>
      </c>
      <c r="G8" s="73" t="e">
        <f t="shared" si="2"/>
        <v>#VALUE!</v>
      </c>
      <c r="H8" s="73" t="e">
        <f t="shared" si="2"/>
        <v>#VALUE!</v>
      </c>
      <c r="I8" s="73" t="e">
        <f t="shared" si="2"/>
        <v>#VALUE!</v>
      </c>
      <c r="J8" s="73" t="e">
        <f t="shared" si="2"/>
        <v>#VALUE!</v>
      </c>
      <c r="K8" s="73" t="e">
        <f t="shared" si="2"/>
        <v>#VALUE!</v>
      </c>
      <c r="L8" s="73" t="e">
        <f t="shared" si="2"/>
        <v>#VALUE!</v>
      </c>
      <c r="M8" s="73" t="e">
        <f t="shared" si="2"/>
        <v>#VALUE!</v>
      </c>
      <c r="N8" s="73" t="e">
        <f t="shared" si="2"/>
        <v>#VALUE!</v>
      </c>
      <c r="O8" s="73" t="e">
        <f t="shared" si="2"/>
        <v>#VALUE!</v>
      </c>
      <c r="P8" s="73" t="e">
        <f t="shared" si="2"/>
        <v>#VALUE!</v>
      </c>
      <c r="Q8" s="73" t="e">
        <f t="shared" si="2"/>
        <v>#VALUE!</v>
      </c>
      <c r="R8" s="73" t="e">
        <f t="shared" si="2"/>
        <v>#VALUE!</v>
      </c>
      <c r="S8" s="73" t="e">
        <f t="shared" si="2"/>
        <v>#VALUE!</v>
      </c>
      <c r="T8" s="73" t="e">
        <f t="shared" si="2"/>
        <v>#VALUE!</v>
      </c>
      <c r="U8" s="73" t="e">
        <f t="shared" si="2"/>
        <v>#VALUE!</v>
      </c>
      <c r="V8" s="73" t="e">
        <f t="shared" si="2"/>
        <v>#VALUE!</v>
      </c>
      <c r="W8" s="73" t="e">
        <f t="shared" si="2"/>
        <v>#VALUE!</v>
      </c>
      <c r="X8" s="73" t="e">
        <f t="shared" si="2"/>
        <v>#VALUE!</v>
      </c>
      <c r="Y8" s="73" t="e">
        <f t="shared" si="2"/>
        <v>#VALUE!</v>
      </c>
      <c r="Z8" s="73" t="e">
        <f t="shared" si="2"/>
        <v>#VALUE!</v>
      </c>
      <c r="AA8" s="73" t="e">
        <f t="shared" si="2"/>
        <v>#VALUE!</v>
      </c>
      <c r="AB8" s="73" t="e">
        <f t="shared" si="2"/>
        <v>#VALUE!</v>
      </c>
      <c r="AC8" s="73" t="e">
        <f t="shared" si="2"/>
        <v>#VALUE!</v>
      </c>
      <c r="AD8" s="73" t="e">
        <f t="shared" si="2"/>
        <v>#VALUE!</v>
      </c>
      <c r="AE8" s="73" t="e">
        <f t="shared" si="2"/>
        <v>#VALUE!</v>
      </c>
      <c r="AF8" s="77" t="e">
        <f t="shared" si="2"/>
        <v>#VALUE!</v>
      </c>
    </row>
    <row r="9" spans="1:32" ht="15.75">
      <c r="A9" s="6">
        <v>20</v>
      </c>
      <c r="B9" s="73" t="e">
        <f t="shared" si="4"/>
        <v>#VALUE!</v>
      </c>
      <c r="C9" s="76" t="e">
        <f t="shared" si="1"/>
        <v>#VALUE!</v>
      </c>
      <c r="D9" s="73" t="e">
        <f t="shared" si="2"/>
        <v>#VALUE!</v>
      </c>
      <c r="E9" s="73" t="e">
        <f t="shared" si="2"/>
        <v>#VALUE!</v>
      </c>
      <c r="F9" s="73" t="e">
        <f t="shared" si="2"/>
        <v>#VALUE!</v>
      </c>
      <c r="G9" s="73" t="e">
        <f t="shared" si="2"/>
        <v>#VALUE!</v>
      </c>
      <c r="H9" s="73" t="e">
        <f t="shared" si="2"/>
        <v>#VALUE!</v>
      </c>
      <c r="I9" s="73" t="e">
        <f t="shared" si="2"/>
        <v>#VALUE!</v>
      </c>
      <c r="J9" s="73" t="e">
        <f t="shared" si="2"/>
        <v>#VALUE!</v>
      </c>
      <c r="K9" s="73" t="e">
        <f t="shared" si="2"/>
        <v>#VALUE!</v>
      </c>
      <c r="L9" s="73" t="e">
        <f t="shared" si="2"/>
        <v>#VALUE!</v>
      </c>
      <c r="M9" s="73" t="e">
        <f t="shared" si="2"/>
        <v>#VALUE!</v>
      </c>
      <c r="N9" s="73" t="e">
        <f t="shared" si="2"/>
        <v>#VALUE!</v>
      </c>
      <c r="O9" s="73" t="e">
        <f t="shared" si="2"/>
        <v>#VALUE!</v>
      </c>
      <c r="P9" s="73" t="e">
        <f t="shared" si="2"/>
        <v>#VALUE!</v>
      </c>
      <c r="Q9" s="73" t="e">
        <f t="shared" si="2"/>
        <v>#VALUE!</v>
      </c>
      <c r="R9" s="73" t="e">
        <f t="shared" si="2"/>
        <v>#VALUE!</v>
      </c>
      <c r="S9" s="73" t="e">
        <f t="shared" si="2"/>
        <v>#VALUE!</v>
      </c>
      <c r="T9" s="73" t="e">
        <f t="shared" si="2"/>
        <v>#VALUE!</v>
      </c>
      <c r="U9" s="73" t="e">
        <f t="shared" si="2"/>
        <v>#VALUE!</v>
      </c>
      <c r="V9" s="73" t="e">
        <f t="shared" si="2"/>
        <v>#VALUE!</v>
      </c>
      <c r="W9" s="73" t="e">
        <f t="shared" si="2"/>
        <v>#VALUE!</v>
      </c>
      <c r="X9" s="73" t="e">
        <f t="shared" si="2"/>
        <v>#VALUE!</v>
      </c>
      <c r="Y9" s="73" t="e">
        <f t="shared" si="2"/>
        <v>#VALUE!</v>
      </c>
      <c r="Z9" s="73" t="e">
        <f t="shared" si="2"/>
        <v>#VALUE!</v>
      </c>
      <c r="AA9" s="73" t="e">
        <f t="shared" si="2"/>
        <v>#VALUE!</v>
      </c>
      <c r="AB9" s="73" t="e">
        <f t="shared" si="2"/>
        <v>#VALUE!</v>
      </c>
      <c r="AC9" s="73" t="e">
        <f t="shared" si="2"/>
        <v>#VALUE!</v>
      </c>
      <c r="AD9" s="73" t="e">
        <f t="shared" si="2"/>
        <v>#VALUE!</v>
      </c>
      <c r="AE9" s="73" t="e">
        <f t="shared" si="2"/>
        <v>#VALUE!</v>
      </c>
      <c r="AF9" s="77" t="e">
        <f t="shared" si="2"/>
        <v>#VALUE!</v>
      </c>
    </row>
    <row r="10" spans="1:32" ht="15.75">
      <c r="A10" s="6">
        <v>21</v>
      </c>
      <c r="B10" s="73" t="e">
        <f t="shared" si="4"/>
        <v>#VALUE!</v>
      </c>
      <c r="C10" s="76" t="e">
        <f t="shared" si="1"/>
        <v>#VALUE!</v>
      </c>
      <c r="D10" s="73" t="e">
        <f t="shared" si="2"/>
        <v>#VALUE!</v>
      </c>
      <c r="E10" s="73" t="e">
        <f t="shared" si="2"/>
        <v>#VALUE!</v>
      </c>
      <c r="F10" s="73" t="e">
        <f t="shared" si="2"/>
        <v>#VALUE!</v>
      </c>
      <c r="G10" s="73" t="e">
        <f t="shared" si="2"/>
        <v>#VALUE!</v>
      </c>
      <c r="H10" s="73" t="e">
        <f t="shared" si="2"/>
        <v>#VALUE!</v>
      </c>
      <c r="I10" s="73" t="e">
        <f t="shared" si="2"/>
        <v>#VALUE!</v>
      </c>
      <c r="J10" s="73" t="e">
        <f t="shared" si="2"/>
        <v>#VALUE!</v>
      </c>
      <c r="K10" s="73" t="e">
        <f t="shared" si="2"/>
        <v>#VALUE!</v>
      </c>
      <c r="L10" s="73" t="e">
        <f t="shared" si="2"/>
        <v>#VALUE!</v>
      </c>
      <c r="M10" s="73" t="e">
        <f t="shared" si="2"/>
        <v>#VALUE!</v>
      </c>
      <c r="N10" s="73" t="e">
        <f t="shared" si="2"/>
        <v>#VALUE!</v>
      </c>
      <c r="O10" s="73" t="e">
        <f t="shared" si="2"/>
        <v>#VALUE!</v>
      </c>
      <c r="P10" s="73" t="e">
        <f t="shared" si="2"/>
        <v>#VALUE!</v>
      </c>
      <c r="Q10" s="73" t="e">
        <f t="shared" si="2"/>
        <v>#VALUE!</v>
      </c>
      <c r="R10" s="73" t="e">
        <f t="shared" si="2"/>
        <v>#VALUE!</v>
      </c>
      <c r="S10" s="73" t="e">
        <f t="shared" si="2"/>
        <v>#VALUE!</v>
      </c>
      <c r="T10" s="73" t="e">
        <f t="shared" si="2"/>
        <v>#VALUE!</v>
      </c>
      <c r="U10" s="73" t="e">
        <f t="shared" si="2"/>
        <v>#VALUE!</v>
      </c>
      <c r="V10" s="73" t="e">
        <f t="shared" si="2"/>
        <v>#VALUE!</v>
      </c>
      <c r="W10" s="73" t="e">
        <f t="shared" si="2"/>
        <v>#VALUE!</v>
      </c>
      <c r="X10" s="73" t="e">
        <f t="shared" si="2"/>
        <v>#VALUE!</v>
      </c>
      <c r="Y10" s="73" t="e">
        <f t="shared" si="2"/>
        <v>#VALUE!</v>
      </c>
      <c r="Z10" s="73" t="e">
        <f t="shared" si="2"/>
        <v>#VALUE!</v>
      </c>
      <c r="AA10" s="73" t="e">
        <f t="shared" si="2"/>
        <v>#VALUE!</v>
      </c>
      <c r="AB10" s="73" t="e">
        <f t="shared" si="2"/>
        <v>#VALUE!</v>
      </c>
      <c r="AC10" s="73" t="e">
        <f t="shared" si="2"/>
        <v>#VALUE!</v>
      </c>
      <c r="AD10" s="73" t="e">
        <f t="shared" si="2"/>
        <v>#VALUE!</v>
      </c>
      <c r="AE10" s="73" t="e">
        <f t="shared" si="2"/>
        <v>#VALUE!</v>
      </c>
      <c r="AF10" s="77" t="e">
        <f t="shared" si="2"/>
        <v>#VALUE!</v>
      </c>
    </row>
    <row r="11" spans="1:32" ht="15.75">
      <c r="A11" s="6">
        <v>22</v>
      </c>
      <c r="B11" s="73" t="e">
        <f t="shared" si="4"/>
        <v>#VALUE!</v>
      </c>
      <c r="C11" s="76" t="e">
        <f t="shared" si="1"/>
        <v>#VALUE!</v>
      </c>
      <c r="D11" s="73" t="e">
        <f t="shared" si="2"/>
        <v>#VALUE!</v>
      </c>
      <c r="E11" s="73" t="e">
        <f t="shared" si="2"/>
        <v>#VALUE!</v>
      </c>
      <c r="F11" s="73" t="e">
        <f t="shared" si="2"/>
        <v>#VALUE!</v>
      </c>
      <c r="G11" s="73" t="e">
        <f t="shared" si="2"/>
        <v>#VALUE!</v>
      </c>
      <c r="H11" s="73" t="e">
        <f t="shared" si="2"/>
        <v>#VALUE!</v>
      </c>
      <c r="I11" s="73" t="e">
        <f t="shared" si="2"/>
        <v>#VALUE!</v>
      </c>
      <c r="J11" s="73" t="e">
        <f t="shared" si="2"/>
        <v>#VALUE!</v>
      </c>
      <c r="K11" s="73" t="e">
        <f t="shared" si="2"/>
        <v>#VALUE!</v>
      </c>
      <c r="L11" s="73" t="e">
        <f t="shared" si="2"/>
        <v>#VALUE!</v>
      </c>
      <c r="M11" s="73" t="e">
        <f t="shared" si="2"/>
        <v>#VALUE!</v>
      </c>
      <c r="N11" s="73" t="e">
        <f t="shared" si="2"/>
        <v>#VALUE!</v>
      </c>
      <c r="O11" s="73" t="e">
        <f t="shared" si="2"/>
        <v>#VALUE!</v>
      </c>
      <c r="P11" s="73" t="e">
        <f t="shared" si="2"/>
        <v>#VALUE!</v>
      </c>
      <c r="Q11" s="73" t="e">
        <f t="shared" si="2"/>
        <v>#VALUE!</v>
      </c>
      <c r="R11" s="73" t="e">
        <f t="shared" si="2"/>
        <v>#VALUE!</v>
      </c>
      <c r="S11" s="73" t="e">
        <f t="shared" si="2"/>
        <v>#VALUE!</v>
      </c>
      <c r="T11" s="73" t="e">
        <f t="shared" si="2"/>
        <v>#VALUE!</v>
      </c>
      <c r="U11" s="73" t="e">
        <f t="shared" si="2"/>
        <v>#VALUE!</v>
      </c>
      <c r="V11" s="73" t="e">
        <f t="shared" si="2"/>
        <v>#VALUE!</v>
      </c>
      <c r="W11" s="73" t="e">
        <f t="shared" si="2"/>
        <v>#VALUE!</v>
      </c>
      <c r="X11" s="73" t="e">
        <f t="shared" si="2"/>
        <v>#VALUE!</v>
      </c>
      <c r="Y11" s="73" t="e">
        <f t="shared" si="2"/>
        <v>#VALUE!</v>
      </c>
      <c r="Z11" s="73" t="e">
        <f t="shared" si="2"/>
        <v>#VALUE!</v>
      </c>
      <c r="AA11" s="73" t="e">
        <f t="shared" si="2"/>
        <v>#VALUE!</v>
      </c>
      <c r="AB11" s="73" t="e">
        <f t="shared" si="2"/>
        <v>#VALUE!</v>
      </c>
      <c r="AC11" s="73" t="e">
        <f t="shared" si="2"/>
        <v>#VALUE!</v>
      </c>
      <c r="AD11" s="73" t="e">
        <f t="shared" si="2"/>
        <v>#VALUE!</v>
      </c>
      <c r="AE11" s="73" t="e">
        <f t="shared" si="2"/>
        <v>#VALUE!</v>
      </c>
      <c r="AF11" s="77" t="e">
        <f t="shared" si="2"/>
        <v>#VALUE!</v>
      </c>
    </row>
    <row r="12" spans="1:32" ht="15.75">
      <c r="A12" s="6">
        <v>23</v>
      </c>
      <c r="B12" s="73" t="e">
        <f t="shared" si="4"/>
        <v>#VALUE!</v>
      </c>
      <c r="C12" s="76" t="e">
        <f t="shared" si="1"/>
        <v>#VALUE!</v>
      </c>
      <c r="D12" s="73" t="e">
        <f t="shared" si="2"/>
        <v>#VALUE!</v>
      </c>
      <c r="E12" s="73" t="e">
        <f t="shared" si="2"/>
        <v>#VALUE!</v>
      </c>
      <c r="F12" s="73" t="e">
        <f t="shared" si="2"/>
        <v>#VALUE!</v>
      </c>
      <c r="G12" s="73" t="e">
        <f t="shared" si="2"/>
        <v>#VALUE!</v>
      </c>
      <c r="H12" s="73" t="e">
        <f t="shared" si="2"/>
        <v>#VALUE!</v>
      </c>
      <c r="I12" s="73" t="e">
        <f t="shared" si="2"/>
        <v>#VALUE!</v>
      </c>
      <c r="J12" s="73" t="e">
        <f t="shared" si="2"/>
        <v>#VALUE!</v>
      </c>
      <c r="K12" s="73" t="e">
        <f t="shared" si="2"/>
        <v>#VALUE!</v>
      </c>
      <c r="L12" s="73" t="e">
        <f t="shared" si="2"/>
        <v>#VALUE!</v>
      </c>
      <c r="M12" s="73" t="e">
        <f t="shared" si="2"/>
        <v>#VALUE!</v>
      </c>
      <c r="N12" s="73" t="e">
        <f t="shared" si="2"/>
        <v>#VALUE!</v>
      </c>
      <c r="O12" s="73" t="e">
        <f t="shared" si="2"/>
        <v>#VALUE!</v>
      </c>
      <c r="P12" s="73" t="e">
        <f t="shared" si="2"/>
        <v>#VALUE!</v>
      </c>
      <c r="Q12" s="73" t="e">
        <f t="shared" si="2"/>
        <v>#VALUE!</v>
      </c>
      <c r="R12" s="73" t="e">
        <f t="shared" si="2"/>
        <v>#VALUE!</v>
      </c>
      <c r="S12" s="73" t="e">
        <f t="shared" si="2"/>
        <v>#VALUE!</v>
      </c>
      <c r="T12" s="73" t="e">
        <f t="shared" si="2"/>
        <v>#VALUE!</v>
      </c>
      <c r="U12" s="73" t="e">
        <f t="shared" si="2"/>
        <v>#VALUE!</v>
      </c>
      <c r="V12" s="73" t="e">
        <f t="shared" si="2"/>
        <v>#VALUE!</v>
      </c>
      <c r="W12" s="73" t="e">
        <f t="shared" si="2"/>
        <v>#VALUE!</v>
      </c>
      <c r="X12" s="73" t="e">
        <f t="shared" si="2"/>
        <v>#VALUE!</v>
      </c>
      <c r="Y12" s="73" t="e">
        <f t="shared" si="2"/>
        <v>#VALUE!</v>
      </c>
      <c r="Z12" s="73" t="e">
        <f t="shared" si="2"/>
        <v>#VALUE!</v>
      </c>
      <c r="AA12" s="73" t="e">
        <f t="shared" si="2"/>
        <v>#VALUE!</v>
      </c>
      <c r="AB12" s="73" t="e">
        <f t="shared" si="2"/>
        <v>#VALUE!</v>
      </c>
      <c r="AC12" s="73" t="e">
        <f t="shared" si="2"/>
        <v>#VALUE!</v>
      </c>
      <c r="AD12" s="73" t="e">
        <f t="shared" si="2"/>
        <v>#VALUE!</v>
      </c>
      <c r="AE12" s="73" t="e">
        <f t="shared" si="2"/>
        <v>#VALUE!</v>
      </c>
      <c r="AF12" s="77" t="e">
        <f t="shared" si="2"/>
        <v>#VALUE!</v>
      </c>
    </row>
    <row r="13" spans="1:32" ht="15.75">
      <c r="A13" s="6">
        <v>24</v>
      </c>
      <c r="B13" s="73" t="e">
        <f t="shared" si="4"/>
        <v>#VALUE!</v>
      </c>
      <c r="C13" s="76" t="e">
        <f t="shared" si="1"/>
        <v>#VALUE!</v>
      </c>
      <c r="D13" s="73" t="e">
        <f t="shared" si="2"/>
        <v>#VALUE!</v>
      </c>
      <c r="E13" s="73" t="e">
        <f t="shared" si="2"/>
        <v>#VALUE!</v>
      </c>
      <c r="F13" s="73" t="e">
        <f t="shared" si="2"/>
        <v>#VALUE!</v>
      </c>
      <c r="G13" s="73" t="e">
        <f t="shared" si="2"/>
        <v>#VALUE!</v>
      </c>
      <c r="H13" s="73" t="e">
        <f t="shared" si="2"/>
        <v>#VALUE!</v>
      </c>
      <c r="I13" s="73" t="e">
        <f t="shared" si="2"/>
        <v>#VALUE!</v>
      </c>
      <c r="J13" s="73" t="e">
        <f t="shared" si="2"/>
        <v>#VALUE!</v>
      </c>
      <c r="K13" s="73" t="e">
        <f t="shared" si="2"/>
        <v>#VALUE!</v>
      </c>
      <c r="L13" s="73" t="e">
        <f t="shared" si="2"/>
        <v>#VALUE!</v>
      </c>
      <c r="M13" s="73" t="e">
        <f t="shared" ref="D13:AF22" si="5">+L13</f>
        <v>#VALUE!</v>
      </c>
      <c r="N13" s="73" t="e">
        <f t="shared" si="5"/>
        <v>#VALUE!</v>
      </c>
      <c r="O13" s="73" t="e">
        <f t="shared" si="5"/>
        <v>#VALUE!</v>
      </c>
      <c r="P13" s="73" t="e">
        <f t="shared" si="5"/>
        <v>#VALUE!</v>
      </c>
      <c r="Q13" s="73" t="e">
        <f t="shared" si="5"/>
        <v>#VALUE!</v>
      </c>
      <c r="R13" s="73" t="e">
        <f t="shared" si="5"/>
        <v>#VALUE!</v>
      </c>
      <c r="S13" s="73" t="e">
        <f t="shared" si="5"/>
        <v>#VALUE!</v>
      </c>
      <c r="T13" s="73" t="e">
        <f t="shared" si="5"/>
        <v>#VALUE!</v>
      </c>
      <c r="U13" s="73" t="e">
        <f t="shared" si="5"/>
        <v>#VALUE!</v>
      </c>
      <c r="V13" s="73" t="e">
        <f t="shared" si="5"/>
        <v>#VALUE!</v>
      </c>
      <c r="W13" s="73" t="e">
        <f t="shared" si="5"/>
        <v>#VALUE!</v>
      </c>
      <c r="X13" s="73" t="e">
        <f t="shared" si="5"/>
        <v>#VALUE!</v>
      </c>
      <c r="Y13" s="73" t="e">
        <f t="shared" si="5"/>
        <v>#VALUE!</v>
      </c>
      <c r="Z13" s="73" t="e">
        <f t="shared" si="5"/>
        <v>#VALUE!</v>
      </c>
      <c r="AA13" s="73" t="e">
        <f t="shared" si="5"/>
        <v>#VALUE!</v>
      </c>
      <c r="AB13" s="73" t="e">
        <f t="shared" si="5"/>
        <v>#VALUE!</v>
      </c>
      <c r="AC13" s="73" t="e">
        <f t="shared" si="5"/>
        <v>#VALUE!</v>
      </c>
      <c r="AD13" s="73" t="e">
        <f t="shared" si="5"/>
        <v>#VALUE!</v>
      </c>
      <c r="AE13" s="73" t="e">
        <f t="shared" si="5"/>
        <v>#VALUE!</v>
      </c>
      <c r="AF13" s="77" t="e">
        <f t="shared" si="5"/>
        <v>#VALUE!</v>
      </c>
    </row>
    <row r="14" spans="1:32" ht="15.75">
      <c r="A14" s="6">
        <v>25</v>
      </c>
      <c r="B14" s="73" t="e">
        <f t="shared" si="4"/>
        <v>#VALUE!</v>
      </c>
      <c r="C14" s="76" t="e">
        <f t="shared" si="1"/>
        <v>#VALUE!</v>
      </c>
      <c r="D14" s="73" t="e">
        <f t="shared" si="5"/>
        <v>#VALUE!</v>
      </c>
      <c r="E14" s="73" t="e">
        <f t="shared" si="5"/>
        <v>#VALUE!</v>
      </c>
      <c r="F14" s="73" t="e">
        <f t="shared" si="5"/>
        <v>#VALUE!</v>
      </c>
      <c r="G14" s="73" t="e">
        <f t="shared" si="5"/>
        <v>#VALUE!</v>
      </c>
      <c r="H14" s="73" t="e">
        <f t="shared" si="5"/>
        <v>#VALUE!</v>
      </c>
      <c r="I14" s="73" t="e">
        <f t="shared" si="5"/>
        <v>#VALUE!</v>
      </c>
      <c r="J14" s="73" t="e">
        <f t="shared" si="5"/>
        <v>#VALUE!</v>
      </c>
      <c r="K14" s="73" t="e">
        <f t="shared" si="5"/>
        <v>#VALUE!</v>
      </c>
      <c r="L14" s="73" t="e">
        <f t="shared" si="5"/>
        <v>#VALUE!</v>
      </c>
      <c r="M14" s="73" t="e">
        <f t="shared" si="5"/>
        <v>#VALUE!</v>
      </c>
      <c r="N14" s="73" t="e">
        <f t="shared" si="5"/>
        <v>#VALUE!</v>
      </c>
      <c r="O14" s="73" t="e">
        <f t="shared" si="5"/>
        <v>#VALUE!</v>
      </c>
      <c r="P14" s="73" t="e">
        <f t="shared" si="5"/>
        <v>#VALUE!</v>
      </c>
      <c r="Q14" s="73" t="e">
        <f t="shared" si="5"/>
        <v>#VALUE!</v>
      </c>
      <c r="R14" s="73" t="e">
        <f t="shared" si="5"/>
        <v>#VALUE!</v>
      </c>
      <c r="S14" s="73" t="e">
        <f t="shared" si="5"/>
        <v>#VALUE!</v>
      </c>
      <c r="T14" s="73" t="e">
        <f t="shared" si="5"/>
        <v>#VALUE!</v>
      </c>
      <c r="U14" s="73" t="e">
        <f t="shared" si="5"/>
        <v>#VALUE!</v>
      </c>
      <c r="V14" s="73" t="e">
        <f t="shared" si="5"/>
        <v>#VALUE!</v>
      </c>
      <c r="W14" s="73" t="e">
        <f t="shared" si="5"/>
        <v>#VALUE!</v>
      </c>
      <c r="X14" s="73" t="e">
        <f t="shared" si="5"/>
        <v>#VALUE!</v>
      </c>
      <c r="Y14" s="73" t="e">
        <f t="shared" si="5"/>
        <v>#VALUE!</v>
      </c>
      <c r="Z14" s="73" t="e">
        <f t="shared" si="5"/>
        <v>#VALUE!</v>
      </c>
      <c r="AA14" s="73" t="e">
        <f t="shared" si="5"/>
        <v>#VALUE!</v>
      </c>
      <c r="AB14" s="73" t="e">
        <f t="shared" si="5"/>
        <v>#VALUE!</v>
      </c>
      <c r="AC14" s="73" t="e">
        <f t="shared" si="5"/>
        <v>#VALUE!</v>
      </c>
      <c r="AD14" s="73" t="e">
        <f t="shared" si="5"/>
        <v>#VALUE!</v>
      </c>
      <c r="AE14" s="73" t="e">
        <f t="shared" si="5"/>
        <v>#VALUE!</v>
      </c>
      <c r="AF14" s="77" t="e">
        <f t="shared" si="5"/>
        <v>#VALUE!</v>
      </c>
    </row>
    <row r="15" spans="1:32" ht="15.75">
      <c r="A15" s="6">
        <v>26</v>
      </c>
      <c r="B15" s="73" t="e">
        <f t="shared" si="4"/>
        <v>#VALUE!</v>
      </c>
      <c r="C15" s="76" t="e">
        <f t="shared" si="1"/>
        <v>#VALUE!</v>
      </c>
      <c r="D15" s="73" t="e">
        <f t="shared" si="5"/>
        <v>#VALUE!</v>
      </c>
      <c r="E15" s="73" t="e">
        <f t="shared" si="5"/>
        <v>#VALUE!</v>
      </c>
      <c r="F15" s="73" t="e">
        <f t="shared" si="5"/>
        <v>#VALUE!</v>
      </c>
      <c r="G15" s="73" t="e">
        <f t="shared" si="5"/>
        <v>#VALUE!</v>
      </c>
      <c r="H15" s="73" t="e">
        <f t="shared" si="5"/>
        <v>#VALUE!</v>
      </c>
      <c r="I15" s="73" t="e">
        <f t="shared" si="5"/>
        <v>#VALUE!</v>
      </c>
      <c r="J15" s="73" t="e">
        <f t="shared" si="5"/>
        <v>#VALUE!</v>
      </c>
      <c r="K15" s="73" t="e">
        <f t="shared" si="5"/>
        <v>#VALUE!</v>
      </c>
      <c r="L15" s="73" t="e">
        <f t="shared" si="5"/>
        <v>#VALUE!</v>
      </c>
      <c r="M15" s="73" t="e">
        <f t="shared" si="5"/>
        <v>#VALUE!</v>
      </c>
      <c r="N15" s="73" t="e">
        <f t="shared" si="5"/>
        <v>#VALUE!</v>
      </c>
      <c r="O15" s="73" t="e">
        <f t="shared" si="5"/>
        <v>#VALUE!</v>
      </c>
      <c r="P15" s="73" t="e">
        <f t="shared" si="5"/>
        <v>#VALUE!</v>
      </c>
      <c r="Q15" s="73" t="e">
        <f t="shared" si="5"/>
        <v>#VALUE!</v>
      </c>
      <c r="R15" s="73" t="e">
        <f t="shared" si="5"/>
        <v>#VALUE!</v>
      </c>
      <c r="S15" s="73" t="e">
        <f t="shared" si="5"/>
        <v>#VALUE!</v>
      </c>
      <c r="T15" s="73" t="e">
        <f t="shared" si="5"/>
        <v>#VALUE!</v>
      </c>
      <c r="U15" s="73" t="e">
        <f t="shared" si="5"/>
        <v>#VALUE!</v>
      </c>
      <c r="V15" s="73" t="e">
        <f t="shared" si="5"/>
        <v>#VALUE!</v>
      </c>
      <c r="W15" s="73" t="e">
        <f t="shared" si="5"/>
        <v>#VALUE!</v>
      </c>
      <c r="X15" s="73" t="e">
        <f t="shared" si="5"/>
        <v>#VALUE!</v>
      </c>
      <c r="Y15" s="73" t="e">
        <f t="shared" si="5"/>
        <v>#VALUE!</v>
      </c>
      <c r="Z15" s="73" t="e">
        <f t="shared" si="5"/>
        <v>#VALUE!</v>
      </c>
      <c r="AA15" s="73" t="e">
        <f t="shared" si="5"/>
        <v>#VALUE!</v>
      </c>
      <c r="AB15" s="73" t="e">
        <f t="shared" si="5"/>
        <v>#VALUE!</v>
      </c>
      <c r="AC15" s="73" t="e">
        <f t="shared" si="5"/>
        <v>#VALUE!</v>
      </c>
      <c r="AD15" s="73" t="e">
        <f t="shared" si="5"/>
        <v>#VALUE!</v>
      </c>
      <c r="AE15" s="73" t="e">
        <f t="shared" si="5"/>
        <v>#VALUE!</v>
      </c>
      <c r="AF15" s="77" t="e">
        <f t="shared" si="5"/>
        <v>#VALUE!</v>
      </c>
    </row>
    <row r="16" spans="1:32" ht="15.75">
      <c r="A16" s="6">
        <v>27</v>
      </c>
      <c r="B16" s="73" t="e">
        <f t="shared" si="4"/>
        <v>#VALUE!</v>
      </c>
      <c r="C16" s="76" t="e">
        <f t="shared" si="1"/>
        <v>#VALUE!</v>
      </c>
      <c r="D16" s="73" t="e">
        <f t="shared" si="5"/>
        <v>#VALUE!</v>
      </c>
      <c r="E16" s="73" t="e">
        <f t="shared" si="5"/>
        <v>#VALUE!</v>
      </c>
      <c r="F16" s="73" t="e">
        <f t="shared" si="5"/>
        <v>#VALUE!</v>
      </c>
      <c r="G16" s="73" t="e">
        <f t="shared" si="5"/>
        <v>#VALUE!</v>
      </c>
      <c r="H16" s="73" t="e">
        <f t="shared" si="5"/>
        <v>#VALUE!</v>
      </c>
      <c r="I16" s="73" t="e">
        <f t="shared" si="5"/>
        <v>#VALUE!</v>
      </c>
      <c r="J16" s="73" t="e">
        <f t="shared" si="5"/>
        <v>#VALUE!</v>
      </c>
      <c r="K16" s="73" t="e">
        <f t="shared" si="5"/>
        <v>#VALUE!</v>
      </c>
      <c r="L16" s="73" t="e">
        <f t="shared" si="5"/>
        <v>#VALUE!</v>
      </c>
      <c r="M16" s="73" t="e">
        <f t="shared" si="5"/>
        <v>#VALUE!</v>
      </c>
      <c r="N16" s="73" t="e">
        <f t="shared" si="5"/>
        <v>#VALUE!</v>
      </c>
      <c r="O16" s="73" t="e">
        <f t="shared" si="5"/>
        <v>#VALUE!</v>
      </c>
      <c r="P16" s="73" t="e">
        <f t="shared" si="5"/>
        <v>#VALUE!</v>
      </c>
      <c r="Q16" s="73" t="e">
        <f t="shared" si="5"/>
        <v>#VALUE!</v>
      </c>
      <c r="R16" s="73" t="e">
        <f t="shared" si="5"/>
        <v>#VALUE!</v>
      </c>
      <c r="S16" s="73" t="e">
        <f t="shared" si="5"/>
        <v>#VALUE!</v>
      </c>
      <c r="T16" s="73" t="e">
        <f t="shared" si="5"/>
        <v>#VALUE!</v>
      </c>
      <c r="U16" s="73" t="e">
        <f t="shared" si="5"/>
        <v>#VALUE!</v>
      </c>
      <c r="V16" s="73" t="e">
        <f t="shared" si="5"/>
        <v>#VALUE!</v>
      </c>
      <c r="W16" s="73" t="e">
        <f t="shared" si="5"/>
        <v>#VALUE!</v>
      </c>
      <c r="X16" s="73" t="e">
        <f t="shared" si="5"/>
        <v>#VALUE!</v>
      </c>
      <c r="Y16" s="73" t="e">
        <f t="shared" si="5"/>
        <v>#VALUE!</v>
      </c>
      <c r="Z16" s="73" t="e">
        <f t="shared" si="5"/>
        <v>#VALUE!</v>
      </c>
      <c r="AA16" s="73" t="e">
        <f t="shared" si="5"/>
        <v>#VALUE!</v>
      </c>
      <c r="AB16" s="73" t="e">
        <f t="shared" si="5"/>
        <v>#VALUE!</v>
      </c>
      <c r="AC16" s="73" t="e">
        <f t="shared" si="5"/>
        <v>#VALUE!</v>
      </c>
      <c r="AD16" s="73" t="e">
        <f t="shared" si="5"/>
        <v>#VALUE!</v>
      </c>
      <c r="AE16" s="73" t="e">
        <f t="shared" si="5"/>
        <v>#VALUE!</v>
      </c>
      <c r="AF16" s="77" t="e">
        <f t="shared" si="5"/>
        <v>#VALUE!</v>
      </c>
    </row>
    <row r="17" spans="1:32" ht="15.75">
      <c r="A17" s="6">
        <v>28</v>
      </c>
      <c r="B17" s="73" t="e">
        <f t="shared" si="4"/>
        <v>#VALUE!</v>
      </c>
      <c r="C17" s="76" t="e">
        <f t="shared" si="1"/>
        <v>#VALUE!</v>
      </c>
      <c r="D17" s="73" t="e">
        <f t="shared" si="5"/>
        <v>#VALUE!</v>
      </c>
      <c r="E17" s="73" t="e">
        <f t="shared" si="5"/>
        <v>#VALUE!</v>
      </c>
      <c r="F17" s="73" t="e">
        <f t="shared" si="5"/>
        <v>#VALUE!</v>
      </c>
      <c r="G17" s="73" t="e">
        <f t="shared" si="5"/>
        <v>#VALUE!</v>
      </c>
      <c r="H17" s="73" t="e">
        <f t="shared" si="5"/>
        <v>#VALUE!</v>
      </c>
      <c r="I17" s="73" t="e">
        <f t="shared" si="5"/>
        <v>#VALUE!</v>
      </c>
      <c r="J17" s="73" t="e">
        <f t="shared" si="5"/>
        <v>#VALUE!</v>
      </c>
      <c r="K17" s="73" t="e">
        <f t="shared" si="5"/>
        <v>#VALUE!</v>
      </c>
      <c r="L17" s="73" t="e">
        <f t="shared" si="5"/>
        <v>#VALUE!</v>
      </c>
      <c r="M17" s="73" t="e">
        <f t="shared" si="5"/>
        <v>#VALUE!</v>
      </c>
      <c r="N17" s="73" t="e">
        <f t="shared" si="5"/>
        <v>#VALUE!</v>
      </c>
      <c r="O17" s="73" t="e">
        <f t="shared" si="5"/>
        <v>#VALUE!</v>
      </c>
      <c r="P17" s="73" t="e">
        <f t="shared" si="5"/>
        <v>#VALUE!</v>
      </c>
      <c r="Q17" s="73" t="e">
        <f t="shared" si="5"/>
        <v>#VALUE!</v>
      </c>
      <c r="R17" s="73" t="e">
        <f t="shared" si="5"/>
        <v>#VALUE!</v>
      </c>
      <c r="S17" s="73" t="e">
        <f t="shared" si="5"/>
        <v>#VALUE!</v>
      </c>
      <c r="T17" s="73" t="e">
        <f t="shared" si="5"/>
        <v>#VALUE!</v>
      </c>
      <c r="U17" s="73" t="e">
        <f t="shared" si="5"/>
        <v>#VALUE!</v>
      </c>
      <c r="V17" s="73" t="e">
        <f t="shared" si="5"/>
        <v>#VALUE!</v>
      </c>
      <c r="W17" s="73" t="e">
        <f t="shared" si="5"/>
        <v>#VALUE!</v>
      </c>
      <c r="X17" s="73" t="e">
        <f t="shared" si="5"/>
        <v>#VALUE!</v>
      </c>
      <c r="Y17" s="73" t="e">
        <f t="shared" si="5"/>
        <v>#VALUE!</v>
      </c>
      <c r="Z17" s="73" t="e">
        <f t="shared" si="5"/>
        <v>#VALUE!</v>
      </c>
      <c r="AA17" s="73" t="e">
        <f t="shared" si="5"/>
        <v>#VALUE!</v>
      </c>
      <c r="AB17" s="73" t="e">
        <f t="shared" si="5"/>
        <v>#VALUE!</v>
      </c>
      <c r="AC17" s="73" t="e">
        <f t="shared" si="5"/>
        <v>#VALUE!</v>
      </c>
      <c r="AD17" s="73" t="e">
        <f t="shared" si="5"/>
        <v>#VALUE!</v>
      </c>
      <c r="AE17" s="73" t="e">
        <f t="shared" si="5"/>
        <v>#VALUE!</v>
      </c>
      <c r="AF17" s="77" t="e">
        <f t="shared" si="5"/>
        <v>#VALUE!</v>
      </c>
    </row>
    <row r="18" spans="1:32" ht="15.75">
      <c r="A18" s="6">
        <v>29</v>
      </c>
      <c r="B18" s="73" t="e">
        <f t="shared" si="4"/>
        <v>#VALUE!</v>
      </c>
      <c r="C18" s="76" t="e">
        <f t="shared" si="1"/>
        <v>#VALUE!</v>
      </c>
      <c r="D18" s="73" t="e">
        <f t="shared" si="5"/>
        <v>#VALUE!</v>
      </c>
      <c r="E18" s="73" t="e">
        <f t="shared" si="5"/>
        <v>#VALUE!</v>
      </c>
      <c r="F18" s="73" t="e">
        <f t="shared" si="5"/>
        <v>#VALUE!</v>
      </c>
      <c r="G18" s="73" t="e">
        <f t="shared" si="5"/>
        <v>#VALUE!</v>
      </c>
      <c r="H18" s="73" t="e">
        <f t="shared" si="5"/>
        <v>#VALUE!</v>
      </c>
      <c r="I18" s="73" t="e">
        <f t="shared" si="5"/>
        <v>#VALUE!</v>
      </c>
      <c r="J18" s="73" t="e">
        <f t="shared" si="5"/>
        <v>#VALUE!</v>
      </c>
      <c r="K18" s="73" t="e">
        <f t="shared" si="5"/>
        <v>#VALUE!</v>
      </c>
      <c r="L18" s="73" t="e">
        <f t="shared" si="5"/>
        <v>#VALUE!</v>
      </c>
      <c r="M18" s="73" t="e">
        <f t="shared" si="5"/>
        <v>#VALUE!</v>
      </c>
      <c r="N18" s="73" t="e">
        <f t="shared" si="5"/>
        <v>#VALUE!</v>
      </c>
      <c r="O18" s="73" t="e">
        <f t="shared" si="5"/>
        <v>#VALUE!</v>
      </c>
      <c r="P18" s="73" t="e">
        <f t="shared" si="5"/>
        <v>#VALUE!</v>
      </c>
      <c r="Q18" s="73" t="e">
        <f t="shared" si="5"/>
        <v>#VALUE!</v>
      </c>
      <c r="R18" s="73" t="e">
        <f t="shared" si="5"/>
        <v>#VALUE!</v>
      </c>
      <c r="S18" s="73" t="e">
        <f t="shared" si="5"/>
        <v>#VALUE!</v>
      </c>
      <c r="T18" s="73" t="e">
        <f t="shared" si="5"/>
        <v>#VALUE!</v>
      </c>
      <c r="U18" s="73" t="e">
        <f t="shared" si="5"/>
        <v>#VALUE!</v>
      </c>
      <c r="V18" s="73" t="e">
        <f t="shared" si="5"/>
        <v>#VALUE!</v>
      </c>
      <c r="W18" s="73" t="e">
        <f t="shared" si="5"/>
        <v>#VALUE!</v>
      </c>
      <c r="X18" s="73" t="e">
        <f t="shared" si="5"/>
        <v>#VALUE!</v>
      </c>
      <c r="Y18" s="73" t="e">
        <f t="shared" si="5"/>
        <v>#VALUE!</v>
      </c>
      <c r="Z18" s="73" t="e">
        <f t="shared" si="5"/>
        <v>#VALUE!</v>
      </c>
      <c r="AA18" s="73" t="e">
        <f t="shared" si="5"/>
        <v>#VALUE!</v>
      </c>
      <c r="AB18" s="73" t="e">
        <f t="shared" si="5"/>
        <v>#VALUE!</v>
      </c>
      <c r="AC18" s="73" t="e">
        <f t="shared" si="5"/>
        <v>#VALUE!</v>
      </c>
      <c r="AD18" s="73" t="e">
        <f t="shared" si="5"/>
        <v>#VALUE!</v>
      </c>
      <c r="AE18" s="73" t="e">
        <f t="shared" si="5"/>
        <v>#VALUE!</v>
      </c>
      <c r="AF18" s="77" t="e">
        <f t="shared" si="5"/>
        <v>#VALUE!</v>
      </c>
    </row>
    <row r="19" spans="1:32" ht="15.75">
      <c r="A19" s="6">
        <v>30</v>
      </c>
      <c r="B19" s="73" t="e">
        <f t="shared" si="4"/>
        <v>#VALUE!</v>
      </c>
      <c r="C19" s="76" t="e">
        <f t="shared" si="1"/>
        <v>#VALUE!</v>
      </c>
      <c r="D19" s="73" t="e">
        <f t="shared" si="5"/>
        <v>#VALUE!</v>
      </c>
      <c r="E19" s="73" t="e">
        <f t="shared" si="5"/>
        <v>#VALUE!</v>
      </c>
      <c r="F19" s="73" t="e">
        <f t="shared" si="5"/>
        <v>#VALUE!</v>
      </c>
      <c r="G19" s="73" t="e">
        <f t="shared" si="5"/>
        <v>#VALUE!</v>
      </c>
      <c r="H19" s="73" t="e">
        <f t="shared" si="5"/>
        <v>#VALUE!</v>
      </c>
      <c r="I19" s="73" t="e">
        <f t="shared" si="5"/>
        <v>#VALUE!</v>
      </c>
      <c r="J19" s="73" t="e">
        <f t="shared" si="5"/>
        <v>#VALUE!</v>
      </c>
      <c r="K19" s="73" t="e">
        <f t="shared" si="5"/>
        <v>#VALUE!</v>
      </c>
      <c r="L19" s="73" t="e">
        <f t="shared" si="5"/>
        <v>#VALUE!</v>
      </c>
      <c r="M19" s="73" t="e">
        <f t="shared" si="5"/>
        <v>#VALUE!</v>
      </c>
      <c r="N19" s="73" t="e">
        <f t="shared" si="5"/>
        <v>#VALUE!</v>
      </c>
      <c r="O19" s="73" t="e">
        <f t="shared" si="5"/>
        <v>#VALUE!</v>
      </c>
      <c r="P19" s="73" t="e">
        <f t="shared" si="5"/>
        <v>#VALUE!</v>
      </c>
      <c r="Q19" s="73" t="e">
        <f t="shared" si="5"/>
        <v>#VALUE!</v>
      </c>
      <c r="R19" s="73" t="e">
        <f t="shared" si="5"/>
        <v>#VALUE!</v>
      </c>
      <c r="S19" s="73" t="e">
        <f t="shared" si="5"/>
        <v>#VALUE!</v>
      </c>
      <c r="T19" s="73" t="e">
        <f t="shared" si="5"/>
        <v>#VALUE!</v>
      </c>
      <c r="U19" s="73" t="e">
        <f t="shared" si="5"/>
        <v>#VALUE!</v>
      </c>
      <c r="V19" s="73" t="e">
        <f t="shared" si="5"/>
        <v>#VALUE!</v>
      </c>
      <c r="W19" s="73" t="e">
        <f t="shared" si="5"/>
        <v>#VALUE!</v>
      </c>
      <c r="X19" s="73" t="e">
        <f t="shared" si="5"/>
        <v>#VALUE!</v>
      </c>
      <c r="Y19" s="73" t="e">
        <f t="shared" si="5"/>
        <v>#VALUE!</v>
      </c>
      <c r="Z19" s="73" t="e">
        <f t="shared" si="5"/>
        <v>#VALUE!</v>
      </c>
      <c r="AA19" s="73" t="e">
        <f t="shared" si="5"/>
        <v>#VALUE!</v>
      </c>
      <c r="AB19" s="73" t="e">
        <f t="shared" si="5"/>
        <v>#VALUE!</v>
      </c>
      <c r="AC19" s="73" t="e">
        <f t="shared" si="5"/>
        <v>#VALUE!</v>
      </c>
      <c r="AD19" s="73" t="e">
        <f t="shared" si="5"/>
        <v>#VALUE!</v>
      </c>
      <c r="AE19" s="73" t="e">
        <f t="shared" si="5"/>
        <v>#VALUE!</v>
      </c>
      <c r="AF19" s="77" t="e">
        <f t="shared" si="5"/>
        <v>#VALUE!</v>
      </c>
    </row>
    <row r="20" spans="1:32" ht="15.75">
      <c r="A20" s="6">
        <v>31</v>
      </c>
      <c r="B20" s="73" t="e">
        <f t="shared" si="4"/>
        <v>#VALUE!</v>
      </c>
      <c r="C20" s="76" t="e">
        <f t="shared" si="1"/>
        <v>#VALUE!</v>
      </c>
      <c r="D20" s="73" t="e">
        <f t="shared" si="5"/>
        <v>#VALUE!</v>
      </c>
      <c r="E20" s="73" t="e">
        <f t="shared" si="5"/>
        <v>#VALUE!</v>
      </c>
      <c r="F20" s="73" t="e">
        <f t="shared" si="5"/>
        <v>#VALUE!</v>
      </c>
      <c r="G20" s="73" t="e">
        <f t="shared" si="5"/>
        <v>#VALUE!</v>
      </c>
      <c r="H20" s="73" t="e">
        <f t="shared" si="5"/>
        <v>#VALUE!</v>
      </c>
      <c r="I20" s="73" t="e">
        <f t="shared" si="5"/>
        <v>#VALUE!</v>
      </c>
      <c r="J20" s="73" t="e">
        <f t="shared" si="5"/>
        <v>#VALUE!</v>
      </c>
      <c r="K20" s="73" t="e">
        <f t="shared" si="5"/>
        <v>#VALUE!</v>
      </c>
      <c r="L20" s="73" t="e">
        <f t="shared" si="5"/>
        <v>#VALUE!</v>
      </c>
      <c r="M20" s="73" t="e">
        <f t="shared" si="5"/>
        <v>#VALUE!</v>
      </c>
      <c r="N20" s="73" t="e">
        <f t="shared" si="5"/>
        <v>#VALUE!</v>
      </c>
      <c r="O20" s="73" t="e">
        <f t="shared" si="5"/>
        <v>#VALUE!</v>
      </c>
      <c r="P20" s="73" t="e">
        <f t="shared" si="5"/>
        <v>#VALUE!</v>
      </c>
      <c r="Q20" s="73" t="e">
        <f t="shared" si="5"/>
        <v>#VALUE!</v>
      </c>
      <c r="R20" s="73" t="e">
        <f t="shared" si="5"/>
        <v>#VALUE!</v>
      </c>
      <c r="S20" s="73" t="e">
        <f t="shared" si="5"/>
        <v>#VALUE!</v>
      </c>
      <c r="T20" s="73" t="e">
        <f t="shared" si="5"/>
        <v>#VALUE!</v>
      </c>
      <c r="U20" s="73" t="e">
        <f t="shared" si="5"/>
        <v>#VALUE!</v>
      </c>
      <c r="V20" s="73" t="e">
        <f t="shared" si="5"/>
        <v>#VALUE!</v>
      </c>
      <c r="W20" s="73" t="e">
        <f t="shared" si="5"/>
        <v>#VALUE!</v>
      </c>
      <c r="X20" s="73" t="e">
        <f t="shared" si="5"/>
        <v>#VALUE!</v>
      </c>
      <c r="Y20" s="73" t="e">
        <f t="shared" si="5"/>
        <v>#VALUE!</v>
      </c>
      <c r="Z20" s="73" t="e">
        <f t="shared" si="5"/>
        <v>#VALUE!</v>
      </c>
      <c r="AA20" s="73" t="e">
        <f t="shared" si="5"/>
        <v>#VALUE!</v>
      </c>
      <c r="AB20" s="73" t="e">
        <f t="shared" si="5"/>
        <v>#VALUE!</v>
      </c>
      <c r="AC20" s="73" t="e">
        <f t="shared" si="5"/>
        <v>#VALUE!</v>
      </c>
      <c r="AD20" s="73" t="e">
        <f t="shared" si="5"/>
        <v>#VALUE!</v>
      </c>
      <c r="AE20" s="73" t="e">
        <f t="shared" si="5"/>
        <v>#VALUE!</v>
      </c>
      <c r="AF20" s="77" t="e">
        <f t="shared" si="5"/>
        <v>#VALUE!</v>
      </c>
    </row>
    <row r="21" spans="1:32" ht="15.75">
      <c r="A21" s="6">
        <v>32</v>
      </c>
      <c r="B21" s="73" t="e">
        <f t="shared" si="4"/>
        <v>#VALUE!</v>
      </c>
      <c r="C21" s="76" t="e">
        <f t="shared" si="1"/>
        <v>#VALUE!</v>
      </c>
      <c r="D21" s="73" t="e">
        <f t="shared" si="5"/>
        <v>#VALUE!</v>
      </c>
      <c r="E21" s="73" t="e">
        <f t="shared" si="5"/>
        <v>#VALUE!</v>
      </c>
      <c r="F21" s="73" t="e">
        <f t="shared" si="5"/>
        <v>#VALUE!</v>
      </c>
      <c r="G21" s="73" t="e">
        <f t="shared" si="5"/>
        <v>#VALUE!</v>
      </c>
      <c r="H21" s="73" t="e">
        <f t="shared" si="5"/>
        <v>#VALUE!</v>
      </c>
      <c r="I21" s="73" t="e">
        <f t="shared" si="5"/>
        <v>#VALUE!</v>
      </c>
      <c r="J21" s="73" t="e">
        <f t="shared" si="5"/>
        <v>#VALUE!</v>
      </c>
      <c r="K21" s="73" t="e">
        <f t="shared" si="5"/>
        <v>#VALUE!</v>
      </c>
      <c r="L21" s="73" t="e">
        <f t="shared" si="5"/>
        <v>#VALUE!</v>
      </c>
      <c r="M21" s="73" t="e">
        <f t="shared" si="5"/>
        <v>#VALUE!</v>
      </c>
      <c r="N21" s="73" t="e">
        <f t="shared" si="5"/>
        <v>#VALUE!</v>
      </c>
      <c r="O21" s="73" t="e">
        <f t="shared" si="5"/>
        <v>#VALUE!</v>
      </c>
      <c r="P21" s="73" t="e">
        <f t="shared" si="5"/>
        <v>#VALUE!</v>
      </c>
      <c r="Q21" s="73" t="e">
        <f t="shared" si="5"/>
        <v>#VALUE!</v>
      </c>
      <c r="R21" s="73" t="e">
        <f t="shared" si="5"/>
        <v>#VALUE!</v>
      </c>
      <c r="S21" s="73" t="e">
        <f t="shared" si="5"/>
        <v>#VALUE!</v>
      </c>
      <c r="T21" s="73" t="e">
        <f t="shared" si="5"/>
        <v>#VALUE!</v>
      </c>
      <c r="U21" s="73" t="e">
        <f t="shared" si="5"/>
        <v>#VALUE!</v>
      </c>
      <c r="V21" s="73" t="e">
        <f t="shared" si="5"/>
        <v>#VALUE!</v>
      </c>
      <c r="W21" s="73" t="e">
        <f t="shared" si="5"/>
        <v>#VALUE!</v>
      </c>
      <c r="X21" s="73" t="e">
        <f t="shared" si="5"/>
        <v>#VALUE!</v>
      </c>
      <c r="Y21" s="73" t="e">
        <f t="shared" si="5"/>
        <v>#VALUE!</v>
      </c>
      <c r="Z21" s="73" t="e">
        <f t="shared" si="5"/>
        <v>#VALUE!</v>
      </c>
      <c r="AA21" s="73" t="e">
        <f t="shared" si="5"/>
        <v>#VALUE!</v>
      </c>
      <c r="AB21" s="73" t="e">
        <f t="shared" si="5"/>
        <v>#VALUE!</v>
      </c>
      <c r="AC21" s="73" t="e">
        <f t="shared" si="5"/>
        <v>#VALUE!</v>
      </c>
      <c r="AD21" s="73" t="e">
        <f t="shared" si="5"/>
        <v>#VALUE!</v>
      </c>
      <c r="AE21" s="73" t="e">
        <f t="shared" si="5"/>
        <v>#VALUE!</v>
      </c>
      <c r="AF21" s="77" t="e">
        <f t="shared" si="5"/>
        <v>#VALUE!</v>
      </c>
    </row>
    <row r="22" spans="1:32" ht="15.75">
      <c r="A22" s="6">
        <v>33</v>
      </c>
      <c r="B22" s="73" t="e">
        <f t="shared" si="4"/>
        <v>#VALUE!</v>
      </c>
      <c r="C22" s="76" t="e">
        <f t="shared" si="1"/>
        <v>#VALUE!</v>
      </c>
      <c r="D22" s="73" t="e">
        <f t="shared" si="5"/>
        <v>#VALUE!</v>
      </c>
      <c r="E22" s="73" t="e">
        <f t="shared" si="5"/>
        <v>#VALUE!</v>
      </c>
      <c r="F22" s="73" t="e">
        <f t="shared" si="5"/>
        <v>#VALUE!</v>
      </c>
      <c r="G22" s="73" t="e">
        <f t="shared" ref="D22:AF30" si="6">+F22</f>
        <v>#VALUE!</v>
      </c>
      <c r="H22" s="73" t="e">
        <f t="shared" si="6"/>
        <v>#VALUE!</v>
      </c>
      <c r="I22" s="73" t="e">
        <f t="shared" si="6"/>
        <v>#VALUE!</v>
      </c>
      <c r="J22" s="73" t="e">
        <f t="shared" si="6"/>
        <v>#VALUE!</v>
      </c>
      <c r="K22" s="73" t="e">
        <f t="shared" si="6"/>
        <v>#VALUE!</v>
      </c>
      <c r="L22" s="73" t="e">
        <f t="shared" si="6"/>
        <v>#VALUE!</v>
      </c>
      <c r="M22" s="73" t="e">
        <f t="shared" si="6"/>
        <v>#VALUE!</v>
      </c>
      <c r="N22" s="73" t="e">
        <f t="shared" si="6"/>
        <v>#VALUE!</v>
      </c>
      <c r="O22" s="73" t="e">
        <f t="shared" si="6"/>
        <v>#VALUE!</v>
      </c>
      <c r="P22" s="73" t="e">
        <f t="shared" si="6"/>
        <v>#VALUE!</v>
      </c>
      <c r="Q22" s="73" t="e">
        <f t="shared" si="6"/>
        <v>#VALUE!</v>
      </c>
      <c r="R22" s="73" t="e">
        <f t="shared" si="6"/>
        <v>#VALUE!</v>
      </c>
      <c r="S22" s="73" t="e">
        <f t="shared" si="6"/>
        <v>#VALUE!</v>
      </c>
      <c r="T22" s="73" t="e">
        <f t="shared" si="6"/>
        <v>#VALUE!</v>
      </c>
      <c r="U22" s="73" t="e">
        <f t="shared" si="6"/>
        <v>#VALUE!</v>
      </c>
      <c r="V22" s="73" t="e">
        <f t="shared" si="6"/>
        <v>#VALUE!</v>
      </c>
      <c r="W22" s="73" t="e">
        <f t="shared" si="6"/>
        <v>#VALUE!</v>
      </c>
      <c r="X22" s="73" t="e">
        <f t="shared" si="6"/>
        <v>#VALUE!</v>
      </c>
      <c r="Y22" s="73" t="e">
        <f t="shared" si="6"/>
        <v>#VALUE!</v>
      </c>
      <c r="Z22" s="73" t="e">
        <f t="shared" si="6"/>
        <v>#VALUE!</v>
      </c>
      <c r="AA22" s="73" t="e">
        <f t="shared" si="6"/>
        <v>#VALUE!</v>
      </c>
      <c r="AB22" s="73" t="e">
        <f t="shared" si="6"/>
        <v>#VALUE!</v>
      </c>
      <c r="AC22" s="73" t="e">
        <f t="shared" si="6"/>
        <v>#VALUE!</v>
      </c>
      <c r="AD22" s="73" t="e">
        <f t="shared" si="6"/>
        <v>#VALUE!</v>
      </c>
      <c r="AE22" s="73" t="e">
        <f t="shared" si="6"/>
        <v>#VALUE!</v>
      </c>
      <c r="AF22" s="77" t="e">
        <f t="shared" si="6"/>
        <v>#VALUE!</v>
      </c>
    </row>
    <row r="23" spans="1:32" ht="15.75">
      <c r="A23" s="6">
        <v>34</v>
      </c>
      <c r="B23" s="73" t="e">
        <f t="shared" si="4"/>
        <v>#VALUE!</v>
      </c>
      <c r="C23" s="76" t="e">
        <f t="shared" si="1"/>
        <v>#VALUE!</v>
      </c>
      <c r="D23" s="73" t="e">
        <f t="shared" si="6"/>
        <v>#VALUE!</v>
      </c>
      <c r="E23" s="73" t="e">
        <f t="shared" si="6"/>
        <v>#VALUE!</v>
      </c>
      <c r="F23" s="73" t="e">
        <f t="shared" si="6"/>
        <v>#VALUE!</v>
      </c>
      <c r="G23" s="73" t="e">
        <f t="shared" si="6"/>
        <v>#VALUE!</v>
      </c>
      <c r="H23" s="73" t="e">
        <f t="shared" si="6"/>
        <v>#VALUE!</v>
      </c>
      <c r="I23" s="73" t="e">
        <f t="shared" si="6"/>
        <v>#VALUE!</v>
      </c>
      <c r="J23" s="73" t="e">
        <f t="shared" si="6"/>
        <v>#VALUE!</v>
      </c>
      <c r="K23" s="73" t="e">
        <f t="shared" si="6"/>
        <v>#VALUE!</v>
      </c>
      <c r="L23" s="73" t="e">
        <f t="shared" si="6"/>
        <v>#VALUE!</v>
      </c>
      <c r="M23" s="73" t="e">
        <f t="shared" si="6"/>
        <v>#VALUE!</v>
      </c>
      <c r="N23" s="73" t="e">
        <f t="shared" si="6"/>
        <v>#VALUE!</v>
      </c>
      <c r="O23" s="73" t="e">
        <f t="shared" si="6"/>
        <v>#VALUE!</v>
      </c>
      <c r="P23" s="73" t="e">
        <f t="shared" si="6"/>
        <v>#VALUE!</v>
      </c>
      <c r="Q23" s="73" t="e">
        <f t="shared" si="6"/>
        <v>#VALUE!</v>
      </c>
      <c r="R23" s="73" t="e">
        <f t="shared" si="6"/>
        <v>#VALUE!</v>
      </c>
      <c r="S23" s="73" t="e">
        <f t="shared" si="6"/>
        <v>#VALUE!</v>
      </c>
      <c r="T23" s="73" t="e">
        <f t="shared" si="6"/>
        <v>#VALUE!</v>
      </c>
      <c r="U23" s="73" t="e">
        <f t="shared" si="6"/>
        <v>#VALUE!</v>
      </c>
      <c r="V23" s="73" t="e">
        <f t="shared" si="6"/>
        <v>#VALUE!</v>
      </c>
      <c r="W23" s="73" t="e">
        <f t="shared" si="6"/>
        <v>#VALUE!</v>
      </c>
      <c r="X23" s="73" t="e">
        <f t="shared" si="6"/>
        <v>#VALUE!</v>
      </c>
      <c r="Y23" s="73" t="e">
        <f t="shared" si="6"/>
        <v>#VALUE!</v>
      </c>
      <c r="Z23" s="73" t="e">
        <f t="shared" si="6"/>
        <v>#VALUE!</v>
      </c>
      <c r="AA23" s="73" t="e">
        <f t="shared" si="6"/>
        <v>#VALUE!</v>
      </c>
      <c r="AB23" s="73" t="e">
        <f t="shared" si="6"/>
        <v>#VALUE!</v>
      </c>
      <c r="AC23" s="73" t="e">
        <f t="shared" si="6"/>
        <v>#VALUE!</v>
      </c>
      <c r="AD23" s="73" t="e">
        <f t="shared" si="6"/>
        <v>#VALUE!</v>
      </c>
      <c r="AE23" s="73" t="e">
        <f t="shared" si="6"/>
        <v>#VALUE!</v>
      </c>
      <c r="AF23" s="77" t="e">
        <f t="shared" si="6"/>
        <v>#VALUE!</v>
      </c>
    </row>
    <row r="24" spans="1:32" ht="15.75">
      <c r="A24" s="6">
        <v>35</v>
      </c>
      <c r="B24" s="73" t="e">
        <f t="shared" si="4"/>
        <v>#VALUE!</v>
      </c>
      <c r="C24" s="76" t="e">
        <f t="shared" si="1"/>
        <v>#VALUE!</v>
      </c>
      <c r="D24" s="73" t="e">
        <f t="shared" si="6"/>
        <v>#VALUE!</v>
      </c>
      <c r="E24" s="73" t="e">
        <f t="shared" si="6"/>
        <v>#VALUE!</v>
      </c>
      <c r="F24" s="73" t="e">
        <f t="shared" si="6"/>
        <v>#VALUE!</v>
      </c>
      <c r="G24" s="73" t="e">
        <f t="shared" si="6"/>
        <v>#VALUE!</v>
      </c>
      <c r="H24" s="73" t="e">
        <f t="shared" si="6"/>
        <v>#VALUE!</v>
      </c>
      <c r="I24" s="73" t="e">
        <f t="shared" si="6"/>
        <v>#VALUE!</v>
      </c>
      <c r="J24" s="73" t="e">
        <f t="shared" si="6"/>
        <v>#VALUE!</v>
      </c>
      <c r="K24" s="73" t="e">
        <f t="shared" si="6"/>
        <v>#VALUE!</v>
      </c>
      <c r="L24" s="73" t="e">
        <f t="shared" si="6"/>
        <v>#VALUE!</v>
      </c>
      <c r="M24" s="73" t="e">
        <f t="shared" si="6"/>
        <v>#VALUE!</v>
      </c>
      <c r="N24" s="73" t="e">
        <f t="shared" si="6"/>
        <v>#VALUE!</v>
      </c>
      <c r="O24" s="73" t="e">
        <f t="shared" si="6"/>
        <v>#VALUE!</v>
      </c>
      <c r="P24" s="73" t="e">
        <f t="shared" si="6"/>
        <v>#VALUE!</v>
      </c>
      <c r="Q24" s="73" t="e">
        <f t="shared" si="6"/>
        <v>#VALUE!</v>
      </c>
      <c r="R24" s="73" t="e">
        <f t="shared" si="6"/>
        <v>#VALUE!</v>
      </c>
      <c r="S24" s="73" t="e">
        <f t="shared" si="6"/>
        <v>#VALUE!</v>
      </c>
      <c r="T24" s="73" t="e">
        <f t="shared" si="6"/>
        <v>#VALUE!</v>
      </c>
      <c r="U24" s="73" t="e">
        <f t="shared" si="6"/>
        <v>#VALUE!</v>
      </c>
      <c r="V24" s="73" t="e">
        <f t="shared" si="6"/>
        <v>#VALUE!</v>
      </c>
      <c r="W24" s="73" t="e">
        <f t="shared" si="6"/>
        <v>#VALUE!</v>
      </c>
      <c r="X24" s="73" t="e">
        <f t="shared" si="6"/>
        <v>#VALUE!</v>
      </c>
      <c r="Y24" s="73" t="e">
        <f t="shared" si="6"/>
        <v>#VALUE!</v>
      </c>
      <c r="Z24" s="73" t="e">
        <f t="shared" si="6"/>
        <v>#VALUE!</v>
      </c>
      <c r="AA24" s="73" t="e">
        <f t="shared" si="6"/>
        <v>#VALUE!</v>
      </c>
      <c r="AB24" s="73" t="e">
        <f t="shared" si="6"/>
        <v>#VALUE!</v>
      </c>
      <c r="AC24" s="73" t="e">
        <f t="shared" si="6"/>
        <v>#VALUE!</v>
      </c>
      <c r="AD24" s="73" t="e">
        <f t="shared" si="6"/>
        <v>#VALUE!</v>
      </c>
      <c r="AE24" s="73" t="e">
        <f t="shared" si="6"/>
        <v>#VALUE!</v>
      </c>
      <c r="AF24" s="77" t="e">
        <f t="shared" si="6"/>
        <v>#VALUE!</v>
      </c>
    </row>
    <row r="25" spans="1:32" ht="15.75">
      <c r="A25" s="6">
        <v>36</v>
      </c>
      <c r="B25" s="73" t="e">
        <f t="shared" si="4"/>
        <v>#VALUE!</v>
      </c>
      <c r="C25" s="76" t="e">
        <f t="shared" si="1"/>
        <v>#VALUE!</v>
      </c>
      <c r="D25" s="73" t="e">
        <f t="shared" si="6"/>
        <v>#VALUE!</v>
      </c>
      <c r="E25" s="73" t="e">
        <f t="shared" si="6"/>
        <v>#VALUE!</v>
      </c>
      <c r="F25" s="73" t="e">
        <f t="shared" si="6"/>
        <v>#VALUE!</v>
      </c>
      <c r="G25" s="73" t="e">
        <f t="shared" si="6"/>
        <v>#VALUE!</v>
      </c>
      <c r="H25" s="73" t="e">
        <f t="shared" si="6"/>
        <v>#VALUE!</v>
      </c>
      <c r="I25" s="73" t="e">
        <f t="shared" si="6"/>
        <v>#VALUE!</v>
      </c>
      <c r="J25" s="73" t="e">
        <f t="shared" si="6"/>
        <v>#VALUE!</v>
      </c>
      <c r="K25" s="73" t="e">
        <f t="shared" si="6"/>
        <v>#VALUE!</v>
      </c>
      <c r="L25" s="73" t="e">
        <f t="shared" si="6"/>
        <v>#VALUE!</v>
      </c>
      <c r="M25" s="73" t="e">
        <f t="shared" si="6"/>
        <v>#VALUE!</v>
      </c>
      <c r="N25" s="73" t="e">
        <f t="shared" si="6"/>
        <v>#VALUE!</v>
      </c>
      <c r="O25" s="73" t="e">
        <f t="shared" si="6"/>
        <v>#VALUE!</v>
      </c>
      <c r="P25" s="73" t="e">
        <f t="shared" si="6"/>
        <v>#VALUE!</v>
      </c>
      <c r="Q25" s="73" t="e">
        <f t="shared" si="6"/>
        <v>#VALUE!</v>
      </c>
      <c r="R25" s="73" t="e">
        <f t="shared" si="6"/>
        <v>#VALUE!</v>
      </c>
      <c r="S25" s="73" t="e">
        <f t="shared" si="6"/>
        <v>#VALUE!</v>
      </c>
      <c r="T25" s="73" t="e">
        <f t="shared" si="6"/>
        <v>#VALUE!</v>
      </c>
      <c r="U25" s="73" t="e">
        <f t="shared" si="6"/>
        <v>#VALUE!</v>
      </c>
      <c r="V25" s="73" t="e">
        <f t="shared" si="6"/>
        <v>#VALUE!</v>
      </c>
      <c r="W25" s="73" t="e">
        <f t="shared" si="6"/>
        <v>#VALUE!</v>
      </c>
      <c r="X25" s="73" t="e">
        <f t="shared" si="6"/>
        <v>#VALUE!</v>
      </c>
      <c r="Y25" s="73" t="e">
        <f t="shared" si="6"/>
        <v>#VALUE!</v>
      </c>
      <c r="Z25" s="73" t="e">
        <f t="shared" si="6"/>
        <v>#VALUE!</v>
      </c>
      <c r="AA25" s="73" t="e">
        <f t="shared" si="6"/>
        <v>#VALUE!</v>
      </c>
      <c r="AB25" s="73" t="e">
        <f t="shared" si="6"/>
        <v>#VALUE!</v>
      </c>
      <c r="AC25" s="73" t="e">
        <f t="shared" si="6"/>
        <v>#VALUE!</v>
      </c>
      <c r="AD25" s="73" t="e">
        <f t="shared" si="6"/>
        <v>#VALUE!</v>
      </c>
      <c r="AE25" s="73" t="e">
        <f t="shared" si="6"/>
        <v>#VALUE!</v>
      </c>
      <c r="AF25" s="77" t="e">
        <f t="shared" si="6"/>
        <v>#VALUE!</v>
      </c>
    </row>
    <row r="26" spans="1:32" ht="15.75">
      <c r="A26" s="6">
        <v>37</v>
      </c>
      <c r="B26" s="73" t="e">
        <f>B25+0.75</f>
        <v>#VALUE!</v>
      </c>
      <c r="C26" s="76" t="e">
        <f t="shared" si="1"/>
        <v>#VALUE!</v>
      </c>
      <c r="D26" s="73" t="e">
        <f t="shared" si="6"/>
        <v>#VALUE!</v>
      </c>
      <c r="E26" s="73" t="e">
        <f t="shared" si="6"/>
        <v>#VALUE!</v>
      </c>
      <c r="F26" s="73" t="e">
        <f t="shared" si="6"/>
        <v>#VALUE!</v>
      </c>
      <c r="G26" s="73" t="e">
        <f t="shared" si="6"/>
        <v>#VALUE!</v>
      </c>
      <c r="H26" s="73" t="e">
        <f t="shared" si="6"/>
        <v>#VALUE!</v>
      </c>
      <c r="I26" s="73" t="e">
        <f t="shared" si="6"/>
        <v>#VALUE!</v>
      </c>
      <c r="J26" s="73" t="e">
        <f t="shared" si="6"/>
        <v>#VALUE!</v>
      </c>
      <c r="K26" s="73" t="e">
        <f t="shared" si="6"/>
        <v>#VALUE!</v>
      </c>
      <c r="L26" s="73" t="e">
        <f t="shared" si="6"/>
        <v>#VALUE!</v>
      </c>
      <c r="M26" s="73" t="e">
        <f t="shared" si="6"/>
        <v>#VALUE!</v>
      </c>
      <c r="N26" s="73" t="e">
        <f t="shared" si="6"/>
        <v>#VALUE!</v>
      </c>
      <c r="O26" s="73" t="e">
        <f t="shared" si="6"/>
        <v>#VALUE!</v>
      </c>
      <c r="P26" s="73" t="e">
        <f t="shared" si="6"/>
        <v>#VALUE!</v>
      </c>
      <c r="Q26" s="73" t="e">
        <f t="shared" si="6"/>
        <v>#VALUE!</v>
      </c>
      <c r="R26" s="73" t="e">
        <f t="shared" si="6"/>
        <v>#VALUE!</v>
      </c>
      <c r="S26" s="73" t="e">
        <f t="shared" si="6"/>
        <v>#VALUE!</v>
      </c>
      <c r="T26" s="73" t="e">
        <f t="shared" si="6"/>
        <v>#VALUE!</v>
      </c>
      <c r="U26" s="73" t="e">
        <f t="shared" si="6"/>
        <v>#VALUE!</v>
      </c>
      <c r="V26" s="73" t="e">
        <f t="shared" si="6"/>
        <v>#VALUE!</v>
      </c>
      <c r="W26" s="73" t="e">
        <f t="shared" si="6"/>
        <v>#VALUE!</v>
      </c>
      <c r="X26" s="73" t="e">
        <f t="shared" si="6"/>
        <v>#VALUE!</v>
      </c>
      <c r="Y26" s="73" t="e">
        <f t="shared" si="6"/>
        <v>#VALUE!</v>
      </c>
      <c r="Z26" s="73" t="e">
        <f t="shared" si="6"/>
        <v>#VALUE!</v>
      </c>
      <c r="AA26" s="73" t="e">
        <f t="shared" si="6"/>
        <v>#VALUE!</v>
      </c>
      <c r="AB26" s="73" t="e">
        <f t="shared" si="6"/>
        <v>#VALUE!</v>
      </c>
      <c r="AC26" s="73" t="e">
        <f t="shared" si="6"/>
        <v>#VALUE!</v>
      </c>
      <c r="AD26" s="73" t="e">
        <f t="shared" si="6"/>
        <v>#VALUE!</v>
      </c>
      <c r="AE26" s="73" t="e">
        <f t="shared" si="6"/>
        <v>#VALUE!</v>
      </c>
      <c r="AF26" s="77" t="e">
        <f t="shared" si="6"/>
        <v>#VALUE!</v>
      </c>
    </row>
    <row r="27" spans="1:32" ht="15.75">
      <c r="A27" s="6">
        <v>38</v>
      </c>
      <c r="B27" s="73" t="e">
        <f t="shared" si="4"/>
        <v>#VALUE!</v>
      </c>
      <c r="C27" s="76" t="e">
        <f t="shared" si="1"/>
        <v>#VALUE!</v>
      </c>
      <c r="D27" s="73" t="e">
        <f t="shared" si="6"/>
        <v>#VALUE!</v>
      </c>
      <c r="E27" s="73" t="e">
        <f t="shared" si="6"/>
        <v>#VALUE!</v>
      </c>
      <c r="F27" s="73" t="e">
        <f t="shared" si="6"/>
        <v>#VALUE!</v>
      </c>
      <c r="G27" s="73" t="e">
        <f t="shared" si="6"/>
        <v>#VALUE!</v>
      </c>
      <c r="H27" s="73" t="e">
        <f t="shared" si="6"/>
        <v>#VALUE!</v>
      </c>
      <c r="I27" s="73" t="e">
        <f t="shared" si="6"/>
        <v>#VALUE!</v>
      </c>
      <c r="J27" s="73" t="e">
        <f t="shared" si="6"/>
        <v>#VALUE!</v>
      </c>
      <c r="K27" s="73" t="e">
        <f t="shared" si="6"/>
        <v>#VALUE!</v>
      </c>
      <c r="L27" s="73" t="e">
        <f t="shared" si="6"/>
        <v>#VALUE!</v>
      </c>
      <c r="M27" s="73" t="e">
        <f t="shared" si="6"/>
        <v>#VALUE!</v>
      </c>
      <c r="N27" s="73" t="e">
        <f t="shared" si="6"/>
        <v>#VALUE!</v>
      </c>
      <c r="O27" s="73" t="e">
        <f t="shared" si="6"/>
        <v>#VALUE!</v>
      </c>
      <c r="P27" s="73" t="e">
        <f t="shared" si="6"/>
        <v>#VALUE!</v>
      </c>
      <c r="Q27" s="73" t="e">
        <f t="shared" si="6"/>
        <v>#VALUE!</v>
      </c>
      <c r="R27" s="73" t="e">
        <f t="shared" si="6"/>
        <v>#VALUE!</v>
      </c>
      <c r="S27" s="73" t="e">
        <f t="shared" si="6"/>
        <v>#VALUE!</v>
      </c>
      <c r="T27" s="73" t="e">
        <f t="shared" si="6"/>
        <v>#VALUE!</v>
      </c>
      <c r="U27" s="73" t="e">
        <f t="shared" si="6"/>
        <v>#VALUE!</v>
      </c>
      <c r="V27" s="73" t="e">
        <f t="shared" si="6"/>
        <v>#VALUE!</v>
      </c>
      <c r="W27" s="73" t="e">
        <f t="shared" si="6"/>
        <v>#VALUE!</v>
      </c>
      <c r="X27" s="73" t="e">
        <f t="shared" si="6"/>
        <v>#VALUE!</v>
      </c>
      <c r="Y27" s="73" t="e">
        <f t="shared" si="6"/>
        <v>#VALUE!</v>
      </c>
      <c r="Z27" s="73" t="e">
        <f t="shared" si="6"/>
        <v>#VALUE!</v>
      </c>
      <c r="AA27" s="73" t="e">
        <f t="shared" si="6"/>
        <v>#VALUE!</v>
      </c>
      <c r="AB27" s="73" t="e">
        <f t="shared" si="6"/>
        <v>#VALUE!</v>
      </c>
      <c r="AC27" s="73" t="e">
        <f t="shared" si="6"/>
        <v>#VALUE!</v>
      </c>
      <c r="AD27" s="73" t="e">
        <f t="shared" si="6"/>
        <v>#VALUE!</v>
      </c>
      <c r="AE27" s="73" t="e">
        <f t="shared" si="6"/>
        <v>#VALUE!</v>
      </c>
      <c r="AF27" s="77" t="e">
        <f t="shared" si="6"/>
        <v>#VALUE!</v>
      </c>
    </row>
    <row r="28" spans="1:32" ht="15.75">
      <c r="A28" s="6">
        <v>39</v>
      </c>
      <c r="B28" s="73" t="e">
        <f t="shared" si="4"/>
        <v>#VALUE!</v>
      </c>
      <c r="C28" s="76" t="e">
        <f t="shared" si="1"/>
        <v>#VALUE!</v>
      </c>
      <c r="D28" s="73" t="e">
        <f t="shared" si="6"/>
        <v>#VALUE!</v>
      </c>
      <c r="E28" s="73" t="e">
        <f t="shared" si="6"/>
        <v>#VALUE!</v>
      </c>
      <c r="F28" s="73" t="e">
        <f t="shared" si="6"/>
        <v>#VALUE!</v>
      </c>
      <c r="G28" s="73" t="e">
        <f t="shared" si="6"/>
        <v>#VALUE!</v>
      </c>
      <c r="H28" s="73" t="e">
        <f t="shared" si="6"/>
        <v>#VALUE!</v>
      </c>
      <c r="I28" s="73" t="e">
        <f t="shared" si="6"/>
        <v>#VALUE!</v>
      </c>
      <c r="J28" s="73" t="e">
        <f t="shared" si="6"/>
        <v>#VALUE!</v>
      </c>
      <c r="K28" s="73" t="e">
        <f t="shared" si="6"/>
        <v>#VALUE!</v>
      </c>
      <c r="L28" s="73" t="e">
        <f t="shared" si="6"/>
        <v>#VALUE!</v>
      </c>
      <c r="M28" s="73" t="e">
        <f t="shared" si="6"/>
        <v>#VALUE!</v>
      </c>
      <c r="N28" s="73" t="e">
        <f t="shared" si="6"/>
        <v>#VALUE!</v>
      </c>
      <c r="O28" s="73" t="e">
        <f t="shared" si="6"/>
        <v>#VALUE!</v>
      </c>
      <c r="P28" s="73" t="e">
        <f t="shared" si="6"/>
        <v>#VALUE!</v>
      </c>
      <c r="Q28" s="73" t="e">
        <f t="shared" si="6"/>
        <v>#VALUE!</v>
      </c>
      <c r="R28" s="73" t="e">
        <f t="shared" si="6"/>
        <v>#VALUE!</v>
      </c>
      <c r="S28" s="73" t="e">
        <f t="shared" si="6"/>
        <v>#VALUE!</v>
      </c>
      <c r="T28" s="73" t="e">
        <f t="shared" si="6"/>
        <v>#VALUE!</v>
      </c>
      <c r="U28" s="73" t="e">
        <f t="shared" si="6"/>
        <v>#VALUE!</v>
      </c>
      <c r="V28" s="73" t="e">
        <f t="shared" si="6"/>
        <v>#VALUE!</v>
      </c>
      <c r="W28" s="73" t="e">
        <f t="shared" si="6"/>
        <v>#VALUE!</v>
      </c>
      <c r="X28" s="73" t="e">
        <f t="shared" si="6"/>
        <v>#VALUE!</v>
      </c>
      <c r="Y28" s="73" t="e">
        <f t="shared" si="6"/>
        <v>#VALUE!</v>
      </c>
      <c r="Z28" s="73" t="e">
        <f t="shared" si="6"/>
        <v>#VALUE!</v>
      </c>
      <c r="AA28" s="73" t="e">
        <f t="shared" si="6"/>
        <v>#VALUE!</v>
      </c>
      <c r="AB28" s="73" t="e">
        <f t="shared" si="6"/>
        <v>#VALUE!</v>
      </c>
      <c r="AC28" s="73" t="e">
        <f t="shared" si="6"/>
        <v>#VALUE!</v>
      </c>
      <c r="AD28" s="73" t="e">
        <f t="shared" si="6"/>
        <v>#VALUE!</v>
      </c>
      <c r="AE28" s="73" t="e">
        <f t="shared" si="6"/>
        <v>#VALUE!</v>
      </c>
      <c r="AF28" s="77" t="e">
        <f t="shared" si="6"/>
        <v>#VALUE!</v>
      </c>
    </row>
    <row r="29" spans="1:32" ht="15.75">
      <c r="A29" s="6">
        <v>40</v>
      </c>
      <c r="B29" s="73" t="e">
        <f t="shared" si="4"/>
        <v>#VALUE!</v>
      </c>
      <c r="C29" s="76" t="e">
        <f t="shared" si="1"/>
        <v>#VALUE!</v>
      </c>
      <c r="D29" s="73" t="e">
        <f t="shared" si="6"/>
        <v>#VALUE!</v>
      </c>
      <c r="E29" s="73" t="e">
        <f t="shared" si="6"/>
        <v>#VALUE!</v>
      </c>
      <c r="F29" s="73" t="e">
        <f t="shared" si="6"/>
        <v>#VALUE!</v>
      </c>
      <c r="G29" s="73" t="e">
        <f t="shared" si="6"/>
        <v>#VALUE!</v>
      </c>
      <c r="H29" s="73" t="e">
        <f t="shared" si="6"/>
        <v>#VALUE!</v>
      </c>
      <c r="I29" s="73" t="e">
        <f t="shared" si="6"/>
        <v>#VALUE!</v>
      </c>
      <c r="J29" s="73" t="e">
        <f t="shared" si="6"/>
        <v>#VALUE!</v>
      </c>
      <c r="K29" s="73" t="e">
        <f t="shared" si="6"/>
        <v>#VALUE!</v>
      </c>
      <c r="L29" s="73" t="e">
        <f t="shared" si="6"/>
        <v>#VALUE!</v>
      </c>
      <c r="M29" s="73" t="e">
        <f t="shared" si="6"/>
        <v>#VALUE!</v>
      </c>
      <c r="N29" s="73" t="e">
        <f t="shared" si="6"/>
        <v>#VALUE!</v>
      </c>
      <c r="O29" s="73" t="e">
        <f t="shared" si="6"/>
        <v>#VALUE!</v>
      </c>
      <c r="P29" s="73" t="e">
        <f t="shared" si="6"/>
        <v>#VALUE!</v>
      </c>
      <c r="Q29" s="73" t="e">
        <f t="shared" si="6"/>
        <v>#VALUE!</v>
      </c>
      <c r="R29" s="73" t="e">
        <f t="shared" si="6"/>
        <v>#VALUE!</v>
      </c>
      <c r="S29" s="73" t="e">
        <f t="shared" si="6"/>
        <v>#VALUE!</v>
      </c>
      <c r="T29" s="73" t="e">
        <f t="shared" si="6"/>
        <v>#VALUE!</v>
      </c>
      <c r="U29" s="73" t="e">
        <f t="shared" si="6"/>
        <v>#VALUE!</v>
      </c>
      <c r="V29" s="73" t="e">
        <f t="shared" si="6"/>
        <v>#VALUE!</v>
      </c>
      <c r="W29" s="73" t="e">
        <f t="shared" si="6"/>
        <v>#VALUE!</v>
      </c>
      <c r="X29" s="73" t="e">
        <f t="shared" si="6"/>
        <v>#VALUE!</v>
      </c>
      <c r="Y29" s="73" t="e">
        <f t="shared" si="6"/>
        <v>#VALUE!</v>
      </c>
      <c r="Z29" s="73" t="e">
        <f t="shared" si="6"/>
        <v>#VALUE!</v>
      </c>
      <c r="AA29" s="73" t="e">
        <f t="shared" si="6"/>
        <v>#VALUE!</v>
      </c>
      <c r="AB29" s="73" t="e">
        <f t="shared" si="6"/>
        <v>#VALUE!</v>
      </c>
      <c r="AC29" s="73" t="e">
        <f t="shared" si="6"/>
        <v>#VALUE!</v>
      </c>
      <c r="AD29" s="73" t="e">
        <f t="shared" si="6"/>
        <v>#VALUE!</v>
      </c>
      <c r="AE29" s="73" t="e">
        <f t="shared" si="6"/>
        <v>#VALUE!</v>
      </c>
      <c r="AF29" s="77" t="e">
        <f t="shared" si="6"/>
        <v>#VALUE!</v>
      </c>
    </row>
    <row r="30" spans="1:32" ht="15.75">
      <c r="A30" s="6">
        <v>41</v>
      </c>
      <c r="B30" s="73" t="e">
        <f t="shared" si="4"/>
        <v>#VALUE!</v>
      </c>
      <c r="C30" s="76" t="e">
        <f t="shared" si="1"/>
        <v>#VALUE!</v>
      </c>
      <c r="D30" s="73" t="e">
        <f t="shared" si="6"/>
        <v>#VALUE!</v>
      </c>
      <c r="E30" s="73" t="e">
        <f t="shared" si="6"/>
        <v>#VALUE!</v>
      </c>
      <c r="F30" s="73" t="e">
        <f t="shared" si="6"/>
        <v>#VALUE!</v>
      </c>
      <c r="G30" s="73" t="e">
        <f t="shared" si="6"/>
        <v>#VALUE!</v>
      </c>
      <c r="H30" s="73" t="e">
        <f t="shared" si="6"/>
        <v>#VALUE!</v>
      </c>
      <c r="I30" s="73" t="e">
        <f t="shared" si="6"/>
        <v>#VALUE!</v>
      </c>
      <c r="J30" s="73" t="e">
        <f t="shared" si="6"/>
        <v>#VALUE!</v>
      </c>
      <c r="K30" s="73" t="e">
        <f t="shared" si="6"/>
        <v>#VALUE!</v>
      </c>
      <c r="L30" s="73" t="e">
        <f t="shared" si="6"/>
        <v>#VALUE!</v>
      </c>
      <c r="M30" s="73" t="e">
        <f t="shared" si="6"/>
        <v>#VALUE!</v>
      </c>
      <c r="N30" s="73" t="e">
        <f t="shared" si="6"/>
        <v>#VALUE!</v>
      </c>
      <c r="O30" s="73" t="e">
        <f t="shared" si="6"/>
        <v>#VALUE!</v>
      </c>
      <c r="P30" s="73" t="e">
        <f t="shared" si="6"/>
        <v>#VALUE!</v>
      </c>
      <c r="Q30" s="73" t="e">
        <f t="shared" si="6"/>
        <v>#VALUE!</v>
      </c>
      <c r="R30" s="73" t="e">
        <f t="shared" si="6"/>
        <v>#VALUE!</v>
      </c>
      <c r="S30" s="73" t="e">
        <f t="shared" si="6"/>
        <v>#VALUE!</v>
      </c>
      <c r="T30" s="73" t="e">
        <f t="shared" si="6"/>
        <v>#VALUE!</v>
      </c>
      <c r="U30" s="73" t="e">
        <f t="shared" si="6"/>
        <v>#VALUE!</v>
      </c>
      <c r="V30" s="73" t="e">
        <f t="shared" si="6"/>
        <v>#VALUE!</v>
      </c>
      <c r="W30" s="73" t="e">
        <f t="shared" si="6"/>
        <v>#VALUE!</v>
      </c>
      <c r="X30" s="73" t="e">
        <f t="shared" si="6"/>
        <v>#VALUE!</v>
      </c>
      <c r="Y30" s="73" t="e">
        <f t="shared" si="6"/>
        <v>#VALUE!</v>
      </c>
      <c r="Z30" s="73" t="e">
        <f t="shared" si="6"/>
        <v>#VALUE!</v>
      </c>
      <c r="AA30" s="73" t="e">
        <f t="shared" si="6"/>
        <v>#VALUE!</v>
      </c>
      <c r="AB30" s="73" t="e">
        <f t="shared" si="6"/>
        <v>#VALUE!</v>
      </c>
      <c r="AC30" s="73" t="e">
        <f t="shared" si="6"/>
        <v>#VALUE!</v>
      </c>
      <c r="AD30" s="73" t="e">
        <f t="shared" ref="D30:AF39" si="7">+AC30</f>
        <v>#VALUE!</v>
      </c>
      <c r="AE30" s="73" t="e">
        <f t="shared" si="7"/>
        <v>#VALUE!</v>
      </c>
      <c r="AF30" s="77" t="e">
        <f t="shared" si="7"/>
        <v>#VALUE!</v>
      </c>
    </row>
    <row r="31" spans="1:32" ht="15.75">
      <c r="A31" s="6">
        <v>42</v>
      </c>
      <c r="B31" s="73" t="e">
        <f t="shared" si="4"/>
        <v>#VALUE!</v>
      </c>
      <c r="C31" s="76" t="e">
        <f t="shared" si="1"/>
        <v>#VALUE!</v>
      </c>
      <c r="D31" s="73" t="e">
        <f t="shared" si="7"/>
        <v>#VALUE!</v>
      </c>
      <c r="E31" s="73" t="e">
        <f t="shared" si="7"/>
        <v>#VALUE!</v>
      </c>
      <c r="F31" s="73" t="e">
        <f t="shared" si="7"/>
        <v>#VALUE!</v>
      </c>
      <c r="G31" s="73" t="e">
        <f t="shared" si="7"/>
        <v>#VALUE!</v>
      </c>
      <c r="H31" s="73" t="e">
        <f t="shared" si="7"/>
        <v>#VALUE!</v>
      </c>
      <c r="I31" s="73" t="e">
        <f t="shared" si="7"/>
        <v>#VALUE!</v>
      </c>
      <c r="J31" s="73" t="e">
        <f t="shared" si="7"/>
        <v>#VALUE!</v>
      </c>
      <c r="K31" s="73" t="e">
        <f t="shared" si="7"/>
        <v>#VALUE!</v>
      </c>
      <c r="L31" s="73" t="e">
        <f t="shared" si="7"/>
        <v>#VALUE!</v>
      </c>
      <c r="M31" s="73" t="e">
        <f t="shared" si="7"/>
        <v>#VALUE!</v>
      </c>
      <c r="N31" s="73" t="e">
        <f t="shared" si="7"/>
        <v>#VALUE!</v>
      </c>
      <c r="O31" s="73" t="e">
        <f t="shared" si="7"/>
        <v>#VALUE!</v>
      </c>
      <c r="P31" s="73" t="e">
        <f t="shared" si="7"/>
        <v>#VALUE!</v>
      </c>
      <c r="Q31" s="73" t="e">
        <f t="shared" si="7"/>
        <v>#VALUE!</v>
      </c>
      <c r="R31" s="73" t="e">
        <f t="shared" si="7"/>
        <v>#VALUE!</v>
      </c>
      <c r="S31" s="73" t="e">
        <f t="shared" si="7"/>
        <v>#VALUE!</v>
      </c>
      <c r="T31" s="73" t="e">
        <f t="shared" si="7"/>
        <v>#VALUE!</v>
      </c>
      <c r="U31" s="73" t="e">
        <f t="shared" si="7"/>
        <v>#VALUE!</v>
      </c>
      <c r="V31" s="73" t="e">
        <f t="shared" si="7"/>
        <v>#VALUE!</v>
      </c>
      <c r="W31" s="73" t="e">
        <f t="shared" si="7"/>
        <v>#VALUE!</v>
      </c>
      <c r="X31" s="73" t="e">
        <f t="shared" si="7"/>
        <v>#VALUE!</v>
      </c>
      <c r="Y31" s="73" t="e">
        <f t="shared" si="7"/>
        <v>#VALUE!</v>
      </c>
      <c r="Z31" s="73" t="e">
        <f t="shared" si="7"/>
        <v>#VALUE!</v>
      </c>
      <c r="AA31" s="73" t="e">
        <f t="shared" si="7"/>
        <v>#VALUE!</v>
      </c>
      <c r="AB31" s="73" t="e">
        <f t="shared" si="7"/>
        <v>#VALUE!</v>
      </c>
      <c r="AC31" s="73" t="e">
        <f t="shared" si="7"/>
        <v>#VALUE!</v>
      </c>
      <c r="AD31" s="73" t="e">
        <f t="shared" si="7"/>
        <v>#VALUE!</v>
      </c>
      <c r="AE31" s="73" t="e">
        <f t="shared" si="7"/>
        <v>#VALUE!</v>
      </c>
      <c r="AF31" s="77" t="e">
        <f t="shared" si="7"/>
        <v>#VALUE!</v>
      </c>
    </row>
    <row r="32" spans="1:32" ht="15.75">
      <c r="A32" s="6">
        <v>43</v>
      </c>
      <c r="B32" s="73" t="e">
        <f t="shared" si="4"/>
        <v>#VALUE!</v>
      </c>
      <c r="C32" s="76" t="e">
        <f t="shared" si="1"/>
        <v>#VALUE!</v>
      </c>
      <c r="D32" s="73" t="e">
        <f t="shared" si="7"/>
        <v>#VALUE!</v>
      </c>
      <c r="E32" s="73" t="e">
        <f t="shared" si="7"/>
        <v>#VALUE!</v>
      </c>
      <c r="F32" s="73" t="e">
        <f t="shared" si="7"/>
        <v>#VALUE!</v>
      </c>
      <c r="G32" s="73" t="e">
        <f t="shared" si="7"/>
        <v>#VALUE!</v>
      </c>
      <c r="H32" s="73" t="e">
        <f t="shared" si="7"/>
        <v>#VALUE!</v>
      </c>
      <c r="I32" s="73" t="e">
        <f t="shared" si="7"/>
        <v>#VALUE!</v>
      </c>
      <c r="J32" s="73" t="e">
        <f t="shared" si="7"/>
        <v>#VALUE!</v>
      </c>
      <c r="K32" s="73" t="e">
        <f t="shared" si="7"/>
        <v>#VALUE!</v>
      </c>
      <c r="L32" s="73" t="e">
        <f t="shared" si="7"/>
        <v>#VALUE!</v>
      </c>
      <c r="M32" s="73" t="e">
        <f t="shared" si="7"/>
        <v>#VALUE!</v>
      </c>
      <c r="N32" s="73" t="e">
        <f t="shared" si="7"/>
        <v>#VALUE!</v>
      </c>
      <c r="O32" s="73" t="e">
        <f t="shared" si="7"/>
        <v>#VALUE!</v>
      </c>
      <c r="P32" s="73" t="e">
        <f t="shared" si="7"/>
        <v>#VALUE!</v>
      </c>
      <c r="Q32" s="73" t="e">
        <f t="shared" si="7"/>
        <v>#VALUE!</v>
      </c>
      <c r="R32" s="73" t="e">
        <f t="shared" si="7"/>
        <v>#VALUE!</v>
      </c>
      <c r="S32" s="73" t="e">
        <f t="shared" si="7"/>
        <v>#VALUE!</v>
      </c>
      <c r="T32" s="73" t="e">
        <f t="shared" si="7"/>
        <v>#VALUE!</v>
      </c>
      <c r="U32" s="73" t="e">
        <f t="shared" si="7"/>
        <v>#VALUE!</v>
      </c>
      <c r="V32" s="73" t="e">
        <f t="shared" si="7"/>
        <v>#VALUE!</v>
      </c>
      <c r="W32" s="73" t="e">
        <f t="shared" si="7"/>
        <v>#VALUE!</v>
      </c>
      <c r="X32" s="73" t="e">
        <f t="shared" si="7"/>
        <v>#VALUE!</v>
      </c>
      <c r="Y32" s="73" t="e">
        <f t="shared" si="7"/>
        <v>#VALUE!</v>
      </c>
      <c r="Z32" s="73" t="e">
        <f t="shared" si="7"/>
        <v>#VALUE!</v>
      </c>
      <c r="AA32" s="73" t="e">
        <f t="shared" si="7"/>
        <v>#VALUE!</v>
      </c>
      <c r="AB32" s="73" t="e">
        <f t="shared" si="7"/>
        <v>#VALUE!</v>
      </c>
      <c r="AC32" s="73" t="e">
        <f t="shared" si="7"/>
        <v>#VALUE!</v>
      </c>
      <c r="AD32" s="73" t="e">
        <f t="shared" si="7"/>
        <v>#VALUE!</v>
      </c>
      <c r="AE32" s="73" t="e">
        <f t="shared" si="7"/>
        <v>#VALUE!</v>
      </c>
      <c r="AF32" s="77" t="e">
        <f t="shared" si="7"/>
        <v>#VALUE!</v>
      </c>
    </row>
    <row r="33" spans="1:32" ht="15.75">
      <c r="A33" s="6">
        <v>44</v>
      </c>
      <c r="B33" s="73" t="e">
        <f t="shared" si="4"/>
        <v>#VALUE!</v>
      </c>
      <c r="C33" s="76" t="e">
        <f t="shared" si="1"/>
        <v>#VALUE!</v>
      </c>
      <c r="D33" s="73" t="e">
        <f t="shared" si="7"/>
        <v>#VALUE!</v>
      </c>
      <c r="E33" s="73" t="e">
        <f t="shared" si="7"/>
        <v>#VALUE!</v>
      </c>
      <c r="F33" s="73" t="e">
        <f t="shared" si="7"/>
        <v>#VALUE!</v>
      </c>
      <c r="G33" s="73" t="e">
        <f t="shared" si="7"/>
        <v>#VALUE!</v>
      </c>
      <c r="H33" s="73" t="e">
        <f t="shared" si="7"/>
        <v>#VALUE!</v>
      </c>
      <c r="I33" s="73" t="e">
        <f t="shared" si="7"/>
        <v>#VALUE!</v>
      </c>
      <c r="J33" s="73" t="e">
        <f t="shared" si="7"/>
        <v>#VALUE!</v>
      </c>
      <c r="K33" s="73" t="e">
        <f t="shared" si="7"/>
        <v>#VALUE!</v>
      </c>
      <c r="L33" s="73" t="e">
        <f t="shared" si="7"/>
        <v>#VALUE!</v>
      </c>
      <c r="M33" s="73" t="e">
        <f t="shared" si="7"/>
        <v>#VALUE!</v>
      </c>
      <c r="N33" s="73" t="e">
        <f t="shared" si="7"/>
        <v>#VALUE!</v>
      </c>
      <c r="O33" s="73" t="e">
        <f t="shared" si="7"/>
        <v>#VALUE!</v>
      </c>
      <c r="P33" s="73" t="e">
        <f t="shared" si="7"/>
        <v>#VALUE!</v>
      </c>
      <c r="Q33" s="73" t="e">
        <f t="shared" si="7"/>
        <v>#VALUE!</v>
      </c>
      <c r="R33" s="73" t="e">
        <f t="shared" si="7"/>
        <v>#VALUE!</v>
      </c>
      <c r="S33" s="73" t="e">
        <f t="shared" si="7"/>
        <v>#VALUE!</v>
      </c>
      <c r="T33" s="73" t="e">
        <f t="shared" si="7"/>
        <v>#VALUE!</v>
      </c>
      <c r="U33" s="73" t="e">
        <f t="shared" si="7"/>
        <v>#VALUE!</v>
      </c>
      <c r="V33" s="73" t="e">
        <f t="shared" si="7"/>
        <v>#VALUE!</v>
      </c>
      <c r="W33" s="73" t="e">
        <f t="shared" si="7"/>
        <v>#VALUE!</v>
      </c>
      <c r="X33" s="73" t="e">
        <f t="shared" si="7"/>
        <v>#VALUE!</v>
      </c>
      <c r="Y33" s="73" t="e">
        <f t="shared" si="7"/>
        <v>#VALUE!</v>
      </c>
      <c r="Z33" s="73" t="e">
        <f t="shared" si="7"/>
        <v>#VALUE!</v>
      </c>
      <c r="AA33" s="73" t="e">
        <f t="shared" si="7"/>
        <v>#VALUE!</v>
      </c>
      <c r="AB33" s="73" t="e">
        <f t="shared" si="7"/>
        <v>#VALUE!</v>
      </c>
      <c r="AC33" s="73" t="e">
        <f t="shared" si="7"/>
        <v>#VALUE!</v>
      </c>
      <c r="AD33" s="73" t="e">
        <f t="shared" si="7"/>
        <v>#VALUE!</v>
      </c>
      <c r="AE33" s="73" t="e">
        <f t="shared" si="7"/>
        <v>#VALUE!</v>
      </c>
      <c r="AF33" s="77" t="e">
        <f t="shared" si="7"/>
        <v>#VALUE!</v>
      </c>
    </row>
    <row r="34" spans="1:32" ht="15.75">
      <c r="A34" s="6">
        <v>45</v>
      </c>
      <c r="B34" s="73" t="e">
        <f t="shared" si="4"/>
        <v>#VALUE!</v>
      </c>
      <c r="C34" s="76" t="e">
        <f t="shared" si="1"/>
        <v>#VALUE!</v>
      </c>
      <c r="D34" s="73" t="e">
        <f t="shared" si="7"/>
        <v>#VALUE!</v>
      </c>
      <c r="E34" s="73" t="e">
        <f t="shared" si="7"/>
        <v>#VALUE!</v>
      </c>
      <c r="F34" s="73" t="e">
        <f t="shared" si="7"/>
        <v>#VALUE!</v>
      </c>
      <c r="G34" s="73" t="e">
        <f t="shared" si="7"/>
        <v>#VALUE!</v>
      </c>
      <c r="H34" s="73" t="e">
        <f t="shared" si="7"/>
        <v>#VALUE!</v>
      </c>
      <c r="I34" s="73" t="e">
        <f t="shared" si="7"/>
        <v>#VALUE!</v>
      </c>
      <c r="J34" s="73" t="e">
        <f t="shared" si="7"/>
        <v>#VALUE!</v>
      </c>
      <c r="K34" s="73" t="e">
        <f t="shared" si="7"/>
        <v>#VALUE!</v>
      </c>
      <c r="L34" s="73" t="e">
        <f t="shared" si="7"/>
        <v>#VALUE!</v>
      </c>
      <c r="M34" s="73" t="e">
        <f t="shared" si="7"/>
        <v>#VALUE!</v>
      </c>
      <c r="N34" s="73" t="e">
        <f t="shared" si="7"/>
        <v>#VALUE!</v>
      </c>
      <c r="O34" s="73" t="e">
        <f t="shared" si="7"/>
        <v>#VALUE!</v>
      </c>
      <c r="P34" s="73" t="e">
        <f t="shared" si="7"/>
        <v>#VALUE!</v>
      </c>
      <c r="Q34" s="73" t="e">
        <f t="shared" si="7"/>
        <v>#VALUE!</v>
      </c>
      <c r="R34" s="73" t="e">
        <f t="shared" si="7"/>
        <v>#VALUE!</v>
      </c>
      <c r="S34" s="73" t="e">
        <f t="shared" si="7"/>
        <v>#VALUE!</v>
      </c>
      <c r="T34" s="73" t="e">
        <f t="shared" si="7"/>
        <v>#VALUE!</v>
      </c>
      <c r="U34" s="73" t="e">
        <f t="shared" si="7"/>
        <v>#VALUE!</v>
      </c>
      <c r="V34" s="73" t="e">
        <f t="shared" si="7"/>
        <v>#VALUE!</v>
      </c>
      <c r="W34" s="73" t="e">
        <f t="shared" si="7"/>
        <v>#VALUE!</v>
      </c>
      <c r="X34" s="73" t="e">
        <f t="shared" si="7"/>
        <v>#VALUE!</v>
      </c>
      <c r="Y34" s="73" t="e">
        <f t="shared" si="7"/>
        <v>#VALUE!</v>
      </c>
      <c r="Z34" s="73" t="e">
        <f t="shared" si="7"/>
        <v>#VALUE!</v>
      </c>
      <c r="AA34" s="73" t="e">
        <f t="shared" si="7"/>
        <v>#VALUE!</v>
      </c>
      <c r="AB34" s="73" t="e">
        <f t="shared" si="7"/>
        <v>#VALUE!</v>
      </c>
      <c r="AC34" s="73" t="e">
        <f t="shared" si="7"/>
        <v>#VALUE!</v>
      </c>
      <c r="AD34" s="73" t="e">
        <f t="shared" si="7"/>
        <v>#VALUE!</v>
      </c>
      <c r="AE34" s="73" t="e">
        <f t="shared" si="7"/>
        <v>#VALUE!</v>
      </c>
      <c r="AF34" s="77" t="e">
        <f t="shared" si="7"/>
        <v>#VALUE!</v>
      </c>
    </row>
    <row r="35" spans="1:32" ht="15.75">
      <c r="A35" s="6">
        <v>46</v>
      </c>
      <c r="B35" s="73" t="e">
        <f t="shared" si="4"/>
        <v>#VALUE!</v>
      </c>
      <c r="C35" s="76" t="e">
        <f t="shared" si="1"/>
        <v>#VALUE!</v>
      </c>
      <c r="D35" s="73" t="e">
        <f t="shared" si="7"/>
        <v>#VALUE!</v>
      </c>
      <c r="E35" s="73" t="e">
        <f t="shared" si="7"/>
        <v>#VALUE!</v>
      </c>
      <c r="F35" s="73" t="e">
        <f t="shared" si="7"/>
        <v>#VALUE!</v>
      </c>
      <c r="G35" s="73" t="e">
        <f t="shared" si="7"/>
        <v>#VALUE!</v>
      </c>
      <c r="H35" s="73" t="e">
        <f t="shared" si="7"/>
        <v>#VALUE!</v>
      </c>
      <c r="I35" s="73" t="e">
        <f t="shared" si="7"/>
        <v>#VALUE!</v>
      </c>
      <c r="J35" s="73" t="e">
        <f t="shared" si="7"/>
        <v>#VALUE!</v>
      </c>
      <c r="K35" s="73" t="e">
        <f t="shared" si="7"/>
        <v>#VALUE!</v>
      </c>
      <c r="L35" s="73" t="e">
        <f t="shared" si="7"/>
        <v>#VALUE!</v>
      </c>
      <c r="M35" s="73" t="e">
        <f t="shared" si="7"/>
        <v>#VALUE!</v>
      </c>
      <c r="N35" s="73" t="e">
        <f t="shared" si="7"/>
        <v>#VALUE!</v>
      </c>
      <c r="O35" s="73" t="e">
        <f t="shared" si="7"/>
        <v>#VALUE!</v>
      </c>
      <c r="P35" s="73" t="e">
        <f t="shared" si="7"/>
        <v>#VALUE!</v>
      </c>
      <c r="Q35" s="73" t="e">
        <f t="shared" si="7"/>
        <v>#VALUE!</v>
      </c>
      <c r="R35" s="73" t="e">
        <f t="shared" si="7"/>
        <v>#VALUE!</v>
      </c>
      <c r="S35" s="73" t="e">
        <f t="shared" si="7"/>
        <v>#VALUE!</v>
      </c>
      <c r="T35" s="73" t="e">
        <f t="shared" si="7"/>
        <v>#VALUE!</v>
      </c>
      <c r="U35" s="73" t="e">
        <f t="shared" si="7"/>
        <v>#VALUE!</v>
      </c>
      <c r="V35" s="73" t="e">
        <f t="shared" si="7"/>
        <v>#VALUE!</v>
      </c>
      <c r="W35" s="73" t="e">
        <f t="shared" si="7"/>
        <v>#VALUE!</v>
      </c>
      <c r="X35" s="73" t="e">
        <f t="shared" si="7"/>
        <v>#VALUE!</v>
      </c>
      <c r="Y35" s="73" t="e">
        <f t="shared" si="7"/>
        <v>#VALUE!</v>
      </c>
      <c r="Z35" s="73" t="e">
        <f t="shared" si="7"/>
        <v>#VALUE!</v>
      </c>
      <c r="AA35" s="73" t="e">
        <f t="shared" si="7"/>
        <v>#VALUE!</v>
      </c>
      <c r="AB35" s="73" t="e">
        <f t="shared" si="7"/>
        <v>#VALUE!</v>
      </c>
      <c r="AC35" s="73" t="e">
        <f t="shared" si="7"/>
        <v>#VALUE!</v>
      </c>
      <c r="AD35" s="73" t="e">
        <f t="shared" si="7"/>
        <v>#VALUE!</v>
      </c>
      <c r="AE35" s="73" t="e">
        <f t="shared" si="7"/>
        <v>#VALUE!</v>
      </c>
      <c r="AF35" s="77" t="e">
        <f t="shared" si="7"/>
        <v>#VALUE!</v>
      </c>
    </row>
    <row r="36" spans="1:32" ht="15.75">
      <c r="A36" s="6">
        <v>47</v>
      </c>
      <c r="B36" s="73" t="e">
        <f t="shared" si="4"/>
        <v>#VALUE!</v>
      </c>
      <c r="C36" s="76" t="e">
        <f t="shared" ref="C36:C59" si="8">+B36</f>
        <v>#VALUE!</v>
      </c>
      <c r="D36" s="73" t="e">
        <f t="shared" si="7"/>
        <v>#VALUE!</v>
      </c>
      <c r="E36" s="73" t="e">
        <f t="shared" si="7"/>
        <v>#VALUE!</v>
      </c>
      <c r="F36" s="73" t="e">
        <f t="shared" si="7"/>
        <v>#VALUE!</v>
      </c>
      <c r="G36" s="73" t="e">
        <f t="shared" si="7"/>
        <v>#VALUE!</v>
      </c>
      <c r="H36" s="73" t="e">
        <f t="shared" si="7"/>
        <v>#VALUE!</v>
      </c>
      <c r="I36" s="73" t="e">
        <f t="shared" si="7"/>
        <v>#VALUE!</v>
      </c>
      <c r="J36" s="73" t="e">
        <f t="shared" si="7"/>
        <v>#VALUE!</v>
      </c>
      <c r="K36" s="73" t="e">
        <f t="shared" si="7"/>
        <v>#VALUE!</v>
      </c>
      <c r="L36" s="73" t="e">
        <f t="shared" si="7"/>
        <v>#VALUE!</v>
      </c>
      <c r="M36" s="73" t="e">
        <f t="shared" si="7"/>
        <v>#VALUE!</v>
      </c>
      <c r="N36" s="73" t="e">
        <f t="shared" si="7"/>
        <v>#VALUE!</v>
      </c>
      <c r="O36" s="73" t="e">
        <f t="shared" si="7"/>
        <v>#VALUE!</v>
      </c>
      <c r="P36" s="73" t="e">
        <f t="shared" si="7"/>
        <v>#VALUE!</v>
      </c>
      <c r="Q36" s="73" t="e">
        <f t="shared" si="7"/>
        <v>#VALUE!</v>
      </c>
      <c r="R36" s="73" t="e">
        <f t="shared" si="7"/>
        <v>#VALUE!</v>
      </c>
      <c r="S36" s="73" t="e">
        <f t="shared" si="7"/>
        <v>#VALUE!</v>
      </c>
      <c r="T36" s="73" t="e">
        <f t="shared" si="7"/>
        <v>#VALUE!</v>
      </c>
      <c r="U36" s="73" t="e">
        <f t="shared" si="7"/>
        <v>#VALUE!</v>
      </c>
      <c r="V36" s="73" t="e">
        <f t="shared" si="7"/>
        <v>#VALUE!</v>
      </c>
      <c r="W36" s="73" t="e">
        <f t="shared" si="7"/>
        <v>#VALUE!</v>
      </c>
      <c r="X36" s="73" t="e">
        <f t="shared" si="7"/>
        <v>#VALUE!</v>
      </c>
      <c r="Y36" s="73" t="e">
        <f t="shared" si="7"/>
        <v>#VALUE!</v>
      </c>
      <c r="Z36" s="73" t="e">
        <f t="shared" si="7"/>
        <v>#VALUE!</v>
      </c>
      <c r="AA36" s="73" t="e">
        <f t="shared" si="7"/>
        <v>#VALUE!</v>
      </c>
      <c r="AB36" s="73" t="e">
        <f t="shared" si="7"/>
        <v>#VALUE!</v>
      </c>
      <c r="AC36" s="73" t="e">
        <f t="shared" si="7"/>
        <v>#VALUE!</v>
      </c>
      <c r="AD36" s="73" t="e">
        <f t="shared" si="7"/>
        <v>#VALUE!</v>
      </c>
      <c r="AE36" s="73" t="e">
        <f t="shared" si="7"/>
        <v>#VALUE!</v>
      </c>
      <c r="AF36" s="77" t="e">
        <f t="shared" si="7"/>
        <v>#VALUE!</v>
      </c>
    </row>
    <row r="37" spans="1:32" ht="15.75">
      <c r="A37" s="6">
        <v>48</v>
      </c>
      <c r="B37" s="73" t="e">
        <f t="shared" si="4"/>
        <v>#VALUE!</v>
      </c>
      <c r="C37" s="76" t="e">
        <f t="shared" si="8"/>
        <v>#VALUE!</v>
      </c>
      <c r="D37" s="73" t="e">
        <f t="shared" si="7"/>
        <v>#VALUE!</v>
      </c>
      <c r="E37" s="73" t="e">
        <f t="shared" si="7"/>
        <v>#VALUE!</v>
      </c>
      <c r="F37" s="73" t="e">
        <f t="shared" si="7"/>
        <v>#VALUE!</v>
      </c>
      <c r="G37" s="73" t="e">
        <f t="shared" si="7"/>
        <v>#VALUE!</v>
      </c>
      <c r="H37" s="73" t="e">
        <f t="shared" si="7"/>
        <v>#VALUE!</v>
      </c>
      <c r="I37" s="73" t="e">
        <f t="shared" si="7"/>
        <v>#VALUE!</v>
      </c>
      <c r="J37" s="73" t="e">
        <f t="shared" si="7"/>
        <v>#VALUE!</v>
      </c>
      <c r="K37" s="73" t="e">
        <f t="shared" si="7"/>
        <v>#VALUE!</v>
      </c>
      <c r="L37" s="73" t="e">
        <f t="shared" si="7"/>
        <v>#VALUE!</v>
      </c>
      <c r="M37" s="73" t="e">
        <f t="shared" si="7"/>
        <v>#VALUE!</v>
      </c>
      <c r="N37" s="73" t="e">
        <f t="shared" si="7"/>
        <v>#VALUE!</v>
      </c>
      <c r="O37" s="73" t="e">
        <f t="shared" si="7"/>
        <v>#VALUE!</v>
      </c>
      <c r="P37" s="73" t="e">
        <f t="shared" si="7"/>
        <v>#VALUE!</v>
      </c>
      <c r="Q37" s="73" t="e">
        <f t="shared" si="7"/>
        <v>#VALUE!</v>
      </c>
      <c r="R37" s="73" t="e">
        <f t="shared" si="7"/>
        <v>#VALUE!</v>
      </c>
      <c r="S37" s="73" t="e">
        <f t="shared" si="7"/>
        <v>#VALUE!</v>
      </c>
      <c r="T37" s="73" t="e">
        <f t="shared" si="7"/>
        <v>#VALUE!</v>
      </c>
      <c r="U37" s="73" t="e">
        <f t="shared" si="7"/>
        <v>#VALUE!</v>
      </c>
      <c r="V37" s="73" t="e">
        <f t="shared" si="7"/>
        <v>#VALUE!</v>
      </c>
      <c r="W37" s="73" t="e">
        <f t="shared" si="7"/>
        <v>#VALUE!</v>
      </c>
      <c r="X37" s="73" t="e">
        <f t="shared" si="7"/>
        <v>#VALUE!</v>
      </c>
      <c r="Y37" s="73" t="e">
        <f t="shared" si="7"/>
        <v>#VALUE!</v>
      </c>
      <c r="Z37" s="73" t="e">
        <f t="shared" si="7"/>
        <v>#VALUE!</v>
      </c>
      <c r="AA37" s="73" t="e">
        <f t="shared" si="7"/>
        <v>#VALUE!</v>
      </c>
      <c r="AB37" s="73" t="e">
        <f t="shared" si="7"/>
        <v>#VALUE!</v>
      </c>
      <c r="AC37" s="73" t="e">
        <f t="shared" si="7"/>
        <v>#VALUE!</v>
      </c>
      <c r="AD37" s="73" t="e">
        <f t="shared" si="7"/>
        <v>#VALUE!</v>
      </c>
      <c r="AE37" s="73" t="e">
        <f t="shared" si="7"/>
        <v>#VALUE!</v>
      </c>
      <c r="AF37" s="77" t="e">
        <f t="shared" si="7"/>
        <v>#VALUE!</v>
      </c>
    </row>
    <row r="38" spans="1:32" ht="15.75">
      <c r="A38" s="6">
        <v>49</v>
      </c>
      <c r="B38" s="73" t="e">
        <f t="shared" si="4"/>
        <v>#VALUE!</v>
      </c>
      <c r="C38" s="76" t="e">
        <f t="shared" si="8"/>
        <v>#VALUE!</v>
      </c>
      <c r="D38" s="73" t="e">
        <f t="shared" si="7"/>
        <v>#VALUE!</v>
      </c>
      <c r="E38" s="73" t="e">
        <f t="shared" si="7"/>
        <v>#VALUE!</v>
      </c>
      <c r="F38" s="73" t="e">
        <f t="shared" si="7"/>
        <v>#VALUE!</v>
      </c>
      <c r="G38" s="73" t="e">
        <f t="shared" si="7"/>
        <v>#VALUE!</v>
      </c>
      <c r="H38" s="73" t="e">
        <f t="shared" si="7"/>
        <v>#VALUE!</v>
      </c>
      <c r="I38" s="73" t="e">
        <f t="shared" si="7"/>
        <v>#VALUE!</v>
      </c>
      <c r="J38" s="73" t="e">
        <f t="shared" si="7"/>
        <v>#VALUE!</v>
      </c>
      <c r="K38" s="73" t="e">
        <f t="shared" si="7"/>
        <v>#VALUE!</v>
      </c>
      <c r="L38" s="73" t="e">
        <f t="shared" si="7"/>
        <v>#VALUE!</v>
      </c>
      <c r="M38" s="73" t="e">
        <f t="shared" si="7"/>
        <v>#VALUE!</v>
      </c>
      <c r="N38" s="73" t="e">
        <f t="shared" si="7"/>
        <v>#VALUE!</v>
      </c>
      <c r="O38" s="73" t="e">
        <f t="shared" si="7"/>
        <v>#VALUE!</v>
      </c>
      <c r="P38" s="73" t="e">
        <f t="shared" si="7"/>
        <v>#VALUE!</v>
      </c>
      <c r="Q38" s="73" t="e">
        <f t="shared" si="7"/>
        <v>#VALUE!</v>
      </c>
      <c r="R38" s="73" t="e">
        <f t="shared" si="7"/>
        <v>#VALUE!</v>
      </c>
      <c r="S38" s="73" t="e">
        <f t="shared" si="7"/>
        <v>#VALUE!</v>
      </c>
      <c r="T38" s="73" t="e">
        <f t="shared" si="7"/>
        <v>#VALUE!</v>
      </c>
      <c r="U38" s="73" t="e">
        <f t="shared" si="7"/>
        <v>#VALUE!</v>
      </c>
      <c r="V38" s="73" t="e">
        <f t="shared" si="7"/>
        <v>#VALUE!</v>
      </c>
      <c r="W38" s="73" t="e">
        <f t="shared" si="7"/>
        <v>#VALUE!</v>
      </c>
      <c r="X38" s="73" t="e">
        <f t="shared" si="7"/>
        <v>#VALUE!</v>
      </c>
      <c r="Y38" s="73" t="e">
        <f t="shared" si="7"/>
        <v>#VALUE!</v>
      </c>
      <c r="Z38" s="73" t="e">
        <f t="shared" si="7"/>
        <v>#VALUE!</v>
      </c>
      <c r="AA38" s="73" t="e">
        <f t="shared" si="7"/>
        <v>#VALUE!</v>
      </c>
      <c r="AB38" s="73" t="e">
        <f t="shared" si="7"/>
        <v>#VALUE!</v>
      </c>
      <c r="AC38" s="73" t="e">
        <f t="shared" si="7"/>
        <v>#VALUE!</v>
      </c>
      <c r="AD38" s="73" t="e">
        <f t="shared" si="7"/>
        <v>#VALUE!</v>
      </c>
      <c r="AE38" s="73" t="e">
        <f t="shared" si="7"/>
        <v>#VALUE!</v>
      </c>
      <c r="AF38" s="77" t="e">
        <f t="shared" si="7"/>
        <v>#VALUE!</v>
      </c>
    </row>
    <row r="39" spans="1:32" ht="15.75">
      <c r="A39" s="6">
        <v>50</v>
      </c>
      <c r="B39" s="73" t="e">
        <f t="shared" si="4"/>
        <v>#VALUE!</v>
      </c>
      <c r="C39" s="76" t="e">
        <f t="shared" si="8"/>
        <v>#VALUE!</v>
      </c>
      <c r="D39" s="73" t="e">
        <f t="shared" si="7"/>
        <v>#VALUE!</v>
      </c>
      <c r="E39" s="73" t="e">
        <f t="shared" si="7"/>
        <v>#VALUE!</v>
      </c>
      <c r="F39" s="73" t="e">
        <f t="shared" si="7"/>
        <v>#VALUE!</v>
      </c>
      <c r="G39" s="73" t="e">
        <f t="shared" si="7"/>
        <v>#VALUE!</v>
      </c>
      <c r="H39" s="73" t="e">
        <f t="shared" si="7"/>
        <v>#VALUE!</v>
      </c>
      <c r="I39" s="73" t="e">
        <f t="shared" si="7"/>
        <v>#VALUE!</v>
      </c>
      <c r="J39" s="73" t="e">
        <f t="shared" si="7"/>
        <v>#VALUE!</v>
      </c>
      <c r="K39" s="73" t="e">
        <f t="shared" si="7"/>
        <v>#VALUE!</v>
      </c>
      <c r="L39" s="73" t="e">
        <f t="shared" si="7"/>
        <v>#VALUE!</v>
      </c>
      <c r="M39" s="73" t="e">
        <f t="shared" si="7"/>
        <v>#VALUE!</v>
      </c>
      <c r="N39" s="73" t="e">
        <f t="shared" si="7"/>
        <v>#VALUE!</v>
      </c>
      <c r="O39" s="73" t="e">
        <f t="shared" si="7"/>
        <v>#VALUE!</v>
      </c>
      <c r="P39" s="73" t="e">
        <f t="shared" si="7"/>
        <v>#VALUE!</v>
      </c>
      <c r="Q39" s="73" t="e">
        <f t="shared" si="7"/>
        <v>#VALUE!</v>
      </c>
      <c r="R39" s="73" t="e">
        <f t="shared" si="7"/>
        <v>#VALUE!</v>
      </c>
      <c r="S39" s="73" t="e">
        <f t="shared" si="7"/>
        <v>#VALUE!</v>
      </c>
      <c r="T39" s="73" t="e">
        <f t="shared" si="7"/>
        <v>#VALUE!</v>
      </c>
      <c r="U39" s="73" t="e">
        <f t="shared" si="7"/>
        <v>#VALUE!</v>
      </c>
      <c r="V39" s="73" t="e">
        <f t="shared" si="7"/>
        <v>#VALUE!</v>
      </c>
      <c r="W39" s="73" t="e">
        <f t="shared" si="7"/>
        <v>#VALUE!</v>
      </c>
      <c r="X39" s="73" t="e">
        <f t="shared" ref="D39:AF48" si="9">+W39</f>
        <v>#VALUE!</v>
      </c>
      <c r="Y39" s="73" t="e">
        <f t="shared" si="9"/>
        <v>#VALUE!</v>
      </c>
      <c r="Z39" s="73" t="e">
        <f t="shared" si="9"/>
        <v>#VALUE!</v>
      </c>
      <c r="AA39" s="73" t="e">
        <f t="shared" si="9"/>
        <v>#VALUE!</v>
      </c>
      <c r="AB39" s="73" t="e">
        <f t="shared" si="9"/>
        <v>#VALUE!</v>
      </c>
      <c r="AC39" s="73" t="e">
        <f t="shared" si="9"/>
        <v>#VALUE!</v>
      </c>
      <c r="AD39" s="73" t="e">
        <f t="shared" si="9"/>
        <v>#VALUE!</v>
      </c>
      <c r="AE39" s="73" t="e">
        <f t="shared" si="9"/>
        <v>#VALUE!</v>
      </c>
      <c r="AF39" s="77" t="e">
        <f t="shared" si="9"/>
        <v>#VALUE!</v>
      </c>
    </row>
    <row r="40" spans="1:32" ht="15.75">
      <c r="A40" s="6">
        <v>51</v>
      </c>
      <c r="B40" s="73" t="e">
        <f t="shared" si="4"/>
        <v>#VALUE!</v>
      </c>
      <c r="C40" s="76" t="e">
        <f t="shared" si="8"/>
        <v>#VALUE!</v>
      </c>
      <c r="D40" s="73" t="e">
        <f t="shared" si="9"/>
        <v>#VALUE!</v>
      </c>
      <c r="E40" s="73" t="e">
        <f t="shared" si="9"/>
        <v>#VALUE!</v>
      </c>
      <c r="F40" s="73" t="e">
        <f t="shared" si="9"/>
        <v>#VALUE!</v>
      </c>
      <c r="G40" s="73" t="e">
        <f t="shared" si="9"/>
        <v>#VALUE!</v>
      </c>
      <c r="H40" s="73" t="e">
        <f t="shared" si="9"/>
        <v>#VALUE!</v>
      </c>
      <c r="I40" s="73" t="e">
        <f t="shared" si="9"/>
        <v>#VALUE!</v>
      </c>
      <c r="J40" s="73" t="e">
        <f t="shared" si="9"/>
        <v>#VALUE!</v>
      </c>
      <c r="K40" s="73" t="e">
        <f t="shared" si="9"/>
        <v>#VALUE!</v>
      </c>
      <c r="L40" s="73" t="e">
        <f t="shared" si="9"/>
        <v>#VALUE!</v>
      </c>
      <c r="M40" s="73" t="e">
        <f t="shared" si="9"/>
        <v>#VALUE!</v>
      </c>
      <c r="N40" s="73" t="e">
        <f t="shared" si="9"/>
        <v>#VALUE!</v>
      </c>
      <c r="O40" s="73" t="e">
        <f t="shared" si="9"/>
        <v>#VALUE!</v>
      </c>
      <c r="P40" s="73" t="e">
        <f t="shared" si="9"/>
        <v>#VALUE!</v>
      </c>
      <c r="Q40" s="73" t="e">
        <f t="shared" si="9"/>
        <v>#VALUE!</v>
      </c>
      <c r="R40" s="73" t="e">
        <f t="shared" si="9"/>
        <v>#VALUE!</v>
      </c>
      <c r="S40" s="73" t="e">
        <f t="shared" si="9"/>
        <v>#VALUE!</v>
      </c>
      <c r="T40" s="73" t="e">
        <f t="shared" si="9"/>
        <v>#VALUE!</v>
      </c>
      <c r="U40" s="73" t="e">
        <f t="shared" si="9"/>
        <v>#VALUE!</v>
      </c>
      <c r="V40" s="73" t="e">
        <f t="shared" si="9"/>
        <v>#VALUE!</v>
      </c>
      <c r="W40" s="73" t="e">
        <f t="shared" si="9"/>
        <v>#VALUE!</v>
      </c>
      <c r="X40" s="73" t="e">
        <f t="shared" si="9"/>
        <v>#VALUE!</v>
      </c>
      <c r="Y40" s="73" t="e">
        <f t="shared" si="9"/>
        <v>#VALUE!</v>
      </c>
      <c r="Z40" s="73" t="e">
        <f t="shared" si="9"/>
        <v>#VALUE!</v>
      </c>
      <c r="AA40" s="73" t="e">
        <f t="shared" si="9"/>
        <v>#VALUE!</v>
      </c>
      <c r="AB40" s="73" t="e">
        <f t="shared" si="9"/>
        <v>#VALUE!</v>
      </c>
      <c r="AC40" s="73" t="e">
        <f t="shared" si="9"/>
        <v>#VALUE!</v>
      </c>
      <c r="AD40" s="73" t="e">
        <f t="shared" si="9"/>
        <v>#VALUE!</v>
      </c>
      <c r="AE40" s="73" t="e">
        <f t="shared" si="9"/>
        <v>#VALUE!</v>
      </c>
      <c r="AF40" s="77" t="e">
        <f t="shared" si="9"/>
        <v>#VALUE!</v>
      </c>
    </row>
    <row r="41" spans="1:32" ht="15.75">
      <c r="A41" s="6">
        <v>52</v>
      </c>
      <c r="B41" s="73" t="e">
        <f t="shared" si="4"/>
        <v>#VALUE!</v>
      </c>
      <c r="C41" s="76" t="e">
        <f t="shared" si="8"/>
        <v>#VALUE!</v>
      </c>
      <c r="D41" s="73" t="e">
        <f t="shared" si="9"/>
        <v>#VALUE!</v>
      </c>
      <c r="E41" s="73" t="e">
        <f t="shared" si="9"/>
        <v>#VALUE!</v>
      </c>
      <c r="F41" s="73" t="e">
        <f t="shared" si="9"/>
        <v>#VALUE!</v>
      </c>
      <c r="G41" s="73" t="e">
        <f t="shared" si="9"/>
        <v>#VALUE!</v>
      </c>
      <c r="H41" s="73" t="e">
        <f t="shared" si="9"/>
        <v>#VALUE!</v>
      </c>
      <c r="I41" s="73" t="e">
        <f t="shared" si="9"/>
        <v>#VALUE!</v>
      </c>
      <c r="J41" s="73" t="e">
        <f t="shared" si="9"/>
        <v>#VALUE!</v>
      </c>
      <c r="K41" s="73" t="e">
        <f t="shared" si="9"/>
        <v>#VALUE!</v>
      </c>
      <c r="L41" s="73" t="e">
        <f t="shared" si="9"/>
        <v>#VALUE!</v>
      </c>
      <c r="M41" s="73" t="e">
        <f t="shared" si="9"/>
        <v>#VALUE!</v>
      </c>
      <c r="N41" s="73" t="e">
        <f t="shared" si="9"/>
        <v>#VALUE!</v>
      </c>
      <c r="O41" s="73" t="e">
        <f t="shared" si="9"/>
        <v>#VALUE!</v>
      </c>
      <c r="P41" s="73" t="e">
        <f t="shared" si="9"/>
        <v>#VALUE!</v>
      </c>
      <c r="Q41" s="73" t="e">
        <f t="shared" si="9"/>
        <v>#VALUE!</v>
      </c>
      <c r="R41" s="73" t="e">
        <f t="shared" si="9"/>
        <v>#VALUE!</v>
      </c>
      <c r="S41" s="73" t="e">
        <f t="shared" si="9"/>
        <v>#VALUE!</v>
      </c>
      <c r="T41" s="73" t="e">
        <f t="shared" si="9"/>
        <v>#VALUE!</v>
      </c>
      <c r="U41" s="73" t="e">
        <f t="shared" si="9"/>
        <v>#VALUE!</v>
      </c>
      <c r="V41" s="73" t="e">
        <f t="shared" si="9"/>
        <v>#VALUE!</v>
      </c>
      <c r="W41" s="73" t="e">
        <f t="shared" si="9"/>
        <v>#VALUE!</v>
      </c>
      <c r="X41" s="73" t="e">
        <f t="shared" si="9"/>
        <v>#VALUE!</v>
      </c>
      <c r="Y41" s="73" t="e">
        <f t="shared" si="9"/>
        <v>#VALUE!</v>
      </c>
      <c r="Z41" s="73" t="e">
        <f t="shared" si="9"/>
        <v>#VALUE!</v>
      </c>
      <c r="AA41" s="73" t="e">
        <f t="shared" si="9"/>
        <v>#VALUE!</v>
      </c>
      <c r="AB41" s="73" t="e">
        <f t="shared" si="9"/>
        <v>#VALUE!</v>
      </c>
      <c r="AC41" s="73" t="e">
        <f t="shared" si="9"/>
        <v>#VALUE!</v>
      </c>
      <c r="AD41" s="73" t="e">
        <f t="shared" si="9"/>
        <v>#VALUE!</v>
      </c>
      <c r="AE41" s="73" t="e">
        <f t="shared" si="9"/>
        <v>#VALUE!</v>
      </c>
      <c r="AF41" s="77" t="e">
        <f t="shared" si="9"/>
        <v>#VALUE!</v>
      </c>
    </row>
    <row r="42" spans="1:32" ht="15.75">
      <c r="A42" s="6">
        <v>53</v>
      </c>
      <c r="B42" s="73" t="e">
        <f t="shared" si="4"/>
        <v>#VALUE!</v>
      </c>
      <c r="C42" s="76" t="e">
        <f t="shared" si="8"/>
        <v>#VALUE!</v>
      </c>
      <c r="D42" s="73" t="e">
        <f t="shared" si="9"/>
        <v>#VALUE!</v>
      </c>
      <c r="E42" s="73" t="e">
        <f t="shared" si="9"/>
        <v>#VALUE!</v>
      </c>
      <c r="F42" s="73" t="e">
        <f t="shared" si="9"/>
        <v>#VALUE!</v>
      </c>
      <c r="G42" s="73" t="e">
        <f t="shared" si="9"/>
        <v>#VALUE!</v>
      </c>
      <c r="H42" s="73" t="e">
        <f t="shared" si="9"/>
        <v>#VALUE!</v>
      </c>
      <c r="I42" s="73" t="e">
        <f t="shared" si="9"/>
        <v>#VALUE!</v>
      </c>
      <c r="J42" s="73" t="e">
        <f t="shared" si="9"/>
        <v>#VALUE!</v>
      </c>
      <c r="K42" s="73" t="e">
        <f t="shared" si="9"/>
        <v>#VALUE!</v>
      </c>
      <c r="L42" s="73" t="e">
        <f t="shared" si="9"/>
        <v>#VALUE!</v>
      </c>
      <c r="M42" s="73" t="e">
        <f t="shared" si="9"/>
        <v>#VALUE!</v>
      </c>
      <c r="N42" s="73" t="e">
        <f t="shared" si="9"/>
        <v>#VALUE!</v>
      </c>
      <c r="O42" s="73" t="e">
        <f t="shared" si="9"/>
        <v>#VALUE!</v>
      </c>
      <c r="P42" s="73" t="e">
        <f t="shared" si="9"/>
        <v>#VALUE!</v>
      </c>
      <c r="Q42" s="73" t="e">
        <f t="shared" si="9"/>
        <v>#VALUE!</v>
      </c>
      <c r="R42" s="73" t="e">
        <f t="shared" si="9"/>
        <v>#VALUE!</v>
      </c>
      <c r="S42" s="73" t="e">
        <f t="shared" si="9"/>
        <v>#VALUE!</v>
      </c>
      <c r="T42" s="73" t="e">
        <f t="shared" si="9"/>
        <v>#VALUE!</v>
      </c>
      <c r="U42" s="73" t="e">
        <f t="shared" si="9"/>
        <v>#VALUE!</v>
      </c>
      <c r="V42" s="73" t="e">
        <f t="shared" si="9"/>
        <v>#VALUE!</v>
      </c>
      <c r="W42" s="73" t="e">
        <f t="shared" si="9"/>
        <v>#VALUE!</v>
      </c>
      <c r="X42" s="73" t="e">
        <f t="shared" si="9"/>
        <v>#VALUE!</v>
      </c>
      <c r="Y42" s="73" t="e">
        <f t="shared" si="9"/>
        <v>#VALUE!</v>
      </c>
      <c r="Z42" s="73" t="e">
        <f t="shared" si="9"/>
        <v>#VALUE!</v>
      </c>
      <c r="AA42" s="73" t="e">
        <f t="shared" si="9"/>
        <v>#VALUE!</v>
      </c>
      <c r="AB42" s="73" t="e">
        <f t="shared" si="9"/>
        <v>#VALUE!</v>
      </c>
      <c r="AC42" s="73" t="e">
        <f t="shared" si="9"/>
        <v>#VALUE!</v>
      </c>
      <c r="AD42" s="73" t="e">
        <f t="shared" si="9"/>
        <v>#VALUE!</v>
      </c>
      <c r="AE42" s="73" t="e">
        <f t="shared" si="9"/>
        <v>#VALUE!</v>
      </c>
      <c r="AF42" s="77" t="e">
        <f t="shared" si="9"/>
        <v>#VALUE!</v>
      </c>
    </row>
    <row r="43" spans="1:32" ht="15.75">
      <c r="A43" s="6">
        <v>54</v>
      </c>
      <c r="B43" s="73" t="e">
        <f t="shared" si="4"/>
        <v>#VALUE!</v>
      </c>
      <c r="C43" s="76" t="e">
        <f t="shared" si="8"/>
        <v>#VALUE!</v>
      </c>
      <c r="D43" s="73" t="e">
        <f t="shared" si="9"/>
        <v>#VALUE!</v>
      </c>
      <c r="E43" s="73" t="e">
        <f t="shared" si="9"/>
        <v>#VALUE!</v>
      </c>
      <c r="F43" s="73" t="e">
        <f t="shared" si="9"/>
        <v>#VALUE!</v>
      </c>
      <c r="G43" s="73" t="e">
        <f t="shared" si="9"/>
        <v>#VALUE!</v>
      </c>
      <c r="H43" s="73" t="e">
        <f t="shared" si="9"/>
        <v>#VALUE!</v>
      </c>
      <c r="I43" s="73" t="e">
        <f t="shared" si="9"/>
        <v>#VALUE!</v>
      </c>
      <c r="J43" s="73" t="e">
        <f t="shared" si="9"/>
        <v>#VALUE!</v>
      </c>
      <c r="K43" s="73" t="e">
        <f t="shared" si="9"/>
        <v>#VALUE!</v>
      </c>
      <c r="L43" s="73" t="e">
        <f t="shared" si="9"/>
        <v>#VALUE!</v>
      </c>
      <c r="M43" s="73" t="e">
        <f t="shared" si="9"/>
        <v>#VALUE!</v>
      </c>
      <c r="N43" s="73" t="e">
        <f t="shared" si="9"/>
        <v>#VALUE!</v>
      </c>
      <c r="O43" s="73" t="e">
        <f t="shared" si="9"/>
        <v>#VALUE!</v>
      </c>
      <c r="P43" s="73" t="e">
        <f t="shared" si="9"/>
        <v>#VALUE!</v>
      </c>
      <c r="Q43" s="73" t="e">
        <f t="shared" si="9"/>
        <v>#VALUE!</v>
      </c>
      <c r="R43" s="73" t="e">
        <f t="shared" si="9"/>
        <v>#VALUE!</v>
      </c>
      <c r="S43" s="73" t="e">
        <f t="shared" si="9"/>
        <v>#VALUE!</v>
      </c>
      <c r="T43" s="73" t="e">
        <f t="shared" si="9"/>
        <v>#VALUE!</v>
      </c>
      <c r="U43" s="73" t="e">
        <f t="shared" si="9"/>
        <v>#VALUE!</v>
      </c>
      <c r="V43" s="73" t="e">
        <f t="shared" si="9"/>
        <v>#VALUE!</v>
      </c>
      <c r="W43" s="73" t="e">
        <f t="shared" si="9"/>
        <v>#VALUE!</v>
      </c>
      <c r="X43" s="73" t="e">
        <f t="shared" si="9"/>
        <v>#VALUE!</v>
      </c>
      <c r="Y43" s="73" t="e">
        <f t="shared" si="9"/>
        <v>#VALUE!</v>
      </c>
      <c r="Z43" s="73" t="e">
        <f t="shared" si="9"/>
        <v>#VALUE!</v>
      </c>
      <c r="AA43" s="73" t="e">
        <f t="shared" si="9"/>
        <v>#VALUE!</v>
      </c>
      <c r="AB43" s="73" t="e">
        <f t="shared" si="9"/>
        <v>#VALUE!</v>
      </c>
      <c r="AC43" s="73" t="e">
        <f t="shared" si="9"/>
        <v>#VALUE!</v>
      </c>
      <c r="AD43" s="73" t="e">
        <f t="shared" si="9"/>
        <v>#VALUE!</v>
      </c>
      <c r="AE43" s="73" t="e">
        <f t="shared" si="9"/>
        <v>#VALUE!</v>
      </c>
      <c r="AF43" s="77" t="e">
        <f t="shared" si="9"/>
        <v>#VALUE!</v>
      </c>
    </row>
    <row r="44" spans="1:32" ht="15.75">
      <c r="A44" s="6">
        <v>55</v>
      </c>
      <c r="B44" s="73" t="e">
        <f t="shared" si="4"/>
        <v>#VALUE!</v>
      </c>
      <c r="C44" s="76" t="e">
        <f t="shared" si="8"/>
        <v>#VALUE!</v>
      </c>
      <c r="D44" s="73" t="e">
        <f t="shared" si="9"/>
        <v>#VALUE!</v>
      </c>
      <c r="E44" s="73" t="e">
        <f t="shared" si="9"/>
        <v>#VALUE!</v>
      </c>
      <c r="F44" s="73" t="e">
        <f t="shared" si="9"/>
        <v>#VALUE!</v>
      </c>
      <c r="G44" s="73" t="e">
        <f t="shared" si="9"/>
        <v>#VALUE!</v>
      </c>
      <c r="H44" s="73" t="e">
        <f t="shared" si="9"/>
        <v>#VALUE!</v>
      </c>
      <c r="I44" s="73" t="e">
        <f t="shared" si="9"/>
        <v>#VALUE!</v>
      </c>
      <c r="J44" s="73" t="e">
        <f t="shared" si="9"/>
        <v>#VALUE!</v>
      </c>
      <c r="K44" s="73" t="e">
        <f t="shared" si="9"/>
        <v>#VALUE!</v>
      </c>
      <c r="L44" s="73" t="e">
        <f t="shared" si="9"/>
        <v>#VALUE!</v>
      </c>
      <c r="M44" s="73" t="e">
        <f t="shared" si="9"/>
        <v>#VALUE!</v>
      </c>
      <c r="N44" s="73" t="e">
        <f t="shared" si="9"/>
        <v>#VALUE!</v>
      </c>
      <c r="O44" s="73" t="e">
        <f t="shared" si="9"/>
        <v>#VALUE!</v>
      </c>
      <c r="P44" s="73" t="e">
        <f t="shared" si="9"/>
        <v>#VALUE!</v>
      </c>
      <c r="Q44" s="73" t="e">
        <f t="shared" si="9"/>
        <v>#VALUE!</v>
      </c>
      <c r="R44" s="73" t="e">
        <f t="shared" si="9"/>
        <v>#VALUE!</v>
      </c>
      <c r="S44" s="73" t="e">
        <f t="shared" si="9"/>
        <v>#VALUE!</v>
      </c>
      <c r="T44" s="73" t="e">
        <f t="shared" si="9"/>
        <v>#VALUE!</v>
      </c>
      <c r="U44" s="73" t="e">
        <f t="shared" si="9"/>
        <v>#VALUE!</v>
      </c>
      <c r="V44" s="73" t="e">
        <f t="shared" si="9"/>
        <v>#VALUE!</v>
      </c>
      <c r="W44" s="73" t="e">
        <f t="shared" si="9"/>
        <v>#VALUE!</v>
      </c>
      <c r="X44" s="73" t="e">
        <f t="shared" si="9"/>
        <v>#VALUE!</v>
      </c>
      <c r="Y44" s="73" t="e">
        <f t="shared" si="9"/>
        <v>#VALUE!</v>
      </c>
      <c r="Z44" s="73" t="e">
        <f t="shared" si="9"/>
        <v>#VALUE!</v>
      </c>
      <c r="AA44" s="73" t="e">
        <f t="shared" si="9"/>
        <v>#VALUE!</v>
      </c>
      <c r="AB44" s="73" t="e">
        <f t="shared" si="9"/>
        <v>#VALUE!</v>
      </c>
      <c r="AC44" s="73" t="e">
        <f t="shared" si="9"/>
        <v>#VALUE!</v>
      </c>
      <c r="AD44" s="73" t="e">
        <f t="shared" si="9"/>
        <v>#VALUE!</v>
      </c>
      <c r="AE44" s="73" t="e">
        <f t="shared" si="9"/>
        <v>#VALUE!</v>
      </c>
      <c r="AF44" s="77" t="e">
        <f t="shared" si="9"/>
        <v>#VALUE!</v>
      </c>
    </row>
    <row r="45" spans="1:32" ht="15.75">
      <c r="A45" s="6">
        <v>56</v>
      </c>
      <c r="B45" s="73" t="e">
        <f t="shared" si="4"/>
        <v>#VALUE!</v>
      </c>
      <c r="C45" s="76" t="e">
        <f t="shared" si="8"/>
        <v>#VALUE!</v>
      </c>
      <c r="D45" s="73" t="e">
        <f t="shared" si="9"/>
        <v>#VALUE!</v>
      </c>
      <c r="E45" s="73" t="e">
        <f t="shared" si="9"/>
        <v>#VALUE!</v>
      </c>
      <c r="F45" s="73" t="e">
        <f t="shared" si="9"/>
        <v>#VALUE!</v>
      </c>
      <c r="G45" s="73" t="e">
        <f t="shared" si="9"/>
        <v>#VALUE!</v>
      </c>
      <c r="H45" s="73" t="e">
        <f t="shared" si="9"/>
        <v>#VALUE!</v>
      </c>
      <c r="I45" s="73" t="e">
        <f t="shared" si="9"/>
        <v>#VALUE!</v>
      </c>
      <c r="J45" s="73" t="e">
        <f t="shared" si="9"/>
        <v>#VALUE!</v>
      </c>
      <c r="K45" s="73" t="e">
        <f t="shared" si="9"/>
        <v>#VALUE!</v>
      </c>
      <c r="L45" s="73" t="e">
        <f t="shared" si="9"/>
        <v>#VALUE!</v>
      </c>
      <c r="M45" s="73" t="e">
        <f t="shared" si="9"/>
        <v>#VALUE!</v>
      </c>
      <c r="N45" s="73" t="e">
        <f t="shared" si="9"/>
        <v>#VALUE!</v>
      </c>
      <c r="O45" s="73" t="e">
        <f t="shared" si="9"/>
        <v>#VALUE!</v>
      </c>
      <c r="P45" s="73" t="e">
        <f t="shared" si="9"/>
        <v>#VALUE!</v>
      </c>
      <c r="Q45" s="73" t="e">
        <f t="shared" si="9"/>
        <v>#VALUE!</v>
      </c>
      <c r="R45" s="73" t="e">
        <f t="shared" si="9"/>
        <v>#VALUE!</v>
      </c>
      <c r="S45" s="73" t="e">
        <f t="shared" si="9"/>
        <v>#VALUE!</v>
      </c>
      <c r="T45" s="73" t="e">
        <f t="shared" si="9"/>
        <v>#VALUE!</v>
      </c>
      <c r="U45" s="73" t="e">
        <f t="shared" si="9"/>
        <v>#VALUE!</v>
      </c>
      <c r="V45" s="73" t="e">
        <f t="shared" si="9"/>
        <v>#VALUE!</v>
      </c>
      <c r="W45" s="73" t="e">
        <f t="shared" si="9"/>
        <v>#VALUE!</v>
      </c>
      <c r="X45" s="73" t="e">
        <f t="shared" si="9"/>
        <v>#VALUE!</v>
      </c>
      <c r="Y45" s="73" t="e">
        <f t="shared" si="9"/>
        <v>#VALUE!</v>
      </c>
      <c r="Z45" s="73" t="e">
        <f t="shared" si="9"/>
        <v>#VALUE!</v>
      </c>
      <c r="AA45" s="73" t="e">
        <f t="shared" si="9"/>
        <v>#VALUE!</v>
      </c>
      <c r="AB45" s="73" t="e">
        <f t="shared" si="9"/>
        <v>#VALUE!</v>
      </c>
      <c r="AC45" s="73" t="e">
        <f t="shared" si="9"/>
        <v>#VALUE!</v>
      </c>
      <c r="AD45" s="73" t="e">
        <f t="shared" si="9"/>
        <v>#VALUE!</v>
      </c>
      <c r="AE45" s="73" t="e">
        <f t="shared" si="9"/>
        <v>#VALUE!</v>
      </c>
      <c r="AF45" s="77" t="e">
        <f t="shared" si="9"/>
        <v>#VALUE!</v>
      </c>
    </row>
    <row r="46" spans="1:32" ht="15.75">
      <c r="A46" s="6">
        <v>57</v>
      </c>
      <c r="B46" s="73" t="e">
        <f t="shared" si="4"/>
        <v>#VALUE!</v>
      </c>
      <c r="C46" s="76" t="e">
        <f t="shared" si="8"/>
        <v>#VALUE!</v>
      </c>
      <c r="D46" s="73" t="e">
        <f t="shared" si="9"/>
        <v>#VALUE!</v>
      </c>
      <c r="E46" s="73" t="e">
        <f t="shared" si="9"/>
        <v>#VALUE!</v>
      </c>
      <c r="F46" s="73" t="e">
        <f t="shared" si="9"/>
        <v>#VALUE!</v>
      </c>
      <c r="G46" s="73" t="e">
        <f t="shared" si="9"/>
        <v>#VALUE!</v>
      </c>
      <c r="H46" s="73" t="e">
        <f t="shared" si="9"/>
        <v>#VALUE!</v>
      </c>
      <c r="I46" s="73" t="e">
        <f t="shared" si="9"/>
        <v>#VALUE!</v>
      </c>
      <c r="J46" s="73" t="e">
        <f t="shared" si="9"/>
        <v>#VALUE!</v>
      </c>
      <c r="K46" s="73" t="e">
        <f t="shared" si="9"/>
        <v>#VALUE!</v>
      </c>
      <c r="L46" s="73" t="e">
        <f t="shared" si="9"/>
        <v>#VALUE!</v>
      </c>
      <c r="M46" s="73" t="e">
        <f t="shared" si="9"/>
        <v>#VALUE!</v>
      </c>
      <c r="N46" s="73" t="e">
        <f t="shared" si="9"/>
        <v>#VALUE!</v>
      </c>
      <c r="O46" s="73" t="e">
        <f t="shared" si="9"/>
        <v>#VALUE!</v>
      </c>
      <c r="P46" s="73" t="e">
        <f t="shared" si="9"/>
        <v>#VALUE!</v>
      </c>
      <c r="Q46" s="73" t="e">
        <f t="shared" si="9"/>
        <v>#VALUE!</v>
      </c>
      <c r="R46" s="73" t="e">
        <f t="shared" si="9"/>
        <v>#VALUE!</v>
      </c>
      <c r="S46" s="73" t="e">
        <f t="shared" si="9"/>
        <v>#VALUE!</v>
      </c>
      <c r="T46" s="73" t="e">
        <f t="shared" si="9"/>
        <v>#VALUE!</v>
      </c>
      <c r="U46" s="73" t="e">
        <f t="shared" si="9"/>
        <v>#VALUE!</v>
      </c>
      <c r="V46" s="73" t="e">
        <f t="shared" si="9"/>
        <v>#VALUE!</v>
      </c>
      <c r="W46" s="73" t="e">
        <f t="shared" si="9"/>
        <v>#VALUE!</v>
      </c>
      <c r="X46" s="73" t="e">
        <f t="shared" si="9"/>
        <v>#VALUE!</v>
      </c>
      <c r="Y46" s="73" t="e">
        <f t="shared" si="9"/>
        <v>#VALUE!</v>
      </c>
      <c r="Z46" s="73" t="e">
        <f t="shared" si="9"/>
        <v>#VALUE!</v>
      </c>
      <c r="AA46" s="73" t="e">
        <f t="shared" si="9"/>
        <v>#VALUE!</v>
      </c>
      <c r="AB46" s="73" t="e">
        <f t="shared" si="9"/>
        <v>#VALUE!</v>
      </c>
      <c r="AC46" s="73" t="e">
        <f t="shared" si="9"/>
        <v>#VALUE!</v>
      </c>
      <c r="AD46" s="73" t="e">
        <f t="shared" si="9"/>
        <v>#VALUE!</v>
      </c>
      <c r="AE46" s="73" t="e">
        <f t="shared" si="9"/>
        <v>#VALUE!</v>
      </c>
      <c r="AF46" s="77" t="e">
        <f t="shared" si="9"/>
        <v>#VALUE!</v>
      </c>
    </row>
    <row r="47" spans="1:32" ht="15.75">
      <c r="A47" s="6">
        <v>58</v>
      </c>
      <c r="B47" s="73" t="e">
        <f t="shared" si="4"/>
        <v>#VALUE!</v>
      </c>
      <c r="C47" s="76" t="e">
        <f t="shared" si="8"/>
        <v>#VALUE!</v>
      </c>
      <c r="D47" s="73" t="e">
        <f t="shared" si="9"/>
        <v>#VALUE!</v>
      </c>
      <c r="E47" s="73" t="e">
        <f t="shared" si="9"/>
        <v>#VALUE!</v>
      </c>
      <c r="F47" s="73" t="e">
        <f t="shared" si="9"/>
        <v>#VALUE!</v>
      </c>
      <c r="G47" s="73" t="e">
        <f t="shared" si="9"/>
        <v>#VALUE!</v>
      </c>
      <c r="H47" s="73" t="e">
        <f t="shared" si="9"/>
        <v>#VALUE!</v>
      </c>
      <c r="I47" s="73" t="e">
        <f t="shared" si="9"/>
        <v>#VALUE!</v>
      </c>
      <c r="J47" s="73" t="e">
        <f t="shared" si="9"/>
        <v>#VALUE!</v>
      </c>
      <c r="K47" s="73" t="e">
        <f t="shared" si="9"/>
        <v>#VALUE!</v>
      </c>
      <c r="L47" s="73" t="e">
        <f t="shared" si="9"/>
        <v>#VALUE!</v>
      </c>
      <c r="M47" s="73" t="e">
        <f t="shared" si="9"/>
        <v>#VALUE!</v>
      </c>
      <c r="N47" s="73" t="e">
        <f t="shared" si="9"/>
        <v>#VALUE!</v>
      </c>
      <c r="O47" s="73" t="e">
        <f t="shared" si="9"/>
        <v>#VALUE!</v>
      </c>
      <c r="P47" s="73" t="e">
        <f t="shared" si="9"/>
        <v>#VALUE!</v>
      </c>
      <c r="Q47" s="73" t="e">
        <f t="shared" si="9"/>
        <v>#VALUE!</v>
      </c>
      <c r="R47" s="73" t="e">
        <f t="shared" si="9"/>
        <v>#VALUE!</v>
      </c>
      <c r="S47" s="73" t="e">
        <f t="shared" si="9"/>
        <v>#VALUE!</v>
      </c>
      <c r="T47" s="73" t="e">
        <f t="shared" si="9"/>
        <v>#VALUE!</v>
      </c>
      <c r="U47" s="73" t="e">
        <f t="shared" si="9"/>
        <v>#VALUE!</v>
      </c>
      <c r="V47" s="73" t="e">
        <f t="shared" si="9"/>
        <v>#VALUE!</v>
      </c>
      <c r="W47" s="73" t="e">
        <f t="shared" si="9"/>
        <v>#VALUE!</v>
      </c>
      <c r="X47" s="73" t="e">
        <f t="shared" si="9"/>
        <v>#VALUE!</v>
      </c>
      <c r="Y47" s="73" t="e">
        <f t="shared" si="9"/>
        <v>#VALUE!</v>
      </c>
      <c r="Z47" s="73" t="e">
        <f t="shared" si="9"/>
        <v>#VALUE!</v>
      </c>
      <c r="AA47" s="73" t="e">
        <f t="shared" si="9"/>
        <v>#VALUE!</v>
      </c>
      <c r="AB47" s="73" t="e">
        <f t="shared" si="9"/>
        <v>#VALUE!</v>
      </c>
      <c r="AC47" s="73" t="e">
        <f t="shared" si="9"/>
        <v>#VALUE!</v>
      </c>
      <c r="AD47" s="73" t="e">
        <f t="shared" si="9"/>
        <v>#VALUE!</v>
      </c>
      <c r="AE47" s="73" t="e">
        <f t="shared" si="9"/>
        <v>#VALUE!</v>
      </c>
      <c r="AF47" s="77" t="e">
        <f t="shared" si="9"/>
        <v>#VALUE!</v>
      </c>
    </row>
    <row r="48" spans="1:32" ht="15.75">
      <c r="A48" s="6">
        <v>59</v>
      </c>
      <c r="B48" s="73" t="e">
        <f t="shared" si="4"/>
        <v>#VALUE!</v>
      </c>
      <c r="C48" s="76" t="e">
        <f t="shared" si="8"/>
        <v>#VALUE!</v>
      </c>
      <c r="D48" s="73" t="e">
        <f t="shared" si="9"/>
        <v>#VALUE!</v>
      </c>
      <c r="E48" s="73" t="e">
        <f t="shared" si="9"/>
        <v>#VALUE!</v>
      </c>
      <c r="F48" s="73" t="e">
        <f t="shared" si="9"/>
        <v>#VALUE!</v>
      </c>
      <c r="G48" s="73" t="e">
        <f t="shared" si="9"/>
        <v>#VALUE!</v>
      </c>
      <c r="H48" s="73" t="e">
        <f t="shared" si="9"/>
        <v>#VALUE!</v>
      </c>
      <c r="I48" s="73" t="e">
        <f t="shared" si="9"/>
        <v>#VALUE!</v>
      </c>
      <c r="J48" s="73" t="e">
        <f t="shared" si="9"/>
        <v>#VALUE!</v>
      </c>
      <c r="K48" s="73" t="e">
        <f t="shared" si="9"/>
        <v>#VALUE!</v>
      </c>
      <c r="L48" s="73" t="e">
        <f t="shared" si="9"/>
        <v>#VALUE!</v>
      </c>
      <c r="M48" s="73" t="e">
        <f t="shared" si="9"/>
        <v>#VALUE!</v>
      </c>
      <c r="N48" s="73" t="e">
        <f t="shared" si="9"/>
        <v>#VALUE!</v>
      </c>
      <c r="O48" s="73" t="e">
        <f t="shared" si="9"/>
        <v>#VALUE!</v>
      </c>
      <c r="P48" s="73" t="e">
        <f t="shared" si="9"/>
        <v>#VALUE!</v>
      </c>
      <c r="Q48" s="73" t="e">
        <f t="shared" si="9"/>
        <v>#VALUE!</v>
      </c>
      <c r="R48" s="73" t="e">
        <f t="shared" ref="D48:AF57" si="10">+Q48</f>
        <v>#VALUE!</v>
      </c>
      <c r="S48" s="73" t="e">
        <f t="shared" si="10"/>
        <v>#VALUE!</v>
      </c>
      <c r="T48" s="73" t="e">
        <f t="shared" si="10"/>
        <v>#VALUE!</v>
      </c>
      <c r="U48" s="73" t="e">
        <f t="shared" si="10"/>
        <v>#VALUE!</v>
      </c>
      <c r="V48" s="73" t="e">
        <f t="shared" si="10"/>
        <v>#VALUE!</v>
      </c>
      <c r="W48" s="73" t="e">
        <f t="shared" si="10"/>
        <v>#VALUE!</v>
      </c>
      <c r="X48" s="73" t="e">
        <f t="shared" si="10"/>
        <v>#VALUE!</v>
      </c>
      <c r="Y48" s="73" t="e">
        <f t="shared" si="10"/>
        <v>#VALUE!</v>
      </c>
      <c r="Z48" s="73" t="e">
        <f t="shared" si="10"/>
        <v>#VALUE!</v>
      </c>
      <c r="AA48" s="73" t="e">
        <f t="shared" si="10"/>
        <v>#VALUE!</v>
      </c>
      <c r="AB48" s="73" t="e">
        <f t="shared" si="10"/>
        <v>#VALUE!</v>
      </c>
      <c r="AC48" s="73" t="e">
        <f t="shared" si="10"/>
        <v>#VALUE!</v>
      </c>
      <c r="AD48" s="73" t="e">
        <f t="shared" si="10"/>
        <v>#VALUE!</v>
      </c>
      <c r="AE48" s="73" t="e">
        <f t="shared" si="10"/>
        <v>#VALUE!</v>
      </c>
      <c r="AF48" s="77" t="e">
        <f t="shared" si="10"/>
        <v>#VALUE!</v>
      </c>
    </row>
    <row r="49" spans="1:32" ht="15.75">
      <c r="A49" s="6">
        <v>60</v>
      </c>
      <c r="B49" s="73" t="e">
        <f t="shared" si="4"/>
        <v>#VALUE!</v>
      </c>
      <c r="C49" s="76" t="e">
        <f t="shared" si="8"/>
        <v>#VALUE!</v>
      </c>
      <c r="D49" s="73" t="e">
        <f t="shared" si="10"/>
        <v>#VALUE!</v>
      </c>
      <c r="E49" s="73" t="e">
        <f t="shared" si="10"/>
        <v>#VALUE!</v>
      </c>
      <c r="F49" s="73" t="e">
        <f t="shared" si="10"/>
        <v>#VALUE!</v>
      </c>
      <c r="G49" s="73" t="e">
        <f t="shared" si="10"/>
        <v>#VALUE!</v>
      </c>
      <c r="H49" s="73" t="e">
        <f t="shared" si="10"/>
        <v>#VALUE!</v>
      </c>
      <c r="I49" s="73" t="e">
        <f t="shared" si="10"/>
        <v>#VALUE!</v>
      </c>
      <c r="J49" s="73" t="e">
        <f t="shared" si="10"/>
        <v>#VALUE!</v>
      </c>
      <c r="K49" s="73" t="e">
        <f t="shared" si="10"/>
        <v>#VALUE!</v>
      </c>
      <c r="L49" s="73" t="e">
        <f t="shared" si="10"/>
        <v>#VALUE!</v>
      </c>
      <c r="M49" s="73" t="e">
        <f t="shared" si="10"/>
        <v>#VALUE!</v>
      </c>
      <c r="N49" s="73" t="e">
        <f t="shared" si="10"/>
        <v>#VALUE!</v>
      </c>
      <c r="O49" s="73" t="e">
        <f t="shared" si="10"/>
        <v>#VALUE!</v>
      </c>
      <c r="P49" s="73" t="e">
        <f t="shared" si="10"/>
        <v>#VALUE!</v>
      </c>
      <c r="Q49" s="73" t="e">
        <f t="shared" si="10"/>
        <v>#VALUE!</v>
      </c>
      <c r="R49" s="73" t="e">
        <f t="shared" si="10"/>
        <v>#VALUE!</v>
      </c>
      <c r="S49" s="73" t="e">
        <f t="shared" si="10"/>
        <v>#VALUE!</v>
      </c>
      <c r="T49" s="73" t="e">
        <f t="shared" si="10"/>
        <v>#VALUE!</v>
      </c>
      <c r="U49" s="73" t="e">
        <f t="shared" si="10"/>
        <v>#VALUE!</v>
      </c>
      <c r="V49" s="73" t="e">
        <f t="shared" si="10"/>
        <v>#VALUE!</v>
      </c>
      <c r="W49" s="73" t="e">
        <f t="shared" si="10"/>
        <v>#VALUE!</v>
      </c>
      <c r="X49" s="73" t="e">
        <f t="shared" si="10"/>
        <v>#VALUE!</v>
      </c>
      <c r="Y49" s="73" t="e">
        <f t="shared" si="10"/>
        <v>#VALUE!</v>
      </c>
      <c r="Z49" s="73" t="e">
        <f t="shared" si="10"/>
        <v>#VALUE!</v>
      </c>
      <c r="AA49" s="73" t="e">
        <f t="shared" si="10"/>
        <v>#VALUE!</v>
      </c>
      <c r="AB49" s="73" t="e">
        <f t="shared" si="10"/>
        <v>#VALUE!</v>
      </c>
      <c r="AC49" s="73" t="e">
        <f t="shared" si="10"/>
        <v>#VALUE!</v>
      </c>
      <c r="AD49" s="73" t="e">
        <f t="shared" si="10"/>
        <v>#VALUE!</v>
      </c>
      <c r="AE49" s="73" t="e">
        <f t="shared" si="10"/>
        <v>#VALUE!</v>
      </c>
      <c r="AF49" s="77" t="e">
        <f t="shared" si="10"/>
        <v>#VALUE!</v>
      </c>
    </row>
    <row r="50" spans="1:32" ht="15.75">
      <c r="A50" s="6">
        <v>61</v>
      </c>
      <c r="B50" s="73" t="e">
        <f t="shared" si="4"/>
        <v>#VALUE!</v>
      </c>
      <c r="C50" s="76" t="e">
        <f t="shared" si="8"/>
        <v>#VALUE!</v>
      </c>
      <c r="D50" s="73" t="e">
        <f t="shared" si="10"/>
        <v>#VALUE!</v>
      </c>
      <c r="E50" s="73" t="e">
        <f t="shared" si="10"/>
        <v>#VALUE!</v>
      </c>
      <c r="F50" s="73" t="e">
        <f t="shared" si="10"/>
        <v>#VALUE!</v>
      </c>
      <c r="G50" s="73" t="e">
        <f t="shared" si="10"/>
        <v>#VALUE!</v>
      </c>
      <c r="H50" s="73" t="e">
        <f t="shared" si="10"/>
        <v>#VALUE!</v>
      </c>
      <c r="I50" s="73" t="e">
        <f t="shared" si="10"/>
        <v>#VALUE!</v>
      </c>
      <c r="J50" s="73" t="e">
        <f t="shared" si="10"/>
        <v>#VALUE!</v>
      </c>
      <c r="K50" s="73" t="e">
        <f t="shared" si="10"/>
        <v>#VALUE!</v>
      </c>
      <c r="L50" s="73" t="e">
        <f t="shared" si="10"/>
        <v>#VALUE!</v>
      </c>
      <c r="M50" s="73" t="e">
        <f t="shared" si="10"/>
        <v>#VALUE!</v>
      </c>
      <c r="N50" s="73" t="e">
        <f t="shared" si="10"/>
        <v>#VALUE!</v>
      </c>
      <c r="O50" s="73" t="e">
        <f t="shared" si="10"/>
        <v>#VALUE!</v>
      </c>
      <c r="P50" s="73" t="e">
        <f t="shared" si="10"/>
        <v>#VALUE!</v>
      </c>
      <c r="Q50" s="73" t="e">
        <f t="shared" si="10"/>
        <v>#VALUE!</v>
      </c>
      <c r="R50" s="73" t="e">
        <f t="shared" si="10"/>
        <v>#VALUE!</v>
      </c>
      <c r="S50" s="73" t="e">
        <f t="shared" si="10"/>
        <v>#VALUE!</v>
      </c>
      <c r="T50" s="73" t="e">
        <f t="shared" si="10"/>
        <v>#VALUE!</v>
      </c>
      <c r="U50" s="73" t="e">
        <f t="shared" si="10"/>
        <v>#VALUE!</v>
      </c>
      <c r="V50" s="73" t="e">
        <f t="shared" si="10"/>
        <v>#VALUE!</v>
      </c>
      <c r="W50" s="73" t="e">
        <f t="shared" si="10"/>
        <v>#VALUE!</v>
      </c>
      <c r="X50" s="73" t="e">
        <f t="shared" si="10"/>
        <v>#VALUE!</v>
      </c>
      <c r="Y50" s="73" t="e">
        <f t="shared" si="10"/>
        <v>#VALUE!</v>
      </c>
      <c r="Z50" s="73" t="e">
        <f t="shared" si="10"/>
        <v>#VALUE!</v>
      </c>
      <c r="AA50" s="73" t="e">
        <f t="shared" si="10"/>
        <v>#VALUE!</v>
      </c>
      <c r="AB50" s="73" t="e">
        <f t="shared" si="10"/>
        <v>#VALUE!</v>
      </c>
      <c r="AC50" s="73" t="e">
        <f t="shared" si="10"/>
        <v>#VALUE!</v>
      </c>
      <c r="AD50" s="73" t="e">
        <f t="shared" si="10"/>
        <v>#VALUE!</v>
      </c>
      <c r="AE50" s="73" t="e">
        <f t="shared" si="10"/>
        <v>#VALUE!</v>
      </c>
      <c r="AF50" s="77" t="e">
        <f t="shared" si="10"/>
        <v>#VALUE!</v>
      </c>
    </row>
    <row r="51" spans="1:32" ht="15.75">
      <c r="A51" s="6">
        <v>62</v>
      </c>
      <c r="B51" s="73" t="e">
        <f t="shared" si="4"/>
        <v>#VALUE!</v>
      </c>
      <c r="C51" s="76" t="e">
        <f t="shared" si="8"/>
        <v>#VALUE!</v>
      </c>
      <c r="D51" s="73" t="e">
        <f t="shared" si="10"/>
        <v>#VALUE!</v>
      </c>
      <c r="E51" s="73" t="e">
        <f t="shared" si="10"/>
        <v>#VALUE!</v>
      </c>
      <c r="F51" s="73" t="e">
        <f t="shared" si="10"/>
        <v>#VALUE!</v>
      </c>
      <c r="G51" s="73" t="e">
        <f t="shared" si="10"/>
        <v>#VALUE!</v>
      </c>
      <c r="H51" s="73" t="e">
        <f t="shared" si="10"/>
        <v>#VALUE!</v>
      </c>
      <c r="I51" s="73" t="e">
        <f t="shared" si="10"/>
        <v>#VALUE!</v>
      </c>
      <c r="J51" s="73" t="e">
        <f t="shared" si="10"/>
        <v>#VALUE!</v>
      </c>
      <c r="K51" s="73" t="e">
        <f t="shared" si="10"/>
        <v>#VALUE!</v>
      </c>
      <c r="L51" s="73" t="e">
        <f t="shared" si="10"/>
        <v>#VALUE!</v>
      </c>
      <c r="M51" s="73" t="e">
        <f t="shared" si="10"/>
        <v>#VALUE!</v>
      </c>
      <c r="N51" s="73" t="e">
        <f t="shared" si="10"/>
        <v>#VALUE!</v>
      </c>
      <c r="O51" s="73" t="e">
        <f t="shared" si="10"/>
        <v>#VALUE!</v>
      </c>
      <c r="P51" s="73" t="e">
        <f t="shared" si="10"/>
        <v>#VALUE!</v>
      </c>
      <c r="Q51" s="73" t="e">
        <f t="shared" si="10"/>
        <v>#VALUE!</v>
      </c>
      <c r="R51" s="73" t="e">
        <f t="shared" si="10"/>
        <v>#VALUE!</v>
      </c>
      <c r="S51" s="73" t="e">
        <f t="shared" si="10"/>
        <v>#VALUE!</v>
      </c>
      <c r="T51" s="73" t="e">
        <f t="shared" si="10"/>
        <v>#VALUE!</v>
      </c>
      <c r="U51" s="73" t="e">
        <f t="shared" si="10"/>
        <v>#VALUE!</v>
      </c>
      <c r="V51" s="73" t="e">
        <f t="shared" si="10"/>
        <v>#VALUE!</v>
      </c>
      <c r="W51" s="73" t="e">
        <f t="shared" si="10"/>
        <v>#VALUE!</v>
      </c>
      <c r="X51" s="73" t="e">
        <f t="shared" si="10"/>
        <v>#VALUE!</v>
      </c>
      <c r="Y51" s="73" t="e">
        <f t="shared" si="10"/>
        <v>#VALUE!</v>
      </c>
      <c r="Z51" s="73" t="e">
        <f t="shared" si="10"/>
        <v>#VALUE!</v>
      </c>
      <c r="AA51" s="73" t="e">
        <f t="shared" si="10"/>
        <v>#VALUE!</v>
      </c>
      <c r="AB51" s="73" t="e">
        <f t="shared" si="10"/>
        <v>#VALUE!</v>
      </c>
      <c r="AC51" s="73" t="e">
        <f t="shared" si="10"/>
        <v>#VALUE!</v>
      </c>
      <c r="AD51" s="73" t="e">
        <f t="shared" si="10"/>
        <v>#VALUE!</v>
      </c>
      <c r="AE51" s="73" t="e">
        <f t="shared" si="10"/>
        <v>#VALUE!</v>
      </c>
      <c r="AF51" s="77" t="e">
        <f t="shared" si="10"/>
        <v>#VALUE!</v>
      </c>
    </row>
    <row r="52" spans="1:32" ht="15.75">
      <c r="A52" s="6">
        <v>63</v>
      </c>
      <c r="B52" s="73" t="e">
        <f t="shared" si="4"/>
        <v>#VALUE!</v>
      </c>
      <c r="C52" s="76" t="e">
        <f t="shared" si="8"/>
        <v>#VALUE!</v>
      </c>
      <c r="D52" s="73" t="e">
        <f t="shared" si="10"/>
        <v>#VALUE!</v>
      </c>
      <c r="E52" s="73" t="e">
        <f t="shared" si="10"/>
        <v>#VALUE!</v>
      </c>
      <c r="F52" s="73" t="e">
        <f t="shared" si="10"/>
        <v>#VALUE!</v>
      </c>
      <c r="G52" s="73" t="e">
        <f t="shared" si="10"/>
        <v>#VALUE!</v>
      </c>
      <c r="H52" s="73" t="e">
        <f t="shared" si="10"/>
        <v>#VALUE!</v>
      </c>
      <c r="I52" s="73" t="e">
        <f t="shared" si="10"/>
        <v>#VALUE!</v>
      </c>
      <c r="J52" s="73" t="e">
        <f t="shared" si="10"/>
        <v>#VALUE!</v>
      </c>
      <c r="K52" s="73" t="e">
        <f t="shared" si="10"/>
        <v>#VALUE!</v>
      </c>
      <c r="L52" s="73" t="e">
        <f t="shared" si="10"/>
        <v>#VALUE!</v>
      </c>
      <c r="M52" s="73" t="e">
        <f t="shared" si="10"/>
        <v>#VALUE!</v>
      </c>
      <c r="N52" s="73" t="e">
        <f t="shared" si="10"/>
        <v>#VALUE!</v>
      </c>
      <c r="O52" s="73" t="e">
        <f t="shared" si="10"/>
        <v>#VALUE!</v>
      </c>
      <c r="P52" s="73" t="e">
        <f t="shared" si="10"/>
        <v>#VALUE!</v>
      </c>
      <c r="Q52" s="73" t="e">
        <f t="shared" si="10"/>
        <v>#VALUE!</v>
      </c>
      <c r="R52" s="73" t="e">
        <f t="shared" si="10"/>
        <v>#VALUE!</v>
      </c>
      <c r="S52" s="73" t="e">
        <f t="shared" si="10"/>
        <v>#VALUE!</v>
      </c>
      <c r="T52" s="73" t="e">
        <f t="shared" si="10"/>
        <v>#VALUE!</v>
      </c>
      <c r="U52" s="73" t="e">
        <f t="shared" si="10"/>
        <v>#VALUE!</v>
      </c>
      <c r="V52" s="73" t="e">
        <f t="shared" si="10"/>
        <v>#VALUE!</v>
      </c>
      <c r="W52" s="73" t="e">
        <f t="shared" si="10"/>
        <v>#VALUE!</v>
      </c>
      <c r="X52" s="73" t="e">
        <f t="shared" si="10"/>
        <v>#VALUE!</v>
      </c>
      <c r="Y52" s="73" t="e">
        <f t="shared" si="10"/>
        <v>#VALUE!</v>
      </c>
      <c r="Z52" s="73" t="e">
        <f t="shared" si="10"/>
        <v>#VALUE!</v>
      </c>
      <c r="AA52" s="73" t="e">
        <f t="shared" si="10"/>
        <v>#VALUE!</v>
      </c>
      <c r="AB52" s="73" t="e">
        <f t="shared" si="10"/>
        <v>#VALUE!</v>
      </c>
      <c r="AC52" s="73" t="e">
        <f t="shared" si="10"/>
        <v>#VALUE!</v>
      </c>
      <c r="AD52" s="73" t="e">
        <f t="shared" si="10"/>
        <v>#VALUE!</v>
      </c>
      <c r="AE52" s="73" t="e">
        <f t="shared" si="10"/>
        <v>#VALUE!</v>
      </c>
      <c r="AF52" s="77" t="e">
        <f t="shared" si="10"/>
        <v>#VALUE!</v>
      </c>
    </row>
    <row r="53" spans="1:32" ht="15.75">
      <c r="A53" s="6">
        <v>64</v>
      </c>
      <c r="B53" s="73" t="e">
        <f t="shared" si="4"/>
        <v>#VALUE!</v>
      </c>
      <c r="C53" s="76" t="e">
        <f t="shared" si="8"/>
        <v>#VALUE!</v>
      </c>
      <c r="D53" s="73" t="e">
        <f t="shared" si="10"/>
        <v>#VALUE!</v>
      </c>
      <c r="E53" s="73" t="e">
        <f t="shared" si="10"/>
        <v>#VALUE!</v>
      </c>
      <c r="F53" s="73" t="e">
        <f t="shared" si="10"/>
        <v>#VALUE!</v>
      </c>
      <c r="G53" s="73" t="e">
        <f t="shared" si="10"/>
        <v>#VALUE!</v>
      </c>
      <c r="H53" s="73" t="e">
        <f t="shared" si="10"/>
        <v>#VALUE!</v>
      </c>
      <c r="I53" s="73" t="e">
        <f t="shared" si="10"/>
        <v>#VALUE!</v>
      </c>
      <c r="J53" s="73" t="e">
        <f t="shared" si="10"/>
        <v>#VALUE!</v>
      </c>
      <c r="K53" s="73" t="e">
        <f t="shared" si="10"/>
        <v>#VALUE!</v>
      </c>
      <c r="L53" s="73" t="e">
        <f t="shared" si="10"/>
        <v>#VALUE!</v>
      </c>
      <c r="M53" s="73" t="e">
        <f t="shared" si="10"/>
        <v>#VALUE!</v>
      </c>
      <c r="N53" s="73" t="e">
        <f t="shared" si="10"/>
        <v>#VALUE!</v>
      </c>
      <c r="O53" s="73" t="e">
        <f t="shared" si="10"/>
        <v>#VALUE!</v>
      </c>
      <c r="P53" s="73" t="e">
        <f t="shared" si="10"/>
        <v>#VALUE!</v>
      </c>
      <c r="Q53" s="73" t="e">
        <f t="shared" si="10"/>
        <v>#VALUE!</v>
      </c>
      <c r="R53" s="73" t="e">
        <f t="shared" si="10"/>
        <v>#VALUE!</v>
      </c>
      <c r="S53" s="73" t="e">
        <f t="shared" si="10"/>
        <v>#VALUE!</v>
      </c>
      <c r="T53" s="73" t="e">
        <f t="shared" si="10"/>
        <v>#VALUE!</v>
      </c>
      <c r="U53" s="73" t="e">
        <f t="shared" si="10"/>
        <v>#VALUE!</v>
      </c>
      <c r="V53" s="73" t="e">
        <f t="shared" si="10"/>
        <v>#VALUE!</v>
      </c>
      <c r="W53" s="73" t="e">
        <f t="shared" si="10"/>
        <v>#VALUE!</v>
      </c>
      <c r="X53" s="73" t="e">
        <f t="shared" si="10"/>
        <v>#VALUE!</v>
      </c>
      <c r="Y53" s="73" t="e">
        <f t="shared" si="10"/>
        <v>#VALUE!</v>
      </c>
      <c r="Z53" s="73" t="e">
        <f t="shared" si="10"/>
        <v>#VALUE!</v>
      </c>
      <c r="AA53" s="73" t="e">
        <f t="shared" si="10"/>
        <v>#VALUE!</v>
      </c>
      <c r="AB53" s="73" t="e">
        <f t="shared" si="10"/>
        <v>#VALUE!</v>
      </c>
      <c r="AC53" s="73" t="e">
        <f t="shared" si="10"/>
        <v>#VALUE!</v>
      </c>
      <c r="AD53" s="73" t="e">
        <f t="shared" si="10"/>
        <v>#VALUE!</v>
      </c>
      <c r="AE53" s="73" t="e">
        <f t="shared" si="10"/>
        <v>#VALUE!</v>
      </c>
      <c r="AF53" s="77" t="e">
        <f t="shared" si="10"/>
        <v>#VALUE!</v>
      </c>
    </row>
    <row r="54" spans="1:32" ht="15.75">
      <c r="A54" s="6">
        <v>65</v>
      </c>
      <c r="B54" s="73" t="e">
        <f t="shared" si="4"/>
        <v>#VALUE!</v>
      </c>
      <c r="C54" s="76" t="e">
        <f t="shared" si="8"/>
        <v>#VALUE!</v>
      </c>
      <c r="D54" s="73" t="e">
        <f t="shared" si="10"/>
        <v>#VALUE!</v>
      </c>
      <c r="E54" s="73" t="e">
        <f t="shared" si="10"/>
        <v>#VALUE!</v>
      </c>
      <c r="F54" s="73" t="e">
        <f t="shared" si="10"/>
        <v>#VALUE!</v>
      </c>
      <c r="G54" s="73" t="e">
        <f t="shared" si="10"/>
        <v>#VALUE!</v>
      </c>
      <c r="H54" s="73" t="e">
        <f t="shared" si="10"/>
        <v>#VALUE!</v>
      </c>
      <c r="I54" s="73" t="e">
        <f t="shared" si="10"/>
        <v>#VALUE!</v>
      </c>
      <c r="J54" s="73" t="e">
        <f t="shared" si="10"/>
        <v>#VALUE!</v>
      </c>
      <c r="K54" s="73" t="e">
        <f t="shared" si="10"/>
        <v>#VALUE!</v>
      </c>
      <c r="L54" s="73" t="e">
        <f t="shared" si="10"/>
        <v>#VALUE!</v>
      </c>
      <c r="M54" s="73" t="e">
        <f t="shared" si="10"/>
        <v>#VALUE!</v>
      </c>
      <c r="N54" s="73" t="e">
        <f t="shared" si="10"/>
        <v>#VALUE!</v>
      </c>
      <c r="O54" s="73" t="e">
        <f t="shared" si="10"/>
        <v>#VALUE!</v>
      </c>
      <c r="P54" s="73" t="e">
        <f t="shared" si="10"/>
        <v>#VALUE!</v>
      </c>
      <c r="Q54" s="73" t="e">
        <f t="shared" si="10"/>
        <v>#VALUE!</v>
      </c>
      <c r="R54" s="73" t="e">
        <f t="shared" si="10"/>
        <v>#VALUE!</v>
      </c>
      <c r="S54" s="73" t="e">
        <f t="shared" si="10"/>
        <v>#VALUE!</v>
      </c>
      <c r="T54" s="73" t="e">
        <f t="shared" si="10"/>
        <v>#VALUE!</v>
      </c>
      <c r="U54" s="73" t="e">
        <f t="shared" si="10"/>
        <v>#VALUE!</v>
      </c>
      <c r="V54" s="73" t="e">
        <f t="shared" si="10"/>
        <v>#VALUE!</v>
      </c>
      <c r="W54" s="73" t="e">
        <f t="shared" si="10"/>
        <v>#VALUE!</v>
      </c>
      <c r="X54" s="73" t="e">
        <f t="shared" si="10"/>
        <v>#VALUE!</v>
      </c>
      <c r="Y54" s="73" t="e">
        <f t="shared" si="10"/>
        <v>#VALUE!</v>
      </c>
      <c r="Z54" s="73" t="e">
        <f t="shared" si="10"/>
        <v>#VALUE!</v>
      </c>
      <c r="AA54" s="73" t="e">
        <f t="shared" si="10"/>
        <v>#VALUE!</v>
      </c>
      <c r="AB54" s="73" t="e">
        <f t="shared" si="10"/>
        <v>#VALUE!</v>
      </c>
      <c r="AC54" s="73" t="e">
        <f t="shared" si="10"/>
        <v>#VALUE!</v>
      </c>
      <c r="AD54" s="73" t="e">
        <f t="shared" si="10"/>
        <v>#VALUE!</v>
      </c>
      <c r="AE54" s="73" t="e">
        <f t="shared" si="10"/>
        <v>#VALUE!</v>
      </c>
      <c r="AF54" s="77" t="e">
        <f t="shared" si="10"/>
        <v>#VALUE!</v>
      </c>
    </row>
    <row r="55" spans="1:32" ht="15.75">
      <c r="A55" s="6">
        <v>66</v>
      </c>
      <c r="B55" s="73" t="e">
        <f t="shared" si="4"/>
        <v>#VALUE!</v>
      </c>
      <c r="C55" s="76" t="e">
        <f t="shared" si="8"/>
        <v>#VALUE!</v>
      </c>
      <c r="D55" s="73" t="e">
        <f t="shared" si="10"/>
        <v>#VALUE!</v>
      </c>
      <c r="E55" s="73" t="e">
        <f t="shared" si="10"/>
        <v>#VALUE!</v>
      </c>
      <c r="F55" s="73" t="e">
        <f t="shared" si="10"/>
        <v>#VALUE!</v>
      </c>
      <c r="G55" s="73" t="e">
        <f t="shared" si="10"/>
        <v>#VALUE!</v>
      </c>
      <c r="H55" s="73" t="e">
        <f t="shared" si="10"/>
        <v>#VALUE!</v>
      </c>
      <c r="I55" s="73" t="e">
        <f t="shared" si="10"/>
        <v>#VALUE!</v>
      </c>
      <c r="J55" s="73" t="e">
        <f t="shared" si="10"/>
        <v>#VALUE!</v>
      </c>
      <c r="K55" s="73" t="e">
        <f t="shared" si="10"/>
        <v>#VALUE!</v>
      </c>
      <c r="L55" s="73" t="e">
        <f t="shared" si="10"/>
        <v>#VALUE!</v>
      </c>
      <c r="M55" s="73" t="e">
        <f t="shared" si="10"/>
        <v>#VALUE!</v>
      </c>
      <c r="N55" s="73" t="e">
        <f t="shared" si="10"/>
        <v>#VALUE!</v>
      </c>
      <c r="O55" s="73" t="e">
        <f t="shared" si="10"/>
        <v>#VALUE!</v>
      </c>
      <c r="P55" s="73" t="e">
        <f t="shared" si="10"/>
        <v>#VALUE!</v>
      </c>
      <c r="Q55" s="73" t="e">
        <f t="shared" si="10"/>
        <v>#VALUE!</v>
      </c>
      <c r="R55" s="73" t="e">
        <f t="shared" si="10"/>
        <v>#VALUE!</v>
      </c>
      <c r="S55" s="73" t="e">
        <f t="shared" si="10"/>
        <v>#VALUE!</v>
      </c>
      <c r="T55" s="73" t="e">
        <f t="shared" si="10"/>
        <v>#VALUE!</v>
      </c>
      <c r="U55" s="73" t="e">
        <f t="shared" si="10"/>
        <v>#VALUE!</v>
      </c>
      <c r="V55" s="73" t="e">
        <f t="shared" si="10"/>
        <v>#VALUE!</v>
      </c>
      <c r="W55" s="73" t="e">
        <f t="shared" si="10"/>
        <v>#VALUE!</v>
      </c>
      <c r="X55" s="73" t="e">
        <f t="shared" si="10"/>
        <v>#VALUE!</v>
      </c>
      <c r="Y55" s="73" t="e">
        <f t="shared" si="10"/>
        <v>#VALUE!</v>
      </c>
      <c r="Z55" s="73" t="e">
        <f t="shared" si="10"/>
        <v>#VALUE!</v>
      </c>
      <c r="AA55" s="73" t="e">
        <f t="shared" si="10"/>
        <v>#VALUE!</v>
      </c>
      <c r="AB55" s="73" t="e">
        <f t="shared" si="10"/>
        <v>#VALUE!</v>
      </c>
      <c r="AC55" s="73" t="e">
        <f t="shared" si="10"/>
        <v>#VALUE!</v>
      </c>
      <c r="AD55" s="73" t="e">
        <f t="shared" si="10"/>
        <v>#VALUE!</v>
      </c>
      <c r="AE55" s="73" t="e">
        <f t="shared" si="10"/>
        <v>#VALUE!</v>
      </c>
      <c r="AF55" s="77" t="e">
        <f t="shared" si="10"/>
        <v>#VALUE!</v>
      </c>
    </row>
    <row r="56" spans="1:32" ht="15.75">
      <c r="A56" s="6">
        <v>67</v>
      </c>
      <c r="B56" s="73" t="e">
        <f t="shared" si="4"/>
        <v>#VALUE!</v>
      </c>
      <c r="C56" s="76" t="e">
        <f t="shared" si="8"/>
        <v>#VALUE!</v>
      </c>
      <c r="D56" s="73" t="e">
        <f t="shared" si="10"/>
        <v>#VALUE!</v>
      </c>
      <c r="E56" s="73" t="e">
        <f t="shared" si="10"/>
        <v>#VALUE!</v>
      </c>
      <c r="F56" s="73" t="e">
        <f t="shared" si="10"/>
        <v>#VALUE!</v>
      </c>
      <c r="G56" s="73" t="e">
        <f t="shared" si="10"/>
        <v>#VALUE!</v>
      </c>
      <c r="H56" s="73" t="e">
        <f t="shared" si="10"/>
        <v>#VALUE!</v>
      </c>
      <c r="I56" s="73" t="e">
        <f t="shared" si="10"/>
        <v>#VALUE!</v>
      </c>
      <c r="J56" s="73" t="e">
        <f t="shared" si="10"/>
        <v>#VALUE!</v>
      </c>
      <c r="K56" s="73" t="e">
        <f t="shared" si="10"/>
        <v>#VALUE!</v>
      </c>
      <c r="L56" s="73" t="e">
        <f t="shared" si="10"/>
        <v>#VALUE!</v>
      </c>
      <c r="M56" s="73" t="e">
        <f t="shared" si="10"/>
        <v>#VALUE!</v>
      </c>
      <c r="N56" s="73" t="e">
        <f t="shared" si="10"/>
        <v>#VALUE!</v>
      </c>
      <c r="O56" s="73" t="e">
        <f t="shared" si="10"/>
        <v>#VALUE!</v>
      </c>
      <c r="P56" s="73" t="e">
        <f t="shared" si="10"/>
        <v>#VALUE!</v>
      </c>
      <c r="Q56" s="73" t="e">
        <f t="shared" si="10"/>
        <v>#VALUE!</v>
      </c>
      <c r="R56" s="73" t="e">
        <f t="shared" si="10"/>
        <v>#VALUE!</v>
      </c>
      <c r="S56" s="73" t="e">
        <f t="shared" si="10"/>
        <v>#VALUE!</v>
      </c>
      <c r="T56" s="73" t="e">
        <f t="shared" si="10"/>
        <v>#VALUE!</v>
      </c>
      <c r="U56" s="73" t="e">
        <f t="shared" si="10"/>
        <v>#VALUE!</v>
      </c>
      <c r="V56" s="73" t="e">
        <f t="shared" si="10"/>
        <v>#VALUE!</v>
      </c>
      <c r="W56" s="73" t="e">
        <f t="shared" si="10"/>
        <v>#VALUE!</v>
      </c>
      <c r="X56" s="73" t="e">
        <f t="shared" si="10"/>
        <v>#VALUE!</v>
      </c>
      <c r="Y56" s="73" t="e">
        <f t="shared" si="10"/>
        <v>#VALUE!</v>
      </c>
      <c r="Z56" s="73" t="e">
        <f t="shared" si="10"/>
        <v>#VALUE!</v>
      </c>
      <c r="AA56" s="73" t="e">
        <f t="shared" si="10"/>
        <v>#VALUE!</v>
      </c>
      <c r="AB56" s="73" t="e">
        <f t="shared" si="10"/>
        <v>#VALUE!</v>
      </c>
      <c r="AC56" s="73" t="e">
        <f t="shared" si="10"/>
        <v>#VALUE!</v>
      </c>
      <c r="AD56" s="73" t="e">
        <f t="shared" si="10"/>
        <v>#VALUE!</v>
      </c>
      <c r="AE56" s="73" t="e">
        <f t="shared" si="10"/>
        <v>#VALUE!</v>
      </c>
      <c r="AF56" s="77" t="e">
        <f t="shared" si="10"/>
        <v>#VALUE!</v>
      </c>
    </row>
    <row r="57" spans="1:32" ht="15.75">
      <c r="A57" s="6">
        <v>68</v>
      </c>
      <c r="B57" s="73" t="e">
        <f t="shared" si="4"/>
        <v>#VALUE!</v>
      </c>
      <c r="C57" s="76" t="e">
        <f t="shared" si="8"/>
        <v>#VALUE!</v>
      </c>
      <c r="D57" s="73" t="e">
        <f t="shared" si="10"/>
        <v>#VALUE!</v>
      </c>
      <c r="E57" s="73" t="e">
        <f t="shared" si="10"/>
        <v>#VALUE!</v>
      </c>
      <c r="F57" s="73" t="e">
        <f t="shared" si="10"/>
        <v>#VALUE!</v>
      </c>
      <c r="G57" s="73" t="e">
        <f t="shared" si="10"/>
        <v>#VALUE!</v>
      </c>
      <c r="H57" s="73" t="e">
        <f t="shared" si="10"/>
        <v>#VALUE!</v>
      </c>
      <c r="I57" s="73" t="e">
        <f t="shared" si="10"/>
        <v>#VALUE!</v>
      </c>
      <c r="J57" s="73" t="e">
        <f t="shared" si="10"/>
        <v>#VALUE!</v>
      </c>
      <c r="K57" s="73" t="e">
        <f t="shared" si="10"/>
        <v>#VALUE!</v>
      </c>
      <c r="L57" s="73" t="e">
        <f t="shared" ref="D57:AF58" si="11">+K57</f>
        <v>#VALUE!</v>
      </c>
      <c r="M57" s="73" t="e">
        <f t="shared" si="11"/>
        <v>#VALUE!</v>
      </c>
      <c r="N57" s="73" t="e">
        <f t="shared" si="11"/>
        <v>#VALUE!</v>
      </c>
      <c r="O57" s="73" t="e">
        <f t="shared" si="11"/>
        <v>#VALUE!</v>
      </c>
      <c r="P57" s="73" t="e">
        <f t="shared" si="11"/>
        <v>#VALUE!</v>
      </c>
      <c r="Q57" s="73" t="e">
        <f t="shared" si="11"/>
        <v>#VALUE!</v>
      </c>
      <c r="R57" s="73" t="e">
        <f t="shared" si="11"/>
        <v>#VALUE!</v>
      </c>
      <c r="S57" s="73" t="e">
        <f t="shared" si="11"/>
        <v>#VALUE!</v>
      </c>
      <c r="T57" s="73" t="e">
        <f t="shared" si="11"/>
        <v>#VALUE!</v>
      </c>
      <c r="U57" s="73" t="e">
        <f t="shared" si="11"/>
        <v>#VALUE!</v>
      </c>
      <c r="V57" s="73" t="e">
        <f t="shared" si="11"/>
        <v>#VALUE!</v>
      </c>
      <c r="W57" s="73" t="e">
        <f t="shared" si="11"/>
        <v>#VALUE!</v>
      </c>
      <c r="X57" s="73" t="e">
        <f t="shared" si="11"/>
        <v>#VALUE!</v>
      </c>
      <c r="Y57" s="73" t="e">
        <f t="shared" si="11"/>
        <v>#VALUE!</v>
      </c>
      <c r="Z57" s="73" t="e">
        <f t="shared" si="11"/>
        <v>#VALUE!</v>
      </c>
      <c r="AA57" s="73" t="e">
        <f t="shared" si="11"/>
        <v>#VALUE!</v>
      </c>
      <c r="AB57" s="73" t="e">
        <f t="shared" si="11"/>
        <v>#VALUE!</v>
      </c>
      <c r="AC57" s="73" t="e">
        <f t="shared" si="11"/>
        <v>#VALUE!</v>
      </c>
      <c r="AD57" s="73" t="e">
        <f t="shared" si="11"/>
        <v>#VALUE!</v>
      </c>
      <c r="AE57" s="73" t="e">
        <f t="shared" si="11"/>
        <v>#VALUE!</v>
      </c>
      <c r="AF57" s="77" t="e">
        <f t="shared" si="11"/>
        <v>#VALUE!</v>
      </c>
    </row>
    <row r="58" spans="1:32" ht="15.75">
      <c r="A58" s="6">
        <v>69</v>
      </c>
      <c r="B58" s="73" t="e">
        <f t="shared" si="4"/>
        <v>#VALUE!</v>
      </c>
      <c r="C58" s="78" t="e">
        <f t="shared" si="8"/>
        <v>#VALUE!</v>
      </c>
      <c r="D58" s="79" t="e">
        <f t="shared" si="11"/>
        <v>#VALUE!</v>
      </c>
      <c r="E58" s="79" t="e">
        <f t="shared" si="11"/>
        <v>#VALUE!</v>
      </c>
      <c r="F58" s="79" t="e">
        <f t="shared" si="11"/>
        <v>#VALUE!</v>
      </c>
      <c r="G58" s="79" t="e">
        <f t="shared" si="11"/>
        <v>#VALUE!</v>
      </c>
      <c r="H58" s="79" t="e">
        <f t="shared" si="11"/>
        <v>#VALUE!</v>
      </c>
      <c r="I58" s="79" t="e">
        <f t="shared" si="11"/>
        <v>#VALUE!</v>
      </c>
      <c r="J58" s="79" t="e">
        <f t="shared" si="11"/>
        <v>#VALUE!</v>
      </c>
      <c r="K58" s="79" t="e">
        <f t="shared" si="11"/>
        <v>#VALUE!</v>
      </c>
      <c r="L58" s="79" t="e">
        <f t="shared" si="11"/>
        <v>#VALUE!</v>
      </c>
      <c r="M58" s="79" t="e">
        <f t="shared" si="11"/>
        <v>#VALUE!</v>
      </c>
      <c r="N58" s="79" t="e">
        <f t="shared" si="11"/>
        <v>#VALUE!</v>
      </c>
      <c r="O58" s="79" t="e">
        <f t="shared" si="11"/>
        <v>#VALUE!</v>
      </c>
      <c r="P58" s="79" t="e">
        <f t="shared" si="11"/>
        <v>#VALUE!</v>
      </c>
      <c r="Q58" s="79" t="e">
        <f t="shared" si="11"/>
        <v>#VALUE!</v>
      </c>
      <c r="R58" s="79" t="e">
        <f t="shared" si="11"/>
        <v>#VALUE!</v>
      </c>
      <c r="S58" s="79" t="e">
        <f t="shared" si="11"/>
        <v>#VALUE!</v>
      </c>
      <c r="T58" s="79" t="e">
        <f t="shared" si="11"/>
        <v>#VALUE!</v>
      </c>
      <c r="U58" s="79" t="e">
        <f t="shared" si="11"/>
        <v>#VALUE!</v>
      </c>
      <c r="V58" s="79" t="e">
        <f t="shared" si="11"/>
        <v>#VALUE!</v>
      </c>
      <c r="W58" s="79" t="e">
        <f t="shared" si="11"/>
        <v>#VALUE!</v>
      </c>
      <c r="X58" s="79" t="e">
        <f t="shared" si="11"/>
        <v>#VALUE!</v>
      </c>
      <c r="Y58" s="79" t="e">
        <f t="shared" si="11"/>
        <v>#VALUE!</v>
      </c>
      <c r="Z58" s="79" t="e">
        <f t="shared" si="11"/>
        <v>#VALUE!</v>
      </c>
      <c r="AA58" s="79" t="e">
        <f t="shared" si="11"/>
        <v>#VALUE!</v>
      </c>
      <c r="AB58" s="79" t="e">
        <f t="shared" si="11"/>
        <v>#VALUE!</v>
      </c>
      <c r="AC58" s="79" t="e">
        <f t="shared" si="11"/>
        <v>#VALUE!</v>
      </c>
      <c r="AD58" s="79" t="e">
        <f t="shared" si="11"/>
        <v>#VALUE!</v>
      </c>
      <c r="AE58" s="79" t="e">
        <f t="shared" si="11"/>
        <v>#VALUE!</v>
      </c>
      <c r="AF58" s="80" t="e">
        <f t="shared" si="11"/>
        <v>#VALUE!</v>
      </c>
    </row>
    <row r="59" spans="1:32" ht="15.75">
      <c r="A59" s="7" t="s">
        <v>12</v>
      </c>
      <c r="B59" s="8" t="e">
        <f>+AVERAGE(B4:B58)</f>
        <v>#VALUE!</v>
      </c>
      <c r="C59" s="81" t="e">
        <f t="shared" si="8"/>
        <v>#VALUE!</v>
      </c>
      <c r="D59" s="9" t="e">
        <f t="shared" ref="D59:AF59" si="12">+AVERAGE(D4:D58)</f>
        <v>#VALUE!</v>
      </c>
      <c r="E59" s="9" t="e">
        <f t="shared" si="12"/>
        <v>#VALUE!</v>
      </c>
      <c r="F59" s="9" t="e">
        <f t="shared" si="12"/>
        <v>#VALUE!</v>
      </c>
      <c r="G59" s="9" t="e">
        <f t="shared" si="12"/>
        <v>#VALUE!</v>
      </c>
      <c r="H59" s="9" t="e">
        <f t="shared" si="12"/>
        <v>#VALUE!</v>
      </c>
      <c r="I59" s="9" t="e">
        <f t="shared" si="12"/>
        <v>#VALUE!</v>
      </c>
      <c r="J59" s="9" t="e">
        <f t="shared" si="12"/>
        <v>#VALUE!</v>
      </c>
      <c r="K59" s="9" t="e">
        <f t="shared" si="12"/>
        <v>#VALUE!</v>
      </c>
      <c r="L59" s="9" t="e">
        <f t="shared" si="12"/>
        <v>#VALUE!</v>
      </c>
      <c r="M59" s="9" t="e">
        <f t="shared" si="12"/>
        <v>#VALUE!</v>
      </c>
      <c r="N59" s="9" t="e">
        <f t="shared" si="12"/>
        <v>#VALUE!</v>
      </c>
      <c r="O59" s="9" t="e">
        <f t="shared" si="12"/>
        <v>#VALUE!</v>
      </c>
      <c r="P59" s="9" t="e">
        <f t="shared" si="12"/>
        <v>#VALUE!</v>
      </c>
      <c r="Q59" s="9" t="e">
        <f t="shared" si="12"/>
        <v>#VALUE!</v>
      </c>
      <c r="R59" s="9" t="e">
        <f t="shared" si="12"/>
        <v>#VALUE!</v>
      </c>
      <c r="S59" s="9" t="e">
        <f t="shared" si="12"/>
        <v>#VALUE!</v>
      </c>
      <c r="T59" s="9" t="e">
        <f t="shared" si="12"/>
        <v>#VALUE!</v>
      </c>
      <c r="U59" s="9" t="e">
        <f t="shared" si="12"/>
        <v>#VALUE!</v>
      </c>
      <c r="V59" s="9" t="e">
        <f t="shared" si="12"/>
        <v>#VALUE!</v>
      </c>
      <c r="W59" s="9" t="e">
        <f t="shared" si="12"/>
        <v>#VALUE!</v>
      </c>
      <c r="X59" s="9" t="e">
        <f t="shared" si="12"/>
        <v>#VALUE!</v>
      </c>
      <c r="Y59" s="9" t="e">
        <f t="shared" si="12"/>
        <v>#VALUE!</v>
      </c>
      <c r="Z59" s="9" t="e">
        <f t="shared" si="12"/>
        <v>#VALUE!</v>
      </c>
      <c r="AA59" s="9" t="e">
        <f t="shared" si="12"/>
        <v>#VALUE!</v>
      </c>
      <c r="AB59" s="9" t="e">
        <f t="shared" si="12"/>
        <v>#VALUE!</v>
      </c>
      <c r="AC59" s="9" t="e">
        <f t="shared" si="12"/>
        <v>#VALUE!</v>
      </c>
      <c r="AD59" s="9" t="e">
        <f t="shared" si="12"/>
        <v>#VALUE!</v>
      </c>
      <c r="AE59" s="9" t="e">
        <f t="shared" si="12"/>
        <v>#VALUE!</v>
      </c>
      <c r="AF59" s="9" t="e">
        <f t="shared" si="12"/>
        <v>#VALUE!</v>
      </c>
    </row>
    <row r="60" spans="1:32" ht="15.75" thickBot="1"/>
    <row r="61" spans="1:32" ht="16.5" thickBot="1">
      <c r="A61" s="220" t="s">
        <v>41</v>
      </c>
      <c r="B61" s="222"/>
      <c r="C61" s="223"/>
    </row>
    <row r="62" spans="1:32" ht="15.75">
      <c r="A62" s="43" t="s">
        <v>11</v>
      </c>
      <c r="C62" s="5"/>
    </row>
    <row r="63" spans="1:32" ht="15.75">
      <c r="A63" s="42" t="s">
        <v>9</v>
      </c>
      <c r="B63" s="11">
        <v>2010</v>
      </c>
      <c r="C63" s="42">
        <f>+B63+1</f>
        <v>2011</v>
      </c>
      <c r="D63" s="42">
        <f t="shared" ref="D63:AE63" si="13">+C63+1</f>
        <v>2012</v>
      </c>
      <c r="E63" s="42">
        <f t="shared" si="13"/>
        <v>2013</v>
      </c>
      <c r="F63" s="42">
        <f t="shared" si="13"/>
        <v>2014</v>
      </c>
      <c r="G63" s="42">
        <f t="shared" si="13"/>
        <v>2015</v>
      </c>
      <c r="H63" s="42">
        <f t="shared" si="13"/>
        <v>2016</v>
      </c>
      <c r="I63" s="42">
        <f t="shared" si="13"/>
        <v>2017</v>
      </c>
      <c r="J63" s="42">
        <f t="shared" si="13"/>
        <v>2018</v>
      </c>
      <c r="K63" s="42">
        <f t="shared" si="13"/>
        <v>2019</v>
      </c>
      <c r="L63" s="42">
        <f t="shared" si="13"/>
        <v>2020</v>
      </c>
      <c r="M63" s="42">
        <f t="shared" si="13"/>
        <v>2021</v>
      </c>
      <c r="N63" s="42">
        <f t="shared" si="13"/>
        <v>2022</v>
      </c>
      <c r="O63" s="42">
        <f t="shared" si="13"/>
        <v>2023</v>
      </c>
      <c r="P63" s="42">
        <f t="shared" si="13"/>
        <v>2024</v>
      </c>
      <c r="Q63" s="42">
        <f t="shared" si="13"/>
        <v>2025</v>
      </c>
      <c r="R63" s="42">
        <f t="shared" si="13"/>
        <v>2026</v>
      </c>
      <c r="S63" s="42">
        <f t="shared" si="13"/>
        <v>2027</v>
      </c>
      <c r="T63" s="42">
        <f t="shared" si="13"/>
        <v>2028</v>
      </c>
      <c r="U63" s="42">
        <f t="shared" si="13"/>
        <v>2029</v>
      </c>
      <c r="V63" s="42">
        <f t="shared" si="13"/>
        <v>2030</v>
      </c>
      <c r="W63" s="42">
        <f t="shared" si="13"/>
        <v>2031</v>
      </c>
      <c r="X63" s="42">
        <f t="shared" si="13"/>
        <v>2032</v>
      </c>
      <c r="Y63" s="42">
        <f t="shared" si="13"/>
        <v>2033</v>
      </c>
      <c r="Z63" s="42">
        <f t="shared" si="13"/>
        <v>2034</v>
      </c>
      <c r="AA63" s="42">
        <f t="shared" si="13"/>
        <v>2035</v>
      </c>
      <c r="AB63" s="42">
        <f t="shared" si="13"/>
        <v>2036</v>
      </c>
      <c r="AC63" s="42">
        <f t="shared" si="13"/>
        <v>2037</v>
      </c>
      <c r="AD63" s="42">
        <f t="shared" si="13"/>
        <v>2038</v>
      </c>
      <c r="AE63" s="42">
        <f t="shared" si="13"/>
        <v>2039</v>
      </c>
      <c r="AF63" s="42">
        <f>+AE63+1</f>
        <v>2040</v>
      </c>
    </row>
    <row r="64" spans="1:32" ht="15.75">
      <c r="A64" s="6">
        <v>15</v>
      </c>
      <c r="B64" s="72">
        <v>0.44799225931301406</v>
      </c>
      <c r="C64" s="82">
        <f t="shared" ref="C64:C95" si="14">+B64</f>
        <v>0.44799225931301406</v>
      </c>
      <c r="D64" s="83">
        <f t="shared" ref="D64:AF73" si="15">+C64</f>
        <v>0.44799225931301406</v>
      </c>
      <c r="E64" s="83">
        <f t="shared" si="15"/>
        <v>0.44799225931301406</v>
      </c>
      <c r="F64" s="83">
        <f t="shared" si="15"/>
        <v>0.44799225931301406</v>
      </c>
      <c r="G64" s="83">
        <f t="shared" si="15"/>
        <v>0.44799225931301406</v>
      </c>
      <c r="H64" s="83">
        <f t="shared" si="15"/>
        <v>0.44799225931301406</v>
      </c>
      <c r="I64" s="83">
        <f t="shared" si="15"/>
        <v>0.44799225931301406</v>
      </c>
      <c r="J64" s="83">
        <f t="shared" si="15"/>
        <v>0.44799225931301406</v>
      </c>
      <c r="K64" s="83">
        <f t="shared" si="15"/>
        <v>0.44799225931301406</v>
      </c>
      <c r="L64" s="83">
        <f t="shared" si="15"/>
        <v>0.44799225931301406</v>
      </c>
      <c r="M64" s="83">
        <f t="shared" si="15"/>
        <v>0.44799225931301406</v>
      </c>
      <c r="N64" s="83">
        <f t="shared" si="15"/>
        <v>0.44799225931301406</v>
      </c>
      <c r="O64" s="83">
        <f t="shared" si="15"/>
        <v>0.44799225931301406</v>
      </c>
      <c r="P64" s="83">
        <f t="shared" si="15"/>
        <v>0.44799225931301406</v>
      </c>
      <c r="Q64" s="83">
        <f t="shared" si="15"/>
        <v>0.44799225931301406</v>
      </c>
      <c r="R64" s="83">
        <f t="shared" si="15"/>
        <v>0.44799225931301406</v>
      </c>
      <c r="S64" s="83">
        <f t="shared" si="15"/>
        <v>0.44799225931301406</v>
      </c>
      <c r="T64" s="83">
        <f t="shared" si="15"/>
        <v>0.44799225931301406</v>
      </c>
      <c r="U64" s="83">
        <f t="shared" si="15"/>
        <v>0.44799225931301406</v>
      </c>
      <c r="V64" s="83">
        <f t="shared" si="15"/>
        <v>0.44799225931301406</v>
      </c>
      <c r="W64" s="83">
        <f t="shared" si="15"/>
        <v>0.44799225931301406</v>
      </c>
      <c r="X64" s="83">
        <f t="shared" si="15"/>
        <v>0.44799225931301406</v>
      </c>
      <c r="Y64" s="83">
        <f t="shared" si="15"/>
        <v>0.44799225931301406</v>
      </c>
      <c r="Z64" s="83">
        <f t="shared" si="15"/>
        <v>0.44799225931301406</v>
      </c>
      <c r="AA64" s="83">
        <f t="shared" si="15"/>
        <v>0.44799225931301406</v>
      </c>
      <c r="AB64" s="83">
        <f t="shared" si="15"/>
        <v>0.44799225931301406</v>
      </c>
      <c r="AC64" s="83">
        <f t="shared" si="15"/>
        <v>0.44799225931301406</v>
      </c>
      <c r="AD64" s="83">
        <f t="shared" si="15"/>
        <v>0.44799225931301406</v>
      </c>
      <c r="AE64" s="83">
        <f t="shared" si="15"/>
        <v>0.44799225931301406</v>
      </c>
      <c r="AF64" s="84">
        <f t="shared" si="15"/>
        <v>0.44799225931301406</v>
      </c>
    </row>
    <row r="65" spans="1:32" ht="15.75">
      <c r="A65" s="6">
        <v>16</v>
      </c>
      <c r="B65" s="73">
        <f>B64+0.75</f>
        <v>1.1979922593130141</v>
      </c>
      <c r="C65" s="85">
        <f t="shared" si="14"/>
        <v>1.1979922593130141</v>
      </c>
      <c r="D65" s="86">
        <f t="shared" ref="D65:R65" si="16">+C65</f>
        <v>1.1979922593130141</v>
      </c>
      <c r="E65" s="86">
        <f t="shared" si="16"/>
        <v>1.1979922593130141</v>
      </c>
      <c r="F65" s="86">
        <f t="shared" si="16"/>
        <v>1.1979922593130141</v>
      </c>
      <c r="G65" s="86">
        <f t="shared" si="16"/>
        <v>1.1979922593130141</v>
      </c>
      <c r="H65" s="86">
        <f t="shared" si="16"/>
        <v>1.1979922593130141</v>
      </c>
      <c r="I65" s="86">
        <f t="shared" si="16"/>
        <v>1.1979922593130141</v>
      </c>
      <c r="J65" s="86">
        <f t="shared" si="16"/>
        <v>1.1979922593130141</v>
      </c>
      <c r="K65" s="86">
        <f t="shared" si="16"/>
        <v>1.1979922593130141</v>
      </c>
      <c r="L65" s="86">
        <f t="shared" si="16"/>
        <v>1.1979922593130141</v>
      </c>
      <c r="M65" s="86">
        <f t="shared" si="16"/>
        <v>1.1979922593130141</v>
      </c>
      <c r="N65" s="86">
        <f t="shared" si="16"/>
        <v>1.1979922593130141</v>
      </c>
      <c r="O65" s="86">
        <f t="shared" si="16"/>
        <v>1.1979922593130141</v>
      </c>
      <c r="P65" s="86">
        <f t="shared" si="16"/>
        <v>1.1979922593130141</v>
      </c>
      <c r="Q65" s="86">
        <f t="shared" si="16"/>
        <v>1.1979922593130141</v>
      </c>
      <c r="R65" s="86">
        <f t="shared" si="16"/>
        <v>1.1979922593130141</v>
      </c>
      <c r="S65" s="86">
        <f t="shared" si="15"/>
        <v>1.1979922593130141</v>
      </c>
      <c r="T65" s="86">
        <f t="shared" si="15"/>
        <v>1.1979922593130141</v>
      </c>
      <c r="U65" s="86">
        <f t="shared" si="15"/>
        <v>1.1979922593130141</v>
      </c>
      <c r="V65" s="86">
        <f t="shared" si="15"/>
        <v>1.1979922593130141</v>
      </c>
      <c r="W65" s="86">
        <f t="shared" si="15"/>
        <v>1.1979922593130141</v>
      </c>
      <c r="X65" s="86">
        <f t="shared" si="15"/>
        <v>1.1979922593130141</v>
      </c>
      <c r="Y65" s="86">
        <f t="shared" si="15"/>
        <v>1.1979922593130141</v>
      </c>
      <c r="Z65" s="86">
        <f t="shared" si="15"/>
        <v>1.1979922593130141</v>
      </c>
      <c r="AA65" s="86">
        <f t="shared" si="15"/>
        <v>1.1979922593130141</v>
      </c>
      <c r="AB65" s="86">
        <f t="shared" si="15"/>
        <v>1.1979922593130141</v>
      </c>
      <c r="AC65" s="86">
        <f t="shared" si="15"/>
        <v>1.1979922593130141</v>
      </c>
      <c r="AD65" s="86">
        <f t="shared" si="15"/>
        <v>1.1979922593130141</v>
      </c>
      <c r="AE65" s="86">
        <f t="shared" si="15"/>
        <v>1.1979922593130141</v>
      </c>
      <c r="AF65" s="87">
        <f t="shared" si="15"/>
        <v>1.1979922593130141</v>
      </c>
    </row>
    <row r="66" spans="1:32" ht="15.75">
      <c r="A66" s="6">
        <v>17</v>
      </c>
      <c r="B66" s="73">
        <f t="shared" ref="B66:B118" si="17">B65+0.75</f>
        <v>1.9479922593130141</v>
      </c>
      <c r="C66" s="85">
        <f t="shared" si="14"/>
        <v>1.9479922593130141</v>
      </c>
      <c r="D66" s="86">
        <f t="shared" si="15"/>
        <v>1.9479922593130141</v>
      </c>
      <c r="E66" s="86">
        <f t="shared" si="15"/>
        <v>1.9479922593130141</v>
      </c>
      <c r="F66" s="86">
        <f t="shared" si="15"/>
        <v>1.9479922593130141</v>
      </c>
      <c r="G66" s="86">
        <f t="shared" si="15"/>
        <v>1.9479922593130141</v>
      </c>
      <c r="H66" s="86">
        <f t="shared" si="15"/>
        <v>1.9479922593130141</v>
      </c>
      <c r="I66" s="86">
        <f t="shared" si="15"/>
        <v>1.9479922593130141</v>
      </c>
      <c r="J66" s="86">
        <f t="shared" si="15"/>
        <v>1.9479922593130141</v>
      </c>
      <c r="K66" s="86">
        <f t="shared" si="15"/>
        <v>1.9479922593130141</v>
      </c>
      <c r="L66" s="86">
        <f t="shared" si="15"/>
        <v>1.9479922593130141</v>
      </c>
      <c r="M66" s="86">
        <f t="shared" si="15"/>
        <v>1.9479922593130141</v>
      </c>
      <c r="N66" s="86">
        <f t="shared" si="15"/>
        <v>1.9479922593130141</v>
      </c>
      <c r="O66" s="86">
        <f t="shared" si="15"/>
        <v>1.9479922593130141</v>
      </c>
      <c r="P66" s="86">
        <f t="shared" si="15"/>
        <v>1.9479922593130141</v>
      </c>
      <c r="Q66" s="86">
        <f t="shared" si="15"/>
        <v>1.9479922593130141</v>
      </c>
      <c r="R66" s="86">
        <f t="shared" si="15"/>
        <v>1.9479922593130141</v>
      </c>
      <c r="S66" s="86">
        <f t="shared" si="15"/>
        <v>1.9479922593130141</v>
      </c>
      <c r="T66" s="86">
        <f t="shared" si="15"/>
        <v>1.9479922593130141</v>
      </c>
      <c r="U66" s="86">
        <f t="shared" si="15"/>
        <v>1.9479922593130141</v>
      </c>
      <c r="V66" s="86">
        <f t="shared" si="15"/>
        <v>1.9479922593130141</v>
      </c>
      <c r="W66" s="86">
        <f t="shared" si="15"/>
        <v>1.9479922593130141</v>
      </c>
      <c r="X66" s="86">
        <f t="shared" si="15"/>
        <v>1.9479922593130141</v>
      </c>
      <c r="Y66" s="86">
        <f t="shared" si="15"/>
        <v>1.9479922593130141</v>
      </c>
      <c r="Z66" s="86">
        <f t="shared" si="15"/>
        <v>1.9479922593130141</v>
      </c>
      <c r="AA66" s="86">
        <f t="shared" si="15"/>
        <v>1.9479922593130141</v>
      </c>
      <c r="AB66" s="86">
        <f t="shared" si="15"/>
        <v>1.9479922593130141</v>
      </c>
      <c r="AC66" s="86">
        <f t="shared" si="15"/>
        <v>1.9479922593130141</v>
      </c>
      <c r="AD66" s="86">
        <f t="shared" si="15"/>
        <v>1.9479922593130141</v>
      </c>
      <c r="AE66" s="86">
        <f t="shared" si="15"/>
        <v>1.9479922593130141</v>
      </c>
      <c r="AF66" s="87">
        <f t="shared" si="15"/>
        <v>1.9479922593130141</v>
      </c>
    </row>
    <row r="67" spans="1:32" ht="15.75">
      <c r="A67" s="6">
        <v>18</v>
      </c>
      <c r="B67" s="73">
        <f t="shared" si="17"/>
        <v>2.6979922593130139</v>
      </c>
      <c r="C67" s="85">
        <f t="shared" si="14"/>
        <v>2.6979922593130139</v>
      </c>
      <c r="D67" s="86">
        <f t="shared" si="15"/>
        <v>2.6979922593130139</v>
      </c>
      <c r="E67" s="86">
        <f t="shared" si="15"/>
        <v>2.6979922593130139</v>
      </c>
      <c r="F67" s="86">
        <f t="shared" si="15"/>
        <v>2.6979922593130139</v>
      </c>
      <c r="G67" s="86">
        <f t="shared" si="15"/>
        <v>2.6979922593130139</v>
      </c>
      <c r="H67" s="86">
        <f t="shared" si="15"/>
        <v>2.6979922593130139</v>
      </c>
      <c r="I67" s="86">
        <f t="shared" si="15"/>
        <v>2.6979922593130139</v>
      </c>
      <c r="J67" s="86">
        <f t="shared" si="15"/>
        <v>2.6979922593130139</v>
      </c>
      <c r="K67" s="86">
        <f t="shared" si="15"/>
        <v>2.6979922593130139</v>
      </c>
      <c r="L67" s="86">
        <f t="shared" si="15"/>
        <v>2.6979922593130139</v>
      </c>
      <c r="M67" s="86">
        <f t="shared" si="15"/>
        <v>2.6979922593130139</v>
      </c>
      <c r="N67" s="86">
        <f t="shared" si="15"/>
        <v>2.6979922593130139</v>
      </c>
      <c r="O67" s="86">
        <f t="shared" si="15"/>
        <v>2.6979922593130139</v>
      </c>
      <c r="P67" s="86">
        <f t="shared" si="15"/>
        <v>2.6979922593130139</v>
      </c>
      <c r="Q67" s="86">
        <f t="shared" si="15"/>
        <v>2.6979922593130139</v>
      </c>
      <c r="R67" s="86">
        <f t="shared" si="15"/>
        <v>2.6979922593130139</v>
      </c>
      <c r="S67" s="86">
        <f t="shared" si="15"/>
        <v>2.6979922593130139</v>
      </c>
      <c r="T67" s="86">
        <f t="shared" si="15"/>
        <v>2.6979922593130139</v>
      </c>
      <c r="U67" s="86">
        <f t="shared" si="15"/>
        <v>2.6979922593130139</v>
      </c>
      <c r="V67" s="86">
        <f t="shared" si="15"/>
        <v>2.6979922593130139</v>
      </c>
      <c r="W67" s="86">
        <f t="shared" si="15"/>
        <v>2.6979922593130139</v>
      </c>
      <c r="X67" s="86">
        <f t="shared" si="15"/>
        <v>2.6979922593130139</v>
      </c>
      <c r="Y67" s="86">
        <f t="shared" si="15"/>
        <v>2.6979922593130139</v>
      </c>
      <c r="Z67" s="86">
        <f t="shared" si="15"/>
        <v>2.6979922593130139</v>
      </c>
      <c r="AA67" s="86">
        <f t="shared" si="15"/>
        <v>2.6979922593130139</v>
      </c>
      <c r="AB67" s="86">
        <f t="shared" si="15"/>
        <v>2.6979922593130139</v>
      </c>
      <c r="AC67" s="86">
        <f t="shared" si="15"/>
        <v>2.6979922593130139</v>
      </c>
      <c r="AD67" s="86">
        <f t="shared" si="15"/>
        <v>2.6979922593130139</v>
      </c>
      <c r="AE67" s="86">
        <f t="shared" si="15"/>
        <v>2.6979922593130139</v>
      </c>
      <c r="AF67" s="87">
        <f t="shared" si="15"/>
        <v>2.6979922593130139</v>
      </c>
    </row>
    <row r="68" spans="1:32" ht="15.75">
      <c r="A68" s="6">
        <v>19</v>
      </c>
      <c r="B68" s="73">
        <f t="shared" si="17"/>
        <v>3.4479922593130139</v>
      </c>
      <c r="C68" s="85">
        <f t="shared" si="14"/>
        <v>3.4479922593130139</v>
      </c>
      <c r="D68" s="86">
        <f t="shared" si="15"/>
        <v>3.4479922593130139</v>
      </c>
      <c r="E68" s="86">
        <f t="shared" si="15"/>
        <v>3.4479922593130139</v>
      </c>
      <c r="F68" s="86">
        <f t="shared" si="15"/>
        <v>3.4479922593130139</v>
      </c>
      <c r="G68" s="86">
        <f t="shared" si="15"/>
        <v>3.4479922593130139</v>
      </c>
      <c r="H68" s="86">
        <f t="shared" si="15"/>
        <v>3.4479922593130139</v>
      </c>
      <c r="I68" s="86">
        <f t="shared" si="15"/>
        <v>3.4479922593130139</v>
      </c>
      <c r="J68" s="86">
        <f t="shared" si="15"/>
        <v>3.4479922593130139</v>
      </c>
      <c r="K68" s="86">
        <f t="shared" si="15"/>
        <v>3.4479922593130139</v>
      </c>
      <c r="L68" s="86">
        <f t="shared" si="15"/>
        <v>3.4479922593130139</v>
      </c>
      <c r="M68" s="86">
        <f t="shared" si="15"/>
        <v>3.4479922593130139</v>
      </c>
      <c r="N68" s="86">
        <f t="shared" si="15"/>
        <v>3.4479922593130139</v>
      </c>
      <c r="O68" s="86">
        <f t="shared" si="15"/>
        <v>3.4479922593130139</v>
      </c>
      <c r="P68" s="86">
        <f t="shared" si="15"/>
        <v>3.4479922593130139</v>
      </c>
      <c r="Q68" s="86">
        <f t="shared" si="15"/>
        <v>3.4479922593130139</v>
      </c>
      <c r="R68" s="86">
        <f t="shared" si="15"/>
        <v>3.4479922593130139</v>
      </c>
      <c r="S68" s="86">
        <f t="shared" si="15"/>
        <v>3.4479922593130139</v>
      </c>
      <c r="T68" s="86">
        <f t="shared" si="15"/>
        <v>3.4479922593130139</v>
      </c>
      <c r="U68" s="86">
        <f t="shared" si="15"/>
        <v>3.4479922593130139</v>
      </c>
      <c r="V68" s="86">
        <f t="shared" si="15"/>
        <v>3.4479922593130139</v>
      </c>
      <c r="W68" s="86">
        <f t="shared" si="15"/>
        <v>3.4479922593130139</v>
      </c>
      <c r="X68" s="86">
        <f t="shared" si="15"/>
        <v>3.4479922593130139</v>
      </c>
      <c r="Y68" s="86">
        <f t="shared" si="15"/>
        <v>3.4479922593130139</v>
      </c>
      <c r="Z68" s="86">
        <f t="shared" si="15"/>
        <v>3.4479922593130139</v>
      </c>
      <c r="AA68" s="86">
        <f t="shared" si="15"/>
        <v>3.4479922593130139</v>
      </c>
      <c r="AB68" s="86">
        <f t="shared" si="15"/>
        <v>3.4479922593130139</v>
      </c>
      <c r="AC68" s="86">
        <f t="shared" si="15"/>
        <v>3.4479922593130139</v>
      </c>
      <c r="AD68" s="86">
        <f t="shared" si="15"/>
        <v>3.4479922593130139</v>
      </c>
      <c r="AE68" s="86">
        <f t="shared" si="15"/>
        <v>3.4479922593130139</v>
      </c>
      <c r="AF68" s="87">
        <f t="shared" si="15"/>
        <v>3.4479922593130139</v>
      </c>
    </row>
    <row r="69" spans="1:32" ht="15.75">
      <c r="A69" s="6">
        <v>20</v>
      </c>
      <c r="B69" s="73">
        <f t="shared" si="17"/>
        <v>4.1979922593130139</v>
      </c>
      <c r="C69" s="85">
        <f t="shared" si="14"/>
        <v>4.1979922593130139</v>
      </c>
      <c r="D69" s="86">
        <f t="shared" si="15"/>
        <v>4.1979922593130139</v>
      </c>
      <c r="E69" s="86">
        <f t="shared" si="15"/>
        <v>4.1979922593130139</v>
      </c>
      <c r="F69" s="86">
        <f t="shared" si="15"/>
        <v>4.1979922593130139</v>
      </c>
      <c r="G69" s="86">
        <f t="shared" si="15"/>
        <v>4.1979922593130139</v>
      </c>
      <c r="H69" s="86">
        <f t="shared" si="15"/>
        <v>4.1979922593130139</v>
      </c>
      <c r="I69" s="86">
        <f t="shared" si="15"/>
        <v>4.1979922593130139</v>
      </c>
      <c r="J69" s="86">
        <f t="shared" si="15"/>
        <v>4.1979922593130139</v>
      </c>
      <c r="K69" s="86">
        <f t="shared" si="15"/>
        <v>4.1979922593130139</v>
      </c>
      <c r="L69" s="86">
        <f t="shared" si="15"/>
        <v>4.1979922593130139</v>
      </c>
      <c r="M69" s="86">
        <f t="shared" si="15"/>
        <v>4.1979922593130139</v>
      </c>
      <c r="N69" s="86">
        <f t="shared" si="15"/>
        <v>4.1979922593130139</v>
      </c>
      <c r="O69" s="86">
        <f t="shared" si="15"/>
        <v>4.1979922593130139</v>
      </c>
      <c r="P69" s="86">
        <f t="shared" si="15"/>
        <v>4.1979922593130139</v>
      </c>
      <c r="Q69" s="86">
        <f t="shared" si="15"/>
        <v>4.1979922593130139</v>
      </c>
      <c r="R69" s="86">
        <f t="shared" si="15"/>
        <v>4.1979922593130139</v>
      </c>
      <c r="S69" s="86">
        <f t="shared" si="15"/>
        <v>4.1979922593130139</v>
      </c>
      <c r="T69" s="86">
        <f t="shared" si="15"/>
        <v>4.1979922593130139</v>
      </c>
      <c r="U69" s="86">
        <f t="shared" si="15"/>
        <v>4.1979922593130139</v>
      </c>
      <c r="V69" s="86">
        <f t="shared" si="15"/>
        <v>4.1979922593130139</v>
      </c>
      <c r="W69" s="86">
        <f t="shared" si="15"/>
        <v>4.1979922593130139</v>
      </c>
      <c r="X69" s="86">
        <f t="shared" si="15"/>
        <v>4.1979922593130139</v>
      </c>
      <c r="Y69" s="86">
        <f t="shared" si="15"/>
        <v>4.1979922593130139</v>
      </c>
      <c r="Z69" s="86">
        <f t="shared" si="15"/>
        <v>4.1979922593130139</v>
      </c>
      <c r="AA69" s="86">
        <f t="shared" si="15"/>
        <v>4.1979922593130139</v>
      </c>
      <c r="AB69" s="86">
        <f t="shared" si="15"/>
        <v>4.1979922593130139</v>
      </c>
      <c r="AC69" s="86">
        <f t="shared" si="15"/>
        <v>4.1979922593130139</v>
      </c>
      <c r="AD69" s="86">
        <f t="shared" si="15"/>
        <v>4.1979922593130139</v>
      </c>
      <c r="AE69" s="86">
        <f t="shared" si="15"/>
        <v>4.1979922593130139</v>
      </c>
      <c r="AF69" s="87">
        <f t="shared" si="15"/>
        <v>4.1979922593130139</v>
      </c>
    </row>
    <row r="70" spans="1:32" ht="15.75">
      <c r="A70" s="6">
        <v>21</v>
      </c>
      <c r="B70" s="73">
        <f t="shared" si="17"/>
        <v>4.9479922593130139</v>
      </c>
      <c r="C70" s="85">
        <f t="shared" si="14"/>
        <v>4.9479922593130139</v>
      </c>
      <c r="D70" s="86">
        <f t="shared" si="15"/>
        <v>4.9479922593130139</v>
      </c>
      <c r="E70" s="86">
        <f t="shared" si="15"/>
        <v>4.9479922593130139</v>
      </c>
      <c r="F70" s="86">
        <f t="shared" si="15"/>
        <v>4.9479922593130139</v>
      </c>
      <c r="G70" s="86">
        <f t="shared" si="15"/>
        <v>4.9479922593130139</v>
      </c>
      <c r="H70" s="86">
        <f t="shared" si="15"/>
        <v>4.9479922593130139</v>
      </c>
      <c r="I70" s="86">
        <f t="shared" si="15"/>
        <v>4.9479922593130139</v>
      </c>
      <c r="J70" s="86">
        <f t="shared" si="15"/>
        <v>4.9479922593130139</v>
      </c>
      <c r="K70" s="86">
        <f t="shared" si="15"/>
        <v>4.9479922593130139</v>
      </c>
      <c r="L70" s="86">
        <f t="shared" si="15"/>
        <v>4.9479922593130139</v>
      </c>
      <c r="M70" s="86">
        <f t="shared" si="15"/>
        <v>4.9479922593130139</v>
      </c>
      <c r="N70" s="86">
        <f t="shared" si="15"/>
        <v>4.9479922593130139</v>
      </c>
      <c r="O70" s="86">
        <f t="shared" si="15"/>
        <v>4.9479922593130139</v>
      </c>
      <c r="P70" s="86">
        <f t="shared" si="15"/>
        <v>4.9479922593130139</v>
      </c>
      <c r="Q70" s="86">
        <f t="shared" si="15"/>
        <v>4.9479922593130139</v>
      </c>
      <c r="R70" s="86">
        <f t="shared" si="15"/>
        <v>4.9479922593130139</v>
      </c>
      <c r="S70" s="86">
        <f t="shared" si="15"/>
        <v>4.9479922593130139</v>
      </c>
      <c r="T70" s="86">
        <f t="shared" si="15"/>
        <v>4.9479922593130139</v>
      </c>
      <c r="U70" s="86">
        <f t="shared" si="15"/>
        <v>4.9479922593130139</v>
      </c>
      <c r="V70" s="86">
        <f t="shared" si="15"/>
        <v>4.9479922593130139</v>
      </c>
      <c r="W70" s="86">
        <f t="shared" si="15"/>
        <v>4.9479922593130139</v>
      </c>
      <c r="X70" s="86">
        <f t="shared" si="15"/>
        <v>4.9479922593130139</v>
      </c>
      <c r="Y70" s="86">
        <f t="shared" si="15"/>
        <v>4.9479922593130139</v>
      </c>
      <c r="Z70" s="86">
        <f t="shared" si="15"/>
        <v>4.9479922593130139</v>
      </c>
      <c r="AA70" s="86">
        <f t="shared" si="15"/>
        <v>4.9479922593130139</v>
      </c>
      <c r="AB70" s="86">
        <f t="shared" si="15"/>
        <v>4.9479922593130139</v>
      </c>
      <c r="AC70" s="86">
        <f t="shared" si="15"/>
        <v>4.9479922593130139</v>
      </c>
      <c r="AD70" s="86">
        <f t="shared" si="15"/>
        <v>4.9479922593130139</v>
      </c>
      <c r="AE70" s="86">
        <f t="shared" si="15"/>
        <v>4.9479922593130139</v>
      </c>
      <c r="AF70" s="87">
        <f t="shared" si="15"/>
        <v>4.9479922593130139</v>
      </c>
    </row>
    <row r="71" spans="1:32" ht="15.75">
      <c r="A71" s="6">
        <v>22</v>
      </c>
      <c r="B71" s="73">
        <f t="shared" si="17"/>
        <v>5.6979922593130139</v>
      </c>
      <c r="C71" s="85">
        <f t="shared" si="14"/>
        <v>5.6979922593130139</v>
      </c>
      <c r="D71" s="86">
        <f t="shared" si="15"/>
        <v>5.6979922593130139</v>
      </c>
      <c r="E71" s="86">
        <f t="shared" si="15"/>
        <v>5.6979922593130139</v>
      </c>
      <c r="F71" s="86">
        <f t="shared" si="15"/>
        <v>5.6979922593130139</v>
      </c>
      <c r="G71" s="86">
        <f t="shared" si="15"/>
        <v>5.6979922593130139</v>
      </c>
      <c r="H71" s="86">
        <f t="shared" si="15"/>
        <v>5.6979922593130139</v>
      </c>
      <c r="I71" s="86">
        <f t="shared" si="15"/>
        <v>5.6979922593130139</v>
      </c>
      <c r="J71" s="86">
        <f t="shared" si="15"/>
        <v>5.6979922593130139</v>
      </c>
      <c r="K71" s="86">
        <f t="shared" si="15"/>
        <v>5.6979922593130139</v>
      </c>
      <c r="L71" s="86">
        <f t="shared" si="15"/>
        <v>5.6979922593130139</v>
      </c>
      <c r="M71" s="86">
        <f t="shared" si="15"/>
        <v>5.6979922593130139</v>
      </c>
      <c r="N71" s="86">
        <f t="shared" si="15"/>
        <v>5.6979922593130139</v>
      </c>
      <c r="O71" s="86">
        <f t="shared" si="15"/>
        <v>5.6979922593130139</v>
      </c>
      <c r="P71" s="86">
        <f t="shared" si="15"/>
        <v>5.6979922593130139</v>
      </c>
      <c r="Q71" s="86">
        <f t="shared" si="15"/>
        <v>5.6979922593130139</v>
      </c>
      <c r="R71" s="86">
        <f t="shared" si="15"/>
        <v>5.6979922593130139</v>
      </c>
      <c r="S71" s="86">
        <f t="shared" si="15"/>
        <v>5.6979922593130139</v>
      </c>
      <c r="T71" s="86">
        <f t="shared" si="15"/>
        <v>5.6979922593130139</v>
      </c>
      <c r="U71" s="86">
        <f t="shared" si="15"/>
        <v>5.6979922593130139</v>
      </c>
      <c r="V71" s="86">
        <f t="shared" si="15"/>
        <v>5.6979922593130139</v>
      </c>
      <c r="W71" s="86">
        <f t="shared" si="15"/>
        <v>5.6979922593130139</v>
      </c>
      <c r="X71" s="86">
        <f t="shared" si="15"/>
        <v>5.6979922593130139</v>
      </c>
      <c r="Y71" s="86">
        <f t="shared" si="15"/>
        <v>5.6979922593130139</v>
      </c>
      <c r="Z71" s="86">
        <f t="shared" si="15"/>
        <v>5.6979922593130139</v>
      </c>
      <c r="AA71" s="86">
        <f t="shared" si="15"/>
        <v>5.6979922593130139</v>
      </c>
      <c r="AB71" s="86">
        <f t="shared" si="15"/>
        <v>5.6979922593130139</v>
      </c>
      <c r="AC71" s="86">
        <f t="shared" si="15"/>
        <v>5.6979922593130139</v>
      </c>
      <c r="AD71" s="86">
        <f t="shared" si="15"/>
        <v>5.6979922593130139</v>
      </c>
      <c r="AE71" s="86">
        <f t="shared" si="15"/>
        <v>5.6979922593130139</v>
      </c>
      <c r="AF71" s="87">
        <f t="shared" si="15"/>
        <v>5.6979922593130139</v>
      </c>
    </row>
    <row r="72" spans="1:32" ht="15.75">
      <c r="A72" s="6">
        <v>23</v>
      </c>
      <c r="B72" s="73">
        <f t="shared" si="17"/>
        <v>6.4479922593130139</v>
      </c>
      <c r="C72" s="85">
        <f t="shared" si="14"/>
        <v>6.4479922593130139</v>
      </c>
      <c r="D72" s="86">
        <f t="shared" si="15"/>
        <v>6.4479922593130139</v>
      </c>
      <c r="E72" s="86">
        <f t="shared" si="15"/>
        <v>6.4479922593130139</v>
      </c>
      <c r="F72" s="86">
        <f t="shared" si="15"/>
        <v>6.4479922593130139</v>
      </c>
      <c r="G72" s="86">
        <f t="shared" si="15"/>
        <v>6.4479922593130139</v>
      </c>
      <c r="H72" s="86">
        <f t="shared" si="15"/>
        <v>6.4479922593130139</v>
      </c>
      <c r="I72" s="86">
        <f t="shared" si="15"/>
        <v>6.4479922593130139</v>
      </c>
      <c r="J72" s="86">
        <f t="shared" si="15"/>
        <v>6.4479922593130139</v>
      </c>
      <c r="K72" s="86">
        <f t="shared" si="15"/>
        <v>6.4479922593130139</v>
      </c>
      <c r="L72" s="86">
        <f t="shared" si="15"/>
        <v>6.4479922593130139</v>
      </c>
      <c r="M72" s="86">
        <f t="shared" si="15"/>
        <v>6.4479922593130139</v>
      </c>
      <c r="N72" s="86">
        <f t="shared" si="15"/>
        <v>6.4479922593130139</v>
      </c>
      <c r="O72" s="86">
        <f t="shared" si="15"/>
        <v>6.4479922593130139</v>
      </c>
      <c r="P72" s="86">
        <f t="shared" si="15"/>
        <v>6.4479922593130139</v>
      </c>
      <c r="Q72" s="86">
        <f t="shared" si="15"/>
        <v>6.4479922593130139</v>
      </c>
      <c r="R72" s="86">
        <f t="shared" si="15"/>
        <v>6.4479922593130139</v>
      </c>
      <c r="S72" s="86">
        <f t="shared" si="15"/>
        <v>6.4479922593130139</v>
      </c>
      <c r="T72" s="86">
        <f t="shared" si="15"/>
        <v>6.4479922593130139</v>
      </c>
      <c r="U72" s="86">
        <f t="shared" si="15"/>
        <v>6.4479922593130139</v>
      </c>
      <c r="V72" s="86">
        <f t="shared" si="15"/>
        <v>6.4479922593130139</v>
      </c>
      <c r="W72" s="86">
        <f t="shared" si="15"/>
        <v>6.4479922593130139</v>
      </c>
      <c r="X72" s="86">
        <f t="shared" si="15"/>
        <v>6.4479922593130139</v>
      </c>
      <c r="Y72" s="86">
        <f t="shared" si="15"/>
        <v>6.4479922593130139</v>
      </c>
      <c r="Z72" s="86">
        <f t="shared" si="15"/>
        <v>6.4479922593130139</v>
      </c>
      <c r="AA72" s="86">
        <f t="shared" si="15"/>
        <v>6.4479922593130139</v>
      </c>
      <c r="AB72" s="86">
        <f t="shared" si="15"/>
        <v>6.4479922593130139</v>
      </c>
      <c r="AC72" s="86">
        <f t="shared" si="15"/>
        <v>6.4479922593130139</v>
      </c>
      <c r="AD72" s="86">
        <f t="shared" si="15"/>
        <v>6.4479922593130139</v>
      </c>
      <c r="AE72" s="86">
        <f t="shared" si="15"/>
        <v>6.4479922593130139</v>
      </c>
      <c r="AF72" s="87">
        <f t="shared" si="15"/>
        <v>6.4479922593130139</v>
      </c>
    </row>
    <row r="73" spans="1:32" ht="15.75">
      <c r="A73" s="6">
        <v>24</v>
      </c>
      <c r="B73" s="73">
        <f t="shared" si="17"/>
        <v>7.1979922593130139</v>
      </c>
      <c r="C73" s="85">
        <f t="shared" si="14"/>
        <v>7.1979922593130139</v>
      </c>
      <c r="D73" s="86">
        <f t="shared" si="15"/>
        <v>7.1979922593130139</v>
      </c>
      <c r="E73" s="86">
        <f t="shared" si="15"/>
        <v>7.1979922593130139</v>
      </c>
      <c r="F73" s="86">
        <f t="shared" si="15"/>
        <v>7.1979922593130139</v>
      </c>
      <c r="G73" s="86">
        <f t="shared" si="15"/>
        <v>7.1979922593130139</v>
      </c>
      <c r="H73" s="86">
        <f t="shared" si="15"/>
        <v>7.1979922593130139</v>
      </c>
      <c r="I73" s="86">
        <f t="shared" si="15"/>
        <v>7.1979922593130139</v>
      </c>
      <c r="J73" s="86">
        <f t="shared" si="15"/>
        <v>7.1979922593130139</v>
      </c>
      <c r="K73" s="86">
        <f t="shared" si="15"/>
        <v>7.1979922593130139</v>
      </c>
      <c r="L73" s="86">
        <f t="shared" si="15"/>
        <v>7.1979922593130139</v>
      </c>
      <c r="M73" s="86">
        <f t="shared" ref="D73:AF82" si="18">+L73</f>
        <v>7.1979922593130139</v>
      </c>
      <c r="N73" s="86">
        <f t="shared" si="18"/>
        <v>7.1979922593130139</v>
      </c>
      <c r="O73" s="86">
        <f t="shared" si="18"/>
        <v>7.1979922593130139</v>
      </c>
      <c r="P73" s="86">
        <f t="shared" si="18"/>
        <v>7.1979922593130139</v>
      </c>
      <c r="Q73" s="86">
        <f t="shared" si="18"/>
        <v>7.1979922593130139</v>
      </c>
      <c r="R73" s="86">
        <f t="shared" si="18"/>
        <v>7.1979922593130139</v>
      </c>
      <c r="S73" s="86">
        <f t="shared" si="18"/>
        <v>7.1979922593130139</v>
      </c>
      <c r="T73" s="86">
        <f t="shared" si="18"/>
        <v>7.1979922593130139</v>
      </c>
      <c r="U73" s="86">
        <f t="shared" si="18"/>
        <v>7.1979922593130139</v>
      </c>
      <c r="V73" s="86">
        <f t="shared" si="18"/>
        <v>7.1979922593130139</v>
      </c>
      <c r="W73" s="86">
        <f t="shared" si="18"/>
        <v>7.1979922593130139</v>
      </c>
      <c r="X73" s="86">
        <f t="shared" si="18"/>
        <v>7.1979922593130139</v>
      </c>
      <c r="Y73" s="86">
        <f t="shared" si="18"/>
        <v>7.1979922593130139</v>
      </c>
      <c r="Z73" s="86">
        <f t="shared" si="18"/>
        <v>7.1979922593130139</v>
      </c>
      <c r="AA73" s="86">
        <f t="shared" si="18"/>
        <v>7.1979922593130139</v>
      </c>
      <c r="AB73" s="86">
        <f t="shared" si="18"/>
        <v>7.1979922593130139</v>
      </c>
      <c r="AC73" s="86">
        <f t="shared" si="18"/>
        <v>7.1979922593130139</v>
      </c>
      <c r="AD73" s="86">
        <f t="shared" si="18"/>
        <v>7.1979922593130139</v>
      </c>
      <c r="AE73" s="86">
        <f t="shared" si="18"/>
        <v>7.1979922593130139</v>
      </c>
      <c r="AF73" s="87">
        <f t="shared" si="18"/>
        <v>7.1979922593130139</v>
      </c>
    </row>
    <row r="74" spans="1:32" ht="15.75">
      <c r="A74" s="6">
        <v>25</v>
      </c>
      <c r="B74" s="73">
        <f t="shared" si="17"/>
        <v>7.9479922593130139</v>
      </c>
      <c r="C74" s="85">
        <f t="shared" si="14"/>
        <v>7.9479922593130139</v>
      </c>
      <c r="D74" s="86">
        <f t="shared" si="18"/>
        <v>7.9479922593130139</v>
      </c>
      <c r="E74" s="86">
        <f t="shared" si="18"/>
        <v>7.9479922593130139</v>
      </c>
      <c r="F74" s="86">
        <f t="shared" si="18"/>
        <v>7.9479922593130139</v>
      </c>
      <c r="G74" s="86">
        <f t="shared" si="18"/>
        <v>7.9479922593130139</v>
      </c>
      <c r="H74" s="86">
        <f t="shared" si="18"/>
        <v>7.9479922593130139</v>
      </c>
      <c r="I74" s="86">
        <f t="shared" si="18"/>
        <v>7.9479922593130139</v>
      </c>
      <c r="J74" s="86">
        <f t="shared" si="18"/>
        <v>7.9479922593130139</v>
      </c>
      <c r="K74" s="86">
        <f t="shared" si="18"/>
        <v>7.9479922593130139</v>
      </c>
      <c r="L74" s="86">
        <f t="shared" si="18"/>
        <v>7.9479922593130139</v>
      </c>
      <c r="M74" s="86">
        <f t="shared" si="18"/>
        <v>7.9479922593130139</v>
      </c>
      <c r="N74" s="86">
        <f t="shared" si="18"/>
        <v>7.9479922593130139</v>
      </c>
      <c r="O74" s="86">
        <f t="shared" si="18"/>
        <v>7.9479922593130139</v>
      </c>
      <c r="P74" s="86">
        <f t="shared" si="18"/>
        <v>7.9479922593130139</v>
      </c>
      <c r="Q74" s="86">
        <f t="shared" si="18"/>
        <v>7.9479922593130139</v>
      </c>
      <c r="R74" s="86">
        <f t="shared" si="18"/>
        <v>7.9479922593130139</v>
      </c>
      <c r="S74" s="86">
        <f t="shared" si="18"/>
        <v>7.9479922593130139</v>
      </c>
      <c r="T74" s="86">
        <f t="shared" si="18"/>
        <v>7.9479922593130139</v>
      </c>
      <c r="U74" s="86">
        <f t="shared" si="18"/>
        <v>7.9479922593130139</v>
      </c>
      <c r="V74" s="86">
        <f t="shared" si="18"/>
        <v>7.9479922593130139</v>
      </c>
      <c r="W74" s="86">
        <f t="shared" si="18"/>
        <v>7.9479922593130139</v>
      </c>
      <c r="X74" s="86">
        <f t="shared" si="18"/>
        <v>7.9479922593130139</v>
      </c>
      <c r="Y74" s="86">
        <f t="shared" si="18"/>
        <v>7.9479922593130139</v>
      </c>
      <c r="Z74" s="86">
        <f t="shared" si="18"/>
        <v>7.9479922593130139</v>
      </c>
      <c r="AA74" s="86">
        <f t="shared" si="18"/>
        <v>7.9479922593130139</v>
      </c>
      <c r="AB74" s="86">
        <f t="shared" si="18"/>
        <v>7.9479922593130139</v>
      </c>
      <c r="AC74" s="86">
        <f t="shared" si="18"/>
        <v>7.9479922593130139</v>
      </c>
      <c r="AD74" s="86">
        <f t="shared" si="18"/>
        <v>7.9479922593130139</v>
      </c>
      <c r="AE74" s="86">
        <f t="shared" si="18"/>
        <v>7.9479922593130139</v>
      </c>
      <c r="AF74" s="87">
        <f t="shared" si="18"/>
        <v>7.9479922593130139</v>
      </c>
    </row>
    <row r="75" spans="1:32" ht="15.75">
      <c r="A75" s="6">
        <v>26</v>
      </c>
      <c r="B75" s="73">
        <f t="shared" si="17"/>
        <v>8.6979922593130148</v>
      </c>
      <c r="C75" s="85">
        <f t="shared" si="14"/>
        <v>8.6979922593130148</v>
      </c>
      <c r="D75" s="86">
        <f t="shared" si="18"/>
        <v>8.6979922593130148</v>
      </c>
      <c r="E75" s="86">
        <f t="shared" si="18"/>
        <v>8.6979922593130148</v>
      </c>
      <c r="F75" s="86">
        <f t="shared" si="18"/>
        <v>8.6979922593130148</v>
      </c>
      <c r="G75" s="86">
        <f t="shared" si="18"/>
        <v>8.6979922593130148</v>
      </c>
      <c r="H75" s="86">
        <f t="shared" si="18"/>
        <v>8.6979922593130148</v>
      </c>
      <c r="I75" s="86">
        <f t="shared" si="18"/>
        <v>8.6979922593130148</v>
      </c>
      <c r="J75" s="86">
        <f t="shared" si="18"/>
        <v>8.6979922593130148</v>
      </c>
      <c r="K75" s="86">
        <f t="shared" si="18"/>
        <v>8.6979922593130148</v>
      </c>
      <c r="L75" s="86">
        <f t="shared" si="18"/>
        <v>8.6979922593130148</v>
      </c>
      <c r="M75" s="86">
        <f t="shared" si="18"/>
        <v>8.6979922593130148</v>
      </c>
      <c r="N75" s="86">
        <f t="shared" si="18"/>
        <v>8.6979922593130148</v>
      </c>
      <c r="O75" s="86">
        <f t="shared" si="18"/>
        <v>8.6979922593130148</v>
      </c>
      <c r="P75" s="86">
        <f t="shared" si="18"/>
        <v>8.6979922593130148</v>
      </c>
      <c r="Q75" s="86">
        <f t="shared" si="18"/>
        <v>8.6979922593130148</v>
      </c>
      <c r="R75" s="86">
        <f t="shared" si="18"/>
        <v>8.6979922593130148</v>
      </c>
      <c r="S75" s="86">
        <f t="shared" si="18"/>
        <v>8.6979922593130148</v>
      </c>
      <c r="T75" s="86">
        <f t="shared" si="18"/>
        <v>8.6979922593130148</v>
      </c>
      <c r="U75" s="86">
        <f t="shared" si="18"/>
        <v>8.6979922593130148</v>
      </c>
      <c r="V75" s="86">
        <f t="shared" si="18"/>
        <v>8.6979922593130148</v>
      </c>
      <c r="W75" s="86">
        <f t="shared" si="18"/>
        <v>8.6979922593130148</v>
      </c>
      <c r="X75" s="86">
        <f t="shared" si="18"/>
        <v>8.6979922593130148</v>
      </c>
      <c r="Y75" s="86">
        <f t="shared" si="18"/>
        <v>8.6979922593130148</v>
      </c>
      <c r="Z75" s="86">
        <f t="shared" si="18"/>
        <v>8.6979922593130148</v>
      </c>
      <c r="AA75" s="86">
        <f t="shared" si="18"/>
        <v>8.6979922593130148</v>
      </c>
      <c r="AB75" s="86">
        <f t="shared" si="18"/>
        <v>8.6979922593130148</v>
      </c>
      <c r="AC75" s="86">
        <f t="shared" si="18"/>
        <v>8.6979922593130148</v>
      </c>
      <c r="AD75" s="86">
        <f t="shared" si="18"/>
        <v>8.6979922593130148</v>
      </c>
      <c r="AE75" s="86">
        <f t="shared" si="18"/>
        <v>8.6979922593130148</v>
      </c>
      <c r="AF75" s="87">
        <f t="shared" si="18"/>
        <v>8.6979922593130148</v>
      </c>
    </row>
    <row r="76" spans="1:32" ht="15.75">
      <c r="A76" s="6">
        <v>27</v>
      </c>
      <c r="B76" s="73">
        <f t="shared" si="17"/>
        <v>9.4479922593130148</v>
      </c>
      <c r="C76" s="85">
        <f t="shared" si="14"/>
        <v>9.4479922593130148</v>
      </c>
      <c r="D76" s="86">
        <f t="shared" si="18"/>
        <v>9.4479922593130148</v>
      </c>
      <c r="E76" s="86">
        <f t="shared" si="18"/>
        <v>9.4479922593130148</v>
      </c>
      <c r="F76" s="86">
        <f t="shared" si="18"/>
        <v>9.4479922593130148</v>
      </c>
      <c r="G76" s="86">
        <f t="shared" si="18"/>
        <v>9.4479922593130148</v>
      </c>
      <c r="H76" s="86">
        <f t="shared" si="18"/>
        <v>9.4479922593130148</v>
      </c>
      <c r="I76" s="86">
        <f t="shared" si="18"/>
        <v>9.4479922593130148</v>
      </c>
      <c r="J76" s="86">
        <f t="shared" si="18"/>
        <v>9.4479922593130148</v>
      </c>
      <c r="K76" s="86">
        <f t="shared" si="18"/>
        <v>9.4479922593130148</v>
      </c>
      <c r="L76" s="86">
        <f t="shared" si="18"/>
        <v>9.4479922593130148</v>
      </c>
      <c r="M76" s="86">
        <f t="shared" si="18"/>
        <v>9.4479922593130148</v>
      </c>
      <c r="N76" s="86">
        <f t="shared" si="18"/>
        <v>9.4479922593130148</v>
      </c>
      <c r="O76" s="86">
        <f t="shared" si="18"/>
        <v>9.4479922593130148</v>
      </c>
      <c r="P76" s="86">
        <f t="shared" si="18"/>
        <v>9.4479922593130148</v>
      </c>
      <c r="Q76" s="86">
        <f t="shared" si="18"/>
        <v>9.4479922593130148</v>
      </c>
      <c r="R76" s="86">
        <f t="shared" si="18"/>
        <v>9.4479922593130148</v>
      </c>
      <c r="S76" s="86">
        <f t="shared" si="18"/>
        <v>9.4479922593130148</v>
      </c>
      <c r="T76" s="86">
        <f t="shared" si="18"/>
        <v>9.4479922593130148</v>
      </c>
      <c r="U76" s="86">
        <f t="shared" si="18"/>
        <v>9.4479922593130148</v>
      </c>
      <c r="V76" s="86">
        <f t="shared" si="18"/>
        <v>9.4479922593130148</v>
      </c>
      <c r="W76" s="86">
        <f t="shared" si="18"/>
        <v>9.4479922593130148</v>
      </c>
      <c r="X76" s="86">
        <f t="shared" si="18"/>
        <v>9.4479922593130148</v>
      </c>
      <c r="Y76" s="86">
        <f t="shared" si="18"/>
        <v>9.4479922593130148</v>
      </c>
      <c r="Z76" s="86">
        <f t="shared" si="18"/>
        <v>9.4479922593130148</v>
      </c>
      <c r="AA76" s="86">
        <f t="shared" si="18"/>
        <v>9.4479922593130148</v>
      </c>
      <c r="AB76" s="86">
        <f t="shared" si="18"/>
        <v>9.4479922593130148</v>
      </c>
      <c r="AC76" s="86">
        <f t="shared" si="18"/>
        <v>9.4479922593130148</v>
      </c>
      <c r="AD76" s="86">
        <f t="shared" si="18"/>
        <v>9.4479922593130148</v>
      </c>
      <c r="AE76" s="86">
        <f t="shared" si="18"/>
        <v>9.4479922593130148</v>
      </c>
      <c r="AF76" s="87">
        <f t="shared" si="18"/>
        <v>9.4479922593130148</v>
      </c>
    </row>
    <row r="77" spans="1:32" ht="15.75">
      <c r="A77" s="6">
        <v>28</v>
      </c>
      <c r="B77" s="73">
        <f t="shared" si="17"/>
        <v>10.197992259313015</v>
      </c>
      <c r="C77" s="85">
        <f t="shared" si="14"/>
        <v>10.197992259313015</v>
      </c>
      <c r="D77" s="86">
        <f t="shared" si="18"/>
        <v>10.197992259313015</v>
      </c>
      <c r="E77" s="86">
        <f t="shared" si="18"/>
        <v>10.197992259313015</v>
      </c>
      <c r="F77" s="86">
        <f t="shared" si="18"/>
        <v>10.197992259313015</v>
      </c>
      <c r="G77" s="86">
        <f t="shared" si="18"/>
        <v>10.197992259313015</v>
      </c>
      <c r="H77" s="86">
        <f t="shared" si="18"/>
        <v>10.197992259313015</v>
      </c>
      <c r="I77" s="86">
        <f t="shared" si="18"/>
        <v>10.197992259313015</v>
      </c>
      <c r="J77" s="86">
        <f t="shared" si="18"/>
        <v>10.197992259313015</v>
      </c>
      <c r="K77" s="86">
        <f t="shared" si="18"/>
        <v>10.197992259313015</v>
      </c>
      <c r="L77" s="86">
        <f t="shared" si="18"/>
        <v>10.197992259313015</v>
      </c>
      <c r="M77" s="86">
        <f t="shared" si="18"/>
        <v>10.197992259313015</v>
      </c>
      <c r="N77" s="86">
        <f t="shared" si="18"/>
        <v>10.197992259313015</v>
      </c>
      <c r="O77" s="86">
        <f t="shared" si="18"/>
        <v>10.197992259313015</v>
      </c>
      <c r="P77" s="86">
        <f t="shared" si="18"/>
        <v>10.197992259313015</v>
      </c>
      <c r="Q77" s="86">
        <f t="shared" si="18"/>
        <v>10.197992259313015</v>
      </c>
      <c r="R77" s="86">
        <f t="shared" si="18"/>
        <v>10.197992259313015</v>
      </c>
      <c r="S77" s="86">
        <f t="shared" si="18"/>
        <v>10.197992259313015</v>
      </c>
      <c r="T77" s="86">
        <f t="shared" si="18"/>
        <v>10.197992259313015</v>
      </c>
      <c r="U77" s="86">
        <f t="shared" si="18"/>
        <v>10.197992259313015</v>
      </c>
      <c r="V77" s="86">
        <f t="shared" si="18"/>
        <v>10.197992259313015</v>
      </c>
      <c r="W77" s="86">
        <f t="shared" si="18"/>
        <v>10.197992259313015</v>
      </c>
      <c r="X77" s="86">
        <f t="shared" si="18"/>
        <v>10.197992259313015</v>
      </c>
      <c r="Y77" s="86">
        <f t="shared" si="18"/>
        <v>10.197992259313015</v>
      </c>
      <c r="Z77" s="86">
        <f t="shared" si="18"/>
        <v>10.197992259313015</v>
      </c>
      <c r="AA77" s="86">
        <f t="shared" si="18"/>
        <v>10.197992259313015</v>
      </c>
      <c r="AB77" s="86">
        <f t="shared" si="18"/>
        <v>10.197992259313015</v>
      </c>
      <c r="AC77" s="86">
        <f t="shared" si="18"/>
        <v>10.197992259313015</v>
      </c>
      <c r="AD77" s="86">
        <f t="shared" si="18"/>
        <v>10.197992259313015</v>
      </c>
      <c r="AE77" s="86">
        <f t="shared" si="18"/>
        <v>10.197992259313015</v>
      </c>
      <c r="AF77" s="87">
        <f t="shared" si="18"/>
        <v>10.197992259313015</v>
      </c>
    </row>
    <row r="78" spans="1:32" ht="15.75">
      <c r="A78" s="6">
        <v>29</v>
      </c>
      <c r="B78" s="73">
        <f t="shared" si="17"/>
        <v>10.947992259313015</v>
      </c>
      <c r="C78" s="85">
        <f t="shared" si="14"/>
        <v>10.947992259313015</v>
      </c>
      <c r="D78" s="86">
        <f t="shared" si="18"/>
        <v>10.947992259313015</v>
      </c>
      <c r="E78" s="86">
        <f t="shared" si="18"/>
        <v>10.947992259313015</v>
      </c>
      <c r="F78" s="86">
        <f t="shared" si="18"/>
        <v>10.947992259313015</v>
      </c>
      <c r="G78" s="86">
        <f t="shared" si="18"/>
        <v>10.947992259313015</v>
      </c>
      <c r="H78" s="86">
        <f t="shared" si="18"/>
        <v>10.947992259313015</v>
      </c>
      <c r="I78" s="86">
        <f t="shared" si="18"/>
        <v>10.947992259313015</v>
      </c>
      <c r="J78" s="86">
        <f t="shared" si="18"/>
        <v>10.947992259313015</v>
      </c>
      <c r="K78" s="86">
        <f t="shared" si="18"/>
        <v>10.947992259313015</v>
      </c>
      <c r="L78" s="86">
        <f t="shared" si="18"/>
        <v>10.947992259313015</v>
      </c>
      <c r="M78" s="86">
        <f t="shared" si="18"/>
        <v>10.947992259313015</v>
      </c>
      <c r="N78" s="86">
        <f t="shared" si="18"/>
        <v>10.947992259313015</v>
      </c>
      <c r="O78" s="86">
        <f t="shared" si="18"/>
        <v>10.947992259313015</v>
      </c>
      <c r="P78" s="86">
        <f t="shared" si="18"/>
        <v>10.947992259313015</v>
      </c>
      <c r="Q78" s="86">
        <f t="shared" si="18"/>
        <v>10.947992259313015</v>
      </c>
      <c r="R78" s="86">
        <f t="shared" si="18"/>
        <v>10.947992259313015</v>
      </c>
      <c r="S78" s="86">
        <f t="shared" si="18"/>
        <v>10.947992259313015</v>
      </c>
      <c r="T78" s="86">
        <f t="shared" si="18"/>
        <v>10.947992259313015</v>
      </c>
      <c r="U78" s="86">
        <f t="shared" si="18"/>
        <v>10.947992259313015</v>
      </c>
      <c r="V78" s="86">
        <f t="shared" si="18"/>
        <v>10.947992259313015</v>
      </c>
      <c r="W78" s="86">
        <f t="shared" si="18"/>
        <v>10.947992259313015</v>
      </c>
      <c r="X78" s="86">
        <f t="shared" si="18"/>
        <v>10.947992259313015</v>
      </c>
      <c r="Y78" s="86">
        <f t="shared" si="18"/>
        <v>10.947992259313015</v>
      </c>
      <c r="Z78" s="86">
        <f t="shared" si="18"/>
        <v>10.947992259313015</v>
      </c>
      <c r="AA78" s="86">
        <f t="shared" si="18"/>
        <v>10.947992259313015</v>
      </c>
      <c r="AB78" s="86">
        <f t="shared" si="18"/>
        <v>10.947992259313015</v>
      </c>
      <c r="AC78" s="86">
        <f t="shared" si="18"/>
        <v>10.947992259313015</v>
      </c>
      <c r="AD78" s="86">
        <f t="shared" si="18"/>
        <v>10.947992259313015</v>
      </c>
      <c r="AE78" s="86">
        <f t="shared" si="18"/>
        <v>10.947992259313015</v>
      </c>
      <c r="AF78" s="87">
        <f t="shared" si="18"/>
        <v>10.947992259313015</v>
      </c>
    </row>
    <row r="79" spans="1:32" ht="15.75">
      <c r="A79" s="6">
        <v>30</v>
      </c>
      <c r="B79" s="73">
        <f t="shared" si="17"/>
        <v>11.697992259313015</v>
      </c>
      <c r="C79" s="85">
        <f t="shared" si="14"/>
        <v>11.697992259313015</v>
      </c>
      <c r="D79" s="86">
        <f t="shared" si="18"/>
        <v>11.697992259313015</v>
      </c>
      <c r="E79" s="86">
        <f t="shared" si="18"/>
        <v>11.697992259313015</v>
      </c>
      <c r="F79" s="86">
        <f t="shared" si="18"/>
        <v>11.697992259313015</v>
      </c>
      <c r="G79" s="86">
        <f t="shared" si="18"/>
        <v>11.697992259313015</v>
      </c>
      <c r="H79" s="86">
        <f t="shared" si="18"/>
        <v>11.697992259313015</v>
      </c>
      <c r="I79" s="86">
        <f t="shared" si="18"/>
        <v>11.697992259313015</v>
      </c>
      <c r="J79" s="86">
        <f t="shared" si="18"/>
        <v>11.697992259313015</v>
      </c>
      <c r="K79" s="86">
        <f t="shared" si="18"/>
        <v>11.697992259313015</v>
      </c>
      <c r="L79" s="86">
        <f t="shared" si="18"/>
        <v>11.697992259313015</v>
      </c>
      <c r="M79" s="86">
        <f t="shared" si="18"/>
        <v>11.697992259313015</v>
      </c>
      <c r="N79" s="86">
        <f t="shared" si="18"/>
        <v>11.697992259313015</v>
      </c>
      <c r="O79" s="86">
        <f t="shared" si="18"/>
        <v>11.697992259313015</v>
      </c>
      <c r="P79" s="86">
        <f t="shared" si="18"/>
        <v>11.697992259313015</v>
      </c>
      <c r="Q79" s="86">
        <f t="shared" si="18"/>
        <v>11.697992259313015</v>
      </c>
      <c r="R79" s="86">
        <f t="shared" si="18"/>
        <v>11.697992259313015</v>
      </c>
      <c r="S79" s="86">
        <f t="shared" si="18"/>
        <v>11.697992259313015</v>
      </c>
      <c r="T79" s="86">
        <f t="shared" si="18"/>
        <v>11.697992259313015</v>
      </c>
      <c r="U79" s="86">
        <f t="shared" si="18"/>
        <v>11.697992259313015</v>
      </c>
      <c r="V79" s="86">
        <f t="shared" si="18"/>
        <v>11.697992259313015</v>
      </c>
      <c r="W79" s="86">
        <f t="shared" si="18"/>
        <v>11.697992259313015</v>
      </c>
      <c r="X79" s="86">
        <f t="shared" si="18"/>
        <v>11.697992259313015</v>
      </c>
      <c r="Y79" s="86">
        <f t="shared" si="18"/>
        <v>11.697992259313015</v>
      </c>
      <c r="Z79" s="86">
        <f t="shared" si="18"/>
        <v>11.697992259313015</v>
      </c>
      <c r="AA79" s="86">
        <f t="shared" si="18"/>
        <v>11.697992259313015</v>
      </c>
      <c r="AB79" s="86">
        <f t="shared" si="18"/>
        <v>11.697992259313015</v>
      </c>
      <c r="AC79" s="86">
        <f t="shared" si="18"/>
        <v>11.697992259313015</v>
      </c>
      <c r="AD79" s="86">
        <f t="shared" si="18"/>
        <v>11.697992259313015</v>
      </c>
      <c r="AE79" s="86">
        <f t="shared" si="18"/>
        <v>11.697992259313015</v>
      </c>
      <c r="AF79" s="87">
        <f t="shared" si="18"/>
        <v>11.697992259313015</v>
      </c>
    </row>
    <row r="80" spans="1:32" ht="15.75">
      <c r="A80" s="6">
        <v>31</v>
      </c>
      <c r="B80" s="73">
        <f t="shared" si="17"/>
        <v>12.447992259313015</v>
      </c>
      <c r="C80" s="85">
        <f t="shared" si="14"/>
        <v>12.447992259313015</v>
      </c>
      <c r="D80" s="86">
        <f t="shared" si="18"/>
        <v>12.447992259313015</v>
      </c>
      <c r="E80" s="86">
        <f t="shared" si="18"/>
        <v>12.447992259313015</v>
      </c>
      <c r="F80" s="86">
        <f t="shared" si="18"/>
        <v>12.447992259313015</v>
      </c>
      <c r="G80" s="86">
        <f t="shared" si="18"/>
        <v>12.447992259313015</v>
      </c>
      <c r="H80" s="86">
        <f t="shared" si="18"/>
        <v>12.447992259313015</v>
      </c>
      <c r="I80" s="86">
        <f t="shared" si="18"/>
        <v>12.447992259313015</v>
      </c>
      <c r="J80" s="86">
        <f t="shared" si="18"/>
        <v>12.447992259313015</v>
      </c>
      <c r="K80" s="86">
        <f t="shared" si="18"/>
        <v>12.447992259313015</v>
      </c>
      <c r="L80" s="86">
        <f t="shared" si="18"/>
        <v>12.447992259313015</v>
      </c>
      <c r="M80" s="86">
        <f t="shared" si="18"/>
        <v>12.447992259313015</v>
      </c>
      <c r="N80" s="86">
        <f t="shared" si="18"/>
        <v>12.447992259313015</v>
      </c>
      <c r="O80" s="86">
        <f t="shared" si="18"/>
        <v>12.447992259313015</v>
      </c>
      <c r="P80" s="86">
        <f t="shared" si="18"/>
        <v>12.447992259313015</v>
      </c>
      <c r="Q80" s="86">
        <f t="shared" si="18"/>
        <v>12.447992259313015</v>
      </c>
      <c r="R80" s="86">
        <f t="shared" si="18"/>
        <v>12.447992259313015</v>
      </c>
      <c r="S80" s="86">
        <f t="shared" si="18"/>
        <v>12.447992259313015</v>
      </c>
      <c r="T80" s="86">
        <f t="shared" si="18"/>
        <v>12.447992259313015</v>
      </c>
      <c r="U80" s="86">
        <f t="shared" si="18"/>
        <v>12.447992259313015</v>
      </c>
      <c r="V80" s="86">
        <f t="shared" si="18"/>
        <v>12.447992259313015</v>
      </c>
      <c r="W80" s="86">
        <f t="shared" si="18"/>
        <v>12.447992259313015</v>
      </c>
      <c r="X80" s="86">
        <f t="shared" si="18"/>
        <v>12.447992259313015</v>
      </c>
      <c r="Y80" s="86">
        <f t="shared" si="18"/>
        <v>12.447992259313015</v>
      </c>
      <c r="Z80" s="86">
        <f t="shared" si="18"/>
        <v>12.447992259313015</v>
      </c>
      <c r="AA80" s="86">
        <f t="shared" si="18"/>
        <v>12.447992259313015</v>
      </c>
      <c r="AB80" s="86">
        <f t="shared" si="18"/>
        <v>12.447992259313015</v>
      </c>
      <c r="AC80" s="86">
        <f t="shared" si="18"/>
        <v>12.447992259313015</v>
      </c>
      <c r="AD80" s="86">
        <f t="shared" si="18"/>
        <v>12.447992259313015</v>
      </c>
      <c r="AE80" s="86">
        <f t="shared" si="18"/>
        <v>12.447992259313015</v>
      </c>
      <c r="AF80" s="87">
        <f t="shared" si="18"/>
        <v>12.447992259313015</v>
      </c>
    </row>
    <row r="81" spans="1:32" ht="15.75">
      <c r="A81" s="6">
        <v>32</v>
      </c>
      <c r="B81" s="73">
        <f t="shared" si="17"/>
        <v>13.197992259313015</v>
      </c>
      <c r="C81" s="85">
        <f t="shared" si="14"/>
        <v>13.197992259313015</v>
      </c>
      <c r="D81" s="86">
        <f t="shared" si="18"/>
        <v>13.197992259313015</v>
      </c>
      <c r="E81" s="86">
        <f t="shared" si="18"/>
        <v>13.197992259313015</v>
      </c>
      <c r="F81" s="86">
        <f t="shared" si="18"/>
        <v>13.197992259313015</v>
      </c>
      <c r="G81" s="86">
        <f t="shared" si="18"/>
        <v>13.197992259313015</v>
      </c>
      <c r="H81" s="86">
        <f t="shared" si="18"/>
        <v>13.197992259313015</v>
      </c>
      <c r="I81" s="86">
        <f t="shared" si="18"/>
        <v>13.197992259313015</v>
      </c>
      <c r="J81" s="86">
        <f t="shared" si="18"/>
        <v>13.197992259313015</v>
      </c>
      <c r="K81" s="86">
        <f t="shared" si="18"/>
        <v>13.197992259313015</v>
      </c>
      <c r="L81" s="86">
        <f t="shared" si="18"/>
        <v>13.197992259313015</v>
      </c>
      <c r="M81" s="86">
        <f t="shared" si="18"/>
        <v>13.197992259313015</v>
      </c>
      <c r="N81" s="86">
        <f t="shared" si="18"/>
        <v>13.197992259313015</v>
      </c>
      <c r="O81" s="86">
        <f t="shared" si="18"/>
        <v>13.197992259313015</v>
      </c>
      <c r="P81" s="86">
        <f t="shared" si="18"/>
        <v>13.197992259313015</v>
      </c>
      <c r="Q81" s="86">
        <f t="shared" si="18"/>
        <v>13.197992259313015</v>
      </c>
      <c r="R81" s="86">
        <f t="shared" si="18"/>
        <v>13.197992259313015</v>
      </c>
      <c r="S81" s="86">
        <f t="shared" si="18"/>
        <v>13.197992259313015</v>
      </c>
      <c r="T81" s="86">
        <f t="shared" si="18"/>
        <v>13.197992259313015</v>
      </c>
      <c r="U81" s="86">
        <f t="shared" si="18"/>
        <v>13.197992259313015</v>
      </c>
      <c r="V81" s="86">
        <f t="shared" si="18"/>
        <v>13.197992259313015</v>
      </c>
      <c r="W81" s="86">
        <f t="shared" si="18"/>
        <v>13.197992259313015</v>
      </c>
      <c r="X81" s="86">
        <f t="shared" si="18"/>
        <v>13.197992259313015</v>
      </c>
      <c r="Y81" s="86">
        <f t="shared" si="18"/>
        <v>13.197992259313015</v>
      </c>
      <c r="Z81" s="86">
        <f t="shared" si="18"/>
        <v>13.197992259313015</v>
      </c>
      <c r="AA81" s="86">
        <f t="shared" si="18"/>
        <v>13.197992259313015</v>
      </c>
      <c r="AB81" s="86">
        <f t="shared" si="18"/>
        <v>13.197992259313015</v>
      </c>
      <c r="AC81" s="86">
        <f t="shared" si="18"/>
        <v>13.197992259313015</v>
      </c>
      <c r="AD81" s="86">
        <f t="shared" si="18"/>
        <v>13.197992259313015</v>
      </c>
      <c r="AE81" s="86">
        <f t="shared" si="18"/>
        <v>13.197992259313015</v>
      </c>
      <c r="AF81" s="87">
        <f t="shared" si="18"/>
        <v>13.197992259313015</v>
      </c>
    </row>
    <row r="82" spans="1:32" ht="15.75">
      <c r="A82" s="6">
        <v>33</v>
      </c>
      <c r="B82" s="73">
        <f t="shared" si="17"/>
        <v>13.947992259313015</v>
      </c>
      <c r="C82" s="85">
        <f t="shared" si="14"/>
        <v>13.947992259313015</v>
      </c>
      <c r="D82" s="86">
        <f t="shared" si="18"/>
        <v>13.947992259313015</v>
      </c>
      <c r="E82" s="86">
        <f t="shared" si="18"/>
        <v>13.947992259313015</v>
      </c>
      <c r="F82" s="86">
        <f t="shared" si="18"/>
        <v>13.947992259313015</v>
      </c>
      <c r="G82" s="86">
        <f t="shared" ref="D82:AF90" si="19">+F82</f>
        <v>13.947992259313015</v>
      </c>
      <c r="H82" s="86">
        <f t="shared" si="19"/>
        <v>13.947992259313015</v>
      </c>
      <c r="I82" s="86">
        <f t="shared" si="19"/>
        <v>13.947992259313015</v>
      </c>
      <c r="J82" s="86">
        <f t="shared" si="19"/>
        <v>13.947992259313015</v>
      </c>
      <c r="K82" s="86">
        <f t="shared" si="19"/>
        <v>13.947992259313015</v>
      </c>
      <c r="L82" s="86">
        <f t="shared" si="19"/>
        <v>13.947992259313015</v>
      </c>
      <c r="M82" s="86">
        <f t="shared" si="19"/>
        <v>13.947992259313015</v>
      </c>
      <c r="N82" s="86">
        <f t="shared" si="19"/>
        <v>13.947992259313015</v>
      </c>
      <c r="O82" s="86">
        <f t="shared" si="19"/>
        <v>13.947992259313015</v>
      </c>
      <c r="P82" s="86">
        <f t="shared" si="19"/>
        <v>13.947992259313015</v>
      </c>
      <c r="Q82" s="86">
        <f t="shared" si="19"/>
        <v>13.947992259313015</v>
      </c>
      <c r="R82" s="86">
        <f t="shared" si="19"/>
        <v>13.947992259313015</v>
      </c>
      <c r="S82" s="86">
        <f t="shared" si="19"/>
        <v>13.947992259313015</v>
      </c>
      <c r="T82" s="86">
        <f t="shared" si="19"/>
        <v>13.947992259313015</v>
      </c>
      <c r="U82" s="86">
        <f t="shared" si="19"/>
        <v>13.947992259313015</v>
      </c>
      <c r="V82" s="86">
        <f t="shared" si="19"/>
        <v>13.947992259313015</v>
      </c>
      <c r="W82" s="86">
        <f t="shared" si="19"/>
        <v>13.947992259313015</v>
      </c>
      <c r="X82" s="86">
        <f t="shared" si="19"/>
        <v>13.947992259313015</v>
      </c>
      <c r="Y82" s="86">
        <f t="shared" si="19"/>
        <v>13.947992259313015</v>
      </c>
      <c r="Z82" s="86">
        <f t="shared" si="19"/>
        <v>13.947992259313015</v>
      </c>
      <c r="AA82" s="86">
        <f t="shared" si="19"/>
        <v>13.947992259313015</v>
      </c>
      <c r="AB82" s="86">
        <f t="shared" si="19"/>
        <v>13.947992259313015</v>
      </c>
      <c r="AC82" s="86">
        <f t="shared" si="19"/>
        <v>13.947992259313015</v>
      </c>
      <c r="AD82" s="86">
        <f t="shared" si="19"/>
        <v>13.947992259313015</v>
      </c>
      <c r="AE82" s="86">
        <f t="shared" si="19"/>
        <v>13.947992259313015</v>
      </c>
      <c r="AF82" s="87">
        <f t="shared" si="19"/>
        <v>13.947992259313015</v>
      </c>
    </row>
    <row r="83" spans="1:32" ht="15.75">
      <c r="A83" s="6">
        <v>34</v>
      </c>
      <c r="B83" s="73">
        <f t="shared" si="17"/>
        <v>14.697992259313015</v>
      </c>
      <c r="C83" s="85">
        <f t="shared" si="14"/>
        <v>14.697992259313015</v>
      </c>
      <c r="D83" s="86">
        <f t="shared" si="19"/>
        <v>14.697992259313015</v>
      </c>
      <c r="E83" s="86">
        <f t="shared" si="19"/>
        <v>14.697992259313015</v>
      </c>
      <c r="F83" s="86">
        <f t="shared" si="19"/>
        <v>14.697992259313015</v>
      </c>
      <c r="G83" s="86">
        <f t="shared" si="19"/>
        <v>14.697992259313015</v>
      </c>
      <c r="H83" s="86">
        <f t="shared" si="19"/>
        <v>14.697992259313015</v>
      </c>
      <c r="I83" s="86">
        <f t="shared" si="19"/>
        <v>14.697992259313015</v>
      </c>
      <c r="J83" s="86">
        <f t="shared" si="19"/>
        <v>14.697992259313015</v>
      </c>
      <c r="K83" s="86">
        <f t="shared" si="19"/>
        <v>14.697992259313015</v>
      </c>
      <c r="L83" s="86">
        <f t="shared" si="19"/>
        <v>14.697992259313015</v>
      </c>
      <c r="M83" s="86">
        <f t="shared" si="19"/>
        <v>14.697992259313015</v>
      </c>
      <c r="N83" s="86">
        <f t="shared" si="19"/>
        <v>14.697992259313015</v>
      </c>
      <c r="O83" s="86">
        <f t="shared" si="19"/>
        <v>14.697992259313015</v>
      </c>
      <c r="P83" s="86">
        <f t="shared" si="19"/>
        <v>14.697992259313015</v>
      </c>
      <c r="Q83" s="86">
        <f t="shared" si="19"/>
        <v>14.697992259313015</v>
      </c>
      <c r="R83" s="86">
        <f t="shared" si="19"/>
        <v>14.697992259313015</v>
      </c>
      <c r="S83" s="86">
        <f t="shared" si="19"/>
        <v>14.697992259313015</v>
      </c>
      <c r="T83" s="86">
        <f t="shared" si="19"/>
        <v>14.697992259313015</v>
      </c>
      <c r="U83" s="86">
        <f t="shared" si="19"/>
        <v>14.697992259313015</v>
      </c>
      <c r="V83" s="86">
        <f t="shared" si="19"/>
        <v>14.697992259313015</v>
      </c>
      <c r="W83" s="86">
        <f t="shared" si="19"/>
        <v>14.697992259313015</v>
      </c>
      <c r="X83" s="86">
        <f t="shared" si="19"/>
        <v>14.697992259313015</v>
      </c>
      <c r="Y83" s="86">
        <f t="shared" si="19"/>
        <v>14.697992259313015</v>
      </c>
      <c r="Z83" s="86">
        <f t="shared" si="19"/>
        <v>14.697992259313015</v>
      </c>
      <c r="AA83" s="86">
        <f t="shared" si="19"/>
        <v>14.697992259313015</v>
      </c>
      <c r="AB83" s="86">
        <f t="shared" si="19"/>
        <v>14.697992259313015</v>
      </c>
      <c r="AC83" s="86">
        <f t="shared" si="19"/>
        <v>14.697992259313015</v>
      </c>
      <c r="AD83" s="86">
        <f t="shared" si="19"/>
        <v>14.697992259313015</v>
      </c>
      <c r="AE83" s="86">
        <f t="shared" si="19"/>
        <v>14.697992259313015</v>
      </c>
      <c r="AF83" s="87">
        <f t="shared" si="19"/>
        <v>14.697992259313015</v>
      </c>
    </row>
    <row r="84" spans="1:32" ht="15.75">
      <c r="A84" s="6">
        <v>35</v>
      </c>
      <c r="B84" s="73">
        <f t="shared" si="17"/>
        <v>15.447992259313015</v>
      </c>
      <c r="C84" s="85">
        <f t="shared" si="14"/>
        <v>15.447992259313015</v>
      </c>
      <c r="D84" s="86">
        <f t="shared" si="19"/>
        <v>15.447992259313015</v>
      </c>
      <c r="E84" s="86">
        <f t="shared" si="19"/>
        <v>15.447992259313015</v>
      </c>
      <c r="F84" s="86">
        <f t="shared" si="19"/>
        <v>15.447992259313015</v>
      </c>
      <c r="G84" s="86">
        <f t="shared" si="19"/>
        <v>15.447992259313015</v>
      </c>
      <c r="H84" s="86">
        <f t="shared" si="19"/>
        <v>15.447992259313015</v>
      </c>
      <c r="I84" s="86">
        <f t="shared" si="19"/>
        <v>15.447992259313015</v>
      </c>
      <c r="J84" s="86">
        <f t="shared" si="19"/>
        <v>15.447992259313015</v>
      </c>
      <c r="K84" s="86">
        <f t="shared" si="19"/>
        <v>15.447992259313015</v>
      </c>
      <c r="L84" s="86">
        <f t="shared" si="19"/>
        <v>15.447992259313015</v>
      </c>
      <c r="M84" s="86">
        <f t="shared" si="19"/>
        <v>15.447992259313015</v>
      </c>
      <c r="N84" s="86">
        <f t="shared" si="19"/>
        <v>15.447992259313015</v>
      </c>
      <c r="O84" s="86">
        <f t="shared" si="19"/>
        <v>15.447992259313015</v>
      </c>
      <c r="P84" s="86">
        <f t="shared" si="19"/>
        <v>15.447992259313015</v>
      </c>
      <c r="Q84" s="86">
        <f t="shared" si="19"/>
        <v>15.447992259313015</v>
      </c>
      <c r="R84" s="86">
        <f t="shared" si="19"/>
        <v>15.447992259313015</v>
      </c>
      <c r="S84" s="86">
        <f t="shared" si="19"/>
        <v>15.447992259313015</v>
      </c>
      <c r="T84" s="86">
        <f t="shared" si="19"/>
        <v>15.447992259313015</v>
      </c>
      <c r="U84" s="86">
        <f t="shared" si="19"/>
        <v>15.447992259313015</v>
      </c>
      <c r="V84" s="86">
        <f t="shared" si="19"/>
        <v>15.447992259313015</v>
      </c>
      <c r="W84" s="86">
        <f t="shared" si="19"/>
        <v>15.447992259313015</v>
      </c>
      <c r="X84" s="86">
        <f t="shared" si="19"/>
        <v>15.447992259313015</v>
      </c>
      <c r="Y84" s="86">
        <f t="shared" si="19"/>
        <v>15.447992259313015</v>
      </c>
      <c r="Z84" s="86">
        <f t="shared" si="19"/>
        <v>15.447992259313015</v>
      </c>
      <c r="AA84" s="86">
        <f t="shared" si="19"/>
        <v>15.447992259313015</v>
      </c>
      <c r="AB84" s="86">
        <f t="shared" si="19"/>
        <v>15.447992259313015</v>
      </c>
      <c r="AC84" s="86">
        <f t="shared" si="19"/>
        <v>15.447992259313015</v>
      </c>
      <c r="AD84" s="86">
        <f t="shared" si="19"/>
        <v>15.447992259313015</v>
      </c>
      <c r="AE84" s="86">
        <f t="shared" si="19"/>
        <v>15.447992259313015</v>
      </c>
      <c r="AF84" s="87">
        <f t="shared" si="19"/>
        <v>15.447992259313015</v>
      </c>
    </row>
    <row r="85" spans="1:32" ht="15.75">
      <c r="A85" s="6">
        <v>36</v>
      </c>
      <c r="B85" s="73">
        <f t="shared" si="17"/>
        <v>16.197992259313015</v>
      </c>
      <c r="C85" s="85">
        <f t="shared" si="14"/>
        <v>16.197992259313015</v>
      </c>
      <c r="D85" s="86">
        <f t="shared" si="19"/>
        <v>16.197992259313015</v>
      </c>
      <c r="E85" s="86">
        <f t="shared" si="19"/>
        <v>16.197992259313015</v>
      </c>
      <c r="F85" s="86">
        <f t="shared" si="19"/>
        <v>16.197992259313015</v>
      </c>
      <c r="G85" s="86">
        <f t="shared" si="19"/>
        <v>16.197992259313015</v>
      </c>
      <c r="H85" s="86">
        <f t="shared" si="19"/>
        <v>16.197992259313015</v>
      </c>
      <c r="I85" s="86">
        <f t="shared" si="19"/>
        <v>16.197992259313015</v>
      </c>
      <c r="J85" s="86">
        <f t="shared" si="19"/>
        <v>16.197992259313015</v>
      </c>
      <c r="K85" s="86">
        <f t="shared" si="19"/>
        <v>16.197992259313015</v>
      </c>
      <c r="L85" s="86">
        <f t="shared" si="19"/>
        <v>16.197992259313015</v>
      </c>
      <c r="M85" s="86">
        <f t="shared" si="19"/>
        <v>16.197992259313015</v>
      </c>
      <c r="N85" s="86">
        <f t="shared" si="19"/>
        <v>16.197992259313015</v>
      </c>
      <c r="O85" s="86">
        <f t="shared" si="19"/>
        <v>16.197992259313015</v>
      </c>
      <c r="P85" s="86">
        <f t="shared" si="19"/>
        <v>16.197992259313015</v>
      </c>
      <c r="Q85" s="86">
        <f t="shared" si="19"/>
        <v>16.197992259313015</v>
      </c>
      <c r="R85" s="86">
        <f t="shared" si="19"/>
        <v>16.197992259313015</v>
      </c>
      <c r="S85" s="86">
        <f t="shared" si="19"/>
        <v>16.197992259313015</v>
      </c>
      <c r="T85" s="86">
        <f t="shared" si="19"/>
        <v>16.197992259313015</v>
      </c>
      <c r="U85" s="86">
        <f t="shared" si="19"/>
        <v>16.197992259313015</v>
      </c>
      <c r="V85" s="86">
        <f t="shared" si="19"/>
        <v>16.197992259313015</v>
      </c>
      <c r="W85" s="86">
        <f t="shared" si="19"/>
        <v>16.197992259313015</v>
      </c>
      <c r="X85" s="86">
        <f t="shared" si="19"/>
        <v>16.197992259313015</v>
      </c>
      <c r="Y85" s="86">
        <f t="shared" si="19"/>
        <v>16.197992259313015</v>
      </c>
      <c r="Z85" s="86">
        <f t="shared" si="19"/>
        <v>16.197992259313015</v>
      </c>
      <c r="AA85" s="86">
        <f t="shared" si="19"/>
        <v>16.197992259313015</v>
      </c>
      <c r="AB85" s="86">
        <f t="shared" si="19"/>
        <v>16.197992259313015</v>
      </c>
      <c r="AC85" s="86">
        <f t="shared" si="19"/>
        <v>16.197992259313015</v>
      </c>
      <c r="AD85" s="86">
        <f t="shared" si="19"/>
        <v>16.197992259313015</v>
      </c>
      <c r="AE85" s="86">
        <f t="shared" si="19"/>
        <v>16.197992259313015</v>
      </c>
      <c r="AF85" s="87">
        <f t="shared" si="19"/>
        <v>16.197992259313015</v>
      </c>
    </row>
    <row r="86" spans="1:32" ht="15.75">
      <c r="A86" s="6">
        <v>37</v>
      </c>
      <c r="B86" s="73">
        <f t="shared" si="17"/>
        <v>16.947992259313015</v>
      </c>
      <c r="C86" s="85">
        <f t="shared" si="14"/>
        <v>16.947992259313015</v>
      </c>
      <c r="D86" s="86">
        <f t="shared" si="19"/>
        <v>16.947992259313015</v>
      </c>
      <c r="E86" s="86">
        <f t="shared" si="19"/>
        <v>16.947992259313015</v>
      </c>
      <c r="F86" s="86">
        <f t="shared" si="19"/>
        <v>16.947992259313015</v>
      </c>
      <c r="G86" s="86">
        <f t="shared" si="19"/>
        <v>16.947992259313015</v>
      </c>
      <c r="H86" s="86">
        <f t="shared" si="19"/>
        <v>16.947992259313015</v>
      </c>
      <c r="I86" s="86">
        <f t="shared" si="19"/>
        <v>16.947992259313015</v>
      </c>
      <c r="J86" s="86">
        <f t="shared" si="19"/>
        <v>16.947992259313015</v>
      </c>
      <c r="K86" s="86">
        <f t="shared" si="19"/>
        <v>16.947992259313015</v>
      </c>
      <c r="L86" s="86">
        <f t="shared" si="19"/>
        <v>16.947992259313015</v>
      </c>
      <c r="M86" s="86">
        <f t="shared" si="19"/>
        <v>16.947992259313015</v>
      </c>
      <c r="N86" s="86">
        <f t="shared" si="19"/>
        <v>16.947992259313015</v>
      </c>
      <c r="O86" s="86">
        <f t="shared" si="19"/>
        <v>16.947992259313015</v>
      </c>
      <c r="P86" s="86">
        <f t="shared" si="19"/>
        <v>16.947992259313015</v>
      </c>
      <c r="Q86" s="86">
        <f t="shared" si="19"/>
        <v>16.947992259313015</v>
      </c>
      <c r="R86" s="86">
        <f t="shared" si="19"/>
        <v>16.947992259313015</v>
      </c>
      <c r="S86" s="86">
        <f t="shared" si="19"/>
        <v>16.947992259313015</v>
      </c>
      <c r="T86" s="86">
        <f t="shared" si="19"/>
        <v>16.947992259313015</v>
      </c>
      <c r="U86" s="86">
        <f t="shared" si="19"/>
        <v>16.947992259313015</v>
      </c>
      <c r="V86" s="86">
        <f t="shared" si="19"/>
        <v>16.947992259313015</v>
      </c>
      <c r="W86" s="86">
        <f t="shared" si="19"/>
        <v>16.947992259313015</v>
      </c>
      <c r="X86" s="86">
        <f t="shared" si="19"/>
        <v>16.947992259313015</v>
      </c>
      <c r="Y86" s="86">
        <f t="shared" si="19"/>
        <v>16.947992259313015</v>
      </c>
      <c r="Z86" s="86">
        <f t="shared" si="19"/>
        <v>16.947992259313015</v>
      </c>
      <c r="AA86" s="86">
        <f t="shared" si="19"/>
        <v>16.947992259313015</v>
      </c>
      <c r="AB86" s="86">
        <f t="shared" si="19"/>
        <v>16.947992259313015</v>
      </c>
      <c r="AC86" s="86">
        <f t="shared" si="19"/>
        <v>16.947992259313015</v>
      </c>
      <c r="AD86" s="86">
        <f t="shared" si="19"/>
        <v>16.947992259313015</v>
      </c>
      <c r="AE86" s="86">
        <f t="shared" si="19"/>
        <v>16.947992259313015</v>
      </c>
      <c r="AF86" s="87">
        <f t="shared" si="19"/>
        <v>16.947992259313015</v>
      </c>
    </row>
    <row r="87" spans="1:32" ht="15.75">
      <c r="A87" s="6">
        <v>38</v>
      </c>
      <c r="B87" s="73">
        <f t="shared" si="17"/>
        <v>17.697992259313015</v>
      </c>
      <c r="C87" s="85">
        <f t="shared" si="14"/>
        <v>17.697992259313015</v>
      </c>
      <c r="D87" s="86">
        <f t="shared" si="19"/>
        <v>17.697992259313015</v>
      </c>
      <c r="E87" s="86">
        <f t="shared" si="19"/>
        <v>17.697992259313015</v>
      </c>
      <c r="F87" s="86">
        <f t="shared" si="19"/>
        <v>17.697992259313015</v>
      </c>
      <c r="G87" s="86">
        <f t="shared" si="19"/>
        <v>17.697992259313015</v>
      </c>
      <c r="H87" s="86">
        <f t="shared" si="19"/>
        <v>17.697992259313015</v>
      </c>
      <c r="I87" s="86">
        <f t="shared" si="19"/>
        <v>17.697992259313015</v>
      </c>
      <c r="J87" s="86">
        <f t="shared" si="19"/>
        <v>17.697992259313015</v>
      </c>
      <c r="K87" s="86">
        <f t="shared" si="19"/>
        <v>17.697992259313015</v>
      </c>
      <c r="L87" s="86">
        <f t="shared" si="19"/>
        <v>17.697992259313015</v>
      </c>
      <c r="M87" s="86">
        <f t="shared" si="19"/>
        <v>17.697992259313015</v>
      </c>
      <c r="N87" s="86">
        <f t="shared" si="19"/>
        <v>17.697992259313015</v>
      </c>
      <c r="O87" s="86">
        <f t="shared" si="19"/>
        <v>17.697992259313015</v>
      </c>
      <c r="P87" s="86">
        <f t="shared" si="19"/>
        <v>17.697992259313015</v>
      </c>
      <c r="Q87" s="86">
        <f t="shared" si="19"/>
        <v>17.697992259313015</v>
      </c>
      <c r="R87" s="86">
        <f t="shared" si="19"/>
        <v>17.697992259313015</v>
      </c>
      <c r="S87" s="86">
        <f t="shared" si="19"/>
        <v>17.697992259313015</v>
      </c>
      <c r="T87" s="86">
        <f t="shared" si="19"/>
        <v>17.697992259313015</v>
      </c>
      <c r="U87" s="86">
        <f t="shared" si="19"/>
        <v>17.697992259313015</v>
      </c>
      <c r="V87" s="86">
        <f t="shared" si="19"/>
        <v>17.697992259313015</v>
      </c>
      <c r="W87" s="86">
        <f t="shared" si="19"/>
        <v>17.697992259313015</v>
      </c>
      <c r="X87" s="86">
        <f t="shared" si="19"/>
        <v>17.697992259313015</v>
      </c>
      <c r="Y87" s="86">
        <f t="shared" si="19"/>
        <v>17.697992259313015</v>
      </c>
      <c r="Z87" s="86">
        <f t="shared" si="19"/>
        <v>17.697992259313015</v>
      </c>
      <c r="AA87" s="86">
        <f t="shared" si="19"/>
        <v>17.697992259313015</v>
      </c>
      <c r="AB87" s="86">
        <f t="shared" si="19"/>
        <v>17.697992259313015</v>
      </c>
      <c r="AC87" s="86">
        <f t="shared" si="19"/>
        <v>17.697992259313015</v>
      </c>
      <c r="AD87" s="86">
        <f t="shared" si="19"/>
        <v>17.697992259313015</v>
      </c>
      <c r="AE87" s="86">
        <f t="shared" si="19"/>
        <v>17.697992259313015</v>
      </c>
      <c r="AF87" s="87">
        <f t="shared" si="19"/>
        <v>17.697992259313015</v>
      </c>
    </row>
    <row r="88" spans="1:32" ht="15.75">
      <c r="A88" s="6">
        <v>39</v>
      </c>
      <c r="B88" s="73">
        <f t="shared" si="17"/>
        <v>18.447992259313015</v>
      </c>
      <c r="C88" s="85">
        <f t="shared" si="14"/>
        <v>18.447992259313015</v>
      </c>
      <c r="D88" s="86">
        <f t="shared" si="19"/>
        <v>18.447992259313015</v>
      </c>
      <c r="E88" s="86">
        <f t="shared" si="19"/>
        <v>18.447992259313015</v>
      </c>
      <c r="F88" s="86">
        <f t="shared" si="19"/>
        <v>18.447992259313015</v>
      </c>
      <c r="G88" s="86">
        <f t="shared" si="19"/>
        <v>18.447992259313015</v>
      </c>
      <c r="H88" s="86">
        <f t="shared" si="19"/>
        <v>18.447992259313015</v>
      </c>
      <c r="I88" s="86">
        <f t="shared" si="19"/>
        <v>18.447992259313015</v>
      </c>
      <c r="J88" s="86">
        <f t="shared" si="19"/>
        <v>18.447992259313015</v>
      </c>
      <c r="K88" s="86">
        <f t="shared" si="19"/>
        <v>18.447992259313015</v>
      </c>
      <c r="L88" s="86">
        <f t="shared" si="19"/>
        <v>18.447992259313015</v>
      </c>
      <c r="M88" s="86">
        <f t="shared" si="19"/>
        <v>18.447992259313015</v>
      </c>
      <c r="N88" s="86">
        <f t="shared" si="19"/>
        <v>18.447992259313015</v>
      </c>
      <c r="O88" s="86">
        <f t="shared" si="19"/>
        <v>18.447992259313015</v>
      </c>
      <c r="P88" s="86">
        <f t="shared" si="19"/>
        <v>18.447992259313015</v>
      </c>
      <c r="Q88" s="86">
        <f t="shared" si="19"/>
        <v>18.447992259313015</v>
      </c>
      <c r="R88" s="86">
        <f t="shared" si="19"/>
        <v>18.447992259313015</v>
      </c>
      <c r="S88" s="86">
        <f t="shared" si="19"/>
        <v>18.447992259313015</v>
      </c>
      <c r="T88" s="86">
        <f t="shared" si="19"/>
        <v>18.447992259313015</v>
      </c>
      <c r="U88" s="86">
        <f t="shared" si="19"/>
        <v>18.447992259313015</v>
      </c>
      <c r="V88" s="86">
        <f t="shared" si="19"/>
        <v>18.447992259313015</v>
      </c>
      <c r="W88" s="86">
        <f t="shared" si="19"/>
        <v>18.447992259313015</v>
      </c>
      <c r="X88" s="86">
        <f t="shared" si="19"/>
        <v>18.447992259313015</v>
      </c>
      <c r="Y88" s="86">
        <f t="shared" si="19"/>
        <v>18.447992259313015</v>
      </c>
      <c r="Z88" s="86">
        <f t="shared" si="19"/>
        <v>18.447992259313015</v>
      </c>
      <c r="AA88" s="86">
        <f t="shared" si="19"/>
        <v>18.447992259313015</v>
      </c>
      <c r="AB88" s="86">
        <f t="shared" si="19"/>
        <v>18.447992259313015</v>
      </c>
      <c r="AC88" s="86">
        <f t="shared" si="19"/>
        <v>18.447992259313015</v>
      </c>
      <c r="AD88" s="86">
        <f t="shared" si="19"/>
        <v>18.447992259313015</v>
      </c>
      <c r="AE88" s="86">
        <f t="shared" si="19"/>
        <v>18.447992259313015</v>
      </c>
      <c r="AF88" s="87">
        <f t="shared" si="19"/>
        <v>18.447992259313015</v>
      </c>
    </row>
    <row r="89" spans="1:32" ht="15.75">
      <c r="A89" s="6">
        <v>40</v>
      </c>
      <c r="B89" s="73">
        <f t="shared" si="17"/>
        <v>19.197992259313015</v>
      </c>
      <c r="C89" s="85">
        <f t="shared" si="14"/>
        <v>19.197992259313015</v>
      </c>
      <c r="D89" s="86">
        <f t="shared" si="19"/>
        <v>19.197992259313015</v>
      </c>
      <c r="E89" s="86">
        <f t="shared" si="19"/>
        <v>19.197992259313015</v>
      </c>
      <c r="F89" s="86">
        <f t="shared" si="19"/>
        <v>19.197992259313015</v>
      </c>
      <c r="G89" s="86">
        <f t="shared" si="19"/>
        <v>19.197992259313015</v>
      </c>
      <c r="H89" s="86">
        <f t="shared" si="19"/>
        <v>19.197992259313015</v>
      </c>
      <c r="I89" s="86">
        <f t="shared" si="19"/>
        <v>19.197992259313015</v>
      </c>
      <c r="J89" s="86">
        <f t="shared" si="19"/>
        <v>19.197992259313015</v>
      </c>
      <c r="K89" s="86">
        <f t="shared" si="19"/>
        <v>19.197992259313015</v>
      </c>
      <c r="L89" s="86">
        <f t="shared" si="19"/>
        <v>19.197992259313015</v>
      </c>
      <c r="M89" s="86">
        <f t="shared" si="19"/>
        <v>19.197992259313015</v>
      </c>
      <c r="N89" s="86">
        <f t="shared" si="19"/>
        <v>19.197992259313015</v>
      </c>
      <c r="O89" s="86">
        <f t="shared" si="19"/>
        <v>19.197992259313015</v>
      </c>
      <c r="P89" s="86">
        <f t="shared" si="19"/>
        <v>19.197992259313015</v>
      </c>
      <c r="Q89" s="86">
        <f t="shared" si="19"/>
        <v>19.197992259313015</v>
      </c>
      <c r="R89" s="86">
        <f t="shared" si="19"/>
        <v>19.197992259313015</v>
      </c>
      <c r="S89" s="86">
        <f t="shared" si="19"/>
        <v>19.197992259313015</v>
      </c>
      <c r="T89" s="86">
        <f t="shared" si="19"/>
        <v>19.197992259313015</v>
      </c>
      <c r="U89" s="86">
        <f t="shared" si="19"/>
        <v>19.197992259313015</v>
      </c>
      <c r="V89" s="86">
        <f t="shared" si="19"/>
        <v>19.197992259313015</v>
      </c>
      <c r="W89" s="86">
        <f t="shared" si="19"/>
        <v>19.197992259313015</v>
      </c>
      <c r="X89" s="86">
        <f t="shared" si="19"/>
        <v>19.197992259313015</v>
      </c>
      <c r="Y89" s="86">
        <f t="shared" si="19"/>
        <v>19.197992259313015</v>
      </c>
      <c r="Z89" s="86">
        <f t="shared" si="19"/>
        <v>19.197992259313015</v>
      </c>
      <c r="AA89" s="86">
        <f t="shared" si="19"/>
        <v>19.197992259313015</v>
      </c>
      <c r="AB89" s="86">
        <f t="shared" si="19"/>
        <v>19.197992259313015</v>
      </c>
      <c r="AC89" s="86">
        <f t="shared" si="19"/>
        <v>19.197992259313015</v>
      </c>
      <c r="AD89" s="86">
        <f t="shared" si="19"/>
        <v>19.197992259313015</v>
      </c>
      <c r="AE89" s="86">
        <f t="shared" si="19"/>
        <v>19.197992259313015</v>
      </c>
      <c r="AF89" s="87">
        <f t="shared" si="19"/>
        <v>19.197992259313015</v>
      </c>
    </row>
    <row r="90" spans="1:32" ht="15.75">
      <c r="A90" s="6">
        <v>41</v>
      </c>
      <c r="B90" s="73">
        <f t="shared" si="17"/>
        <v>19.947992259313015</v>
      </c>
      <c r="C90" s="85">
        <f t="shared" si="14"/>
        <v>19.947992259313015</v>
      </c>
      <c r="D90" s="86">
        <f t="shared" si="19"/>
        <v>19.947992259313015</v>
      </c>
      <c r="E90" s="86">
        <f t="shared" si="19"/>
        <v>19.947992259313015</v>
      </c>
      <c r="F90" s="86">
        <f t="shared" si="19"/>
        <v>19.947992259313015</v>
      </c>
      <c r="G90" s="86">
        <f t="shared" si="19"/>
        <v>19.947992259313015</v>
      </c>
      <c r="H90" s="86">
        <f t="shared" si="19"/>
        <v>19.947992259313015</v>
      </c>
      <c r="I90" s="86">
        <f t="shared" si="19"/>
        <v>19.947992259313015</v>
      </c>
      <c r="J90" s="86">
        <f t="shared" si="19"/>
        <v>19.947992259313015</v>
      </c>
      <c r="K90" s="86">
        <f t="shared" si="19"/>
        <v>19.947992259313015</v>
      </c>
      <c r="L90" s="86">
        <f t="shared" si="19"/>
        <v>19.947992259313015</v>
      </c>
      <c r="M90" s="86">
        <f t="shared" si="19"/>
        <v>19.947992259313015</v>
      </c>
      <c r="N90" s="86">
        <f t="shared" si="19"/>
        <v>19.947992259313015</v>
      </c>
      <c r="O90" s="86">
        <f t="shared" si="19"/>
        <v>19.947992259313015</v>
      </c>
      <c r="P90" s="86">
        <f t="shared" si="19"/>
        <v>19.947992259313015</v>
      </c>
      <c r="Q90" s="86">
        <f t="shared" si="19"/>
        <v>19.947992259313015</v>
      </c>
      <c r="R90" s="86">
        <f t="shared" si="19"/>
        <v>19.947992259313015</v>
      </c>
      <c r="S90" s="86">
        <f t="shared" si="19"/>
        <v>19.947992259313015</v>
      </c>
      <c r="T90" s="86">
        <f t="shared" si="19"/>
        <v>19.947992259313015</v>
      </c>
      <c r="U90" s="86">
        <f t="shared" si="19"/>
        <v>19.947992259313015</v>
      </c>
      <c r="V90" s="86">
        <f t="shared" si="19"/>
        <v>19.947992259313015</v>
      </c>
      <c r="W90" s="86">
        <f t="shared" si="19"/>
        <v>19.947992259313015</v>
      </c>
      <c r="X90" s="86">
        <f t="shared" si="19"/>
        <v>19.947992259313015</v>
      </c>
      <c r="Y90" s="86">
        <f t="shared" si="19"/>
        <v>19.947992259313015</v>
      </c>
      <c r="Z90" s="86">
        <f t="shared" si="19"/>
        <v>19.947992259313015</v>
      </c>
      <c r="AA90" s="86">
        <f t="shared" si="19"/>
        <v>19.947992259313015</v>
      </c>
      <c r="AB90" s="86">
        <f t="shared" si="19"/>
        <v>19.947992259313015</v>
      </c>
      <c r="AC90" s="86">
        <f t="shared" si="19"/>
        <v>19.947992259313015</v>
      </c>
      <c r="AD90" s="86">
        <f t="shared" ref="D90:AF99" si="20">+AC90</f>
        <v>19.947992259313015</v>
      </c>
      <c r="AE90" s="86">
        <f t="shared" si="20"/>
        <v>19.947992259313015</v>
      </c>
      <c r="AF90" s="87">
        <f t="shared" si="20"/>
        <v>19.947992259313015</v>
      </c>
    </row>
    <row r="91" spans="1:32" ht="15.75">
      <c r="A91" s="6">
        <v>42</v>
      </c>
      <c r="B91" s="73">
        <f t="shared" si="17"/>
        <v>20.697992259313015</v>
      </c>
      <c r="C91" s="85">
        <f t="shared" si="14"/>
        <v>20.697992259313015</v>
      </c>
      <c r="D91" s="86">
        <f t="shared" si="20"/>
        <v>20.697992259313015</v>
      </c>
      <c r="E91" s="86">
        <f t="shared" si="20"/>
        <v>20.697992259313015</v>
      </c>
      <c r="F91" s="86">
        <f t="shared" si="20"/>
        <v>20.697992259313015</v>
      </c>
      <c r="G91" s="86">
        <f t="shared" si="20"/>
        <v>20.697992259313015</v>
      </c>
      <c r="H91" s="86">
        <f t="shared" si="20"/>
        <v>20.697992259313015</v>
      </c>
      <c r="I91" s="86">
        <f t="shared" si="20"/>
        <v>20.697992259313015</v>
      </c>
      <c r="J91" s="86">
        <f t="shared" si="20"/>
        <v>20.697992259313015</v>
      </c>
      <c r="K91" s="86">
        <f t="shared" si="20"/>
        <v>20.697992259313015</v>
      </c>
      <c r="L91" s="86">
        <f t="shared" si="20"/>
        <v>20.697992259313015</v>
      </c>
      <c r="M91" s="86">
        <f t="shared" si="20"/>
        <v>20.697992259313015</v>
      </c>
      <c r="N91" s="86">
        <f t="shared" si="20"/>
        <v>20.697992259313015</v>
      </c>
      <c r="O91" s="86">
        <f t="shared" si="20"/>
        <v>20.697992259313015</v>
      </c>
      <c r="P91" s="86">
        <f t="shared" si="20"/>
        <v>20.697992259313015</v>
      </c>
      <c r="Q91" s="86">
        <f t="shared" si="20"/>
        <v>20.697992259313015</v>
      </c>
      <c r="R91" s="86">
        <f t="shared" si="20"/>
        <v>20.697992259313015</v>
      </c>
      <c r="S91" s="86">
        <f t="shared" si="20"/>
        <v>20.697992259313015</v>
      </c>
      <c r="T91" s="86">
        <f t="shared" si="20"/>
        <v>20.697992259313015</v>
      </c>
      <c r="U91" s="86">
        <f t="shared" si="20"/>
        <v>20.697992259313015</v>
      </c>
      <c r="V91" s="86">
        <f t="shared" si="20"/>
        <v>20.697992259313015</v>
      </c>
      <c r="W91" s="86">
        <f t="shared" si="20"/>
        <v>20.697992259313015</v>
      </c>
      <c r="X91" s="86">
        <f t="shared" si="20"/>
        <v>20.697992259313015</v>
      </c>
      <c r="Y91" s="86">
        <f t="shared" si="20"/>
        <v>20.697992259313015</v>
      </c>
      <c r="Z91" s="86">
        <f t="shared" si="20"/>
        <v>20.697992259313015</v>
      </c>
      <c r="AA91" s="86">
        <f t="shared" si="20"/>
        <v>20.697992259313015</v>
      </c>
      <c r="AB91" s="86">
        <f t="shared" si="20"/>
        <v>20.697992259313015</v>
      </c>
      <c r="AC91" s="86">
        <f t="shared" si="20"/>
        <v>20.697992259313015</v>
      </c>
      <c r="AD91" s="86">
        <f t="shared" si="20"/>
        <v>20.697992259313015</v>
      </c>
      <c r="AE91" s="86">
        <f t="shared" si="20"/>
        <v>20.697992259313015</v>
      </c>
      <c r="AF91" s="87">
        <f t="shared" si="20"/>
        <v>20.697992259313015</v>
      </c>
    </row>
    <row r="92" spans="1:32" ht="15.75">
      <c r="A92" s="6">
        <v>43</v>
      </c>
      <c r="B92" s="73">
        <f t="shared" si="17"/>
        <v>21.447992259313015</v>
      </c>
      <c r="C92" s="85">
        <f t="shared" si="14"/>
        <v>21.447992259313015</v>
      </c>
      <c r="D92" s="86">
        <f t="shared" si="20"/>
        <v>21.447992259313015</v>
      </c>
      <c r="E92" s="86">
        <f t="shared" si="20"/>
        <v>21.447992259313015</v>
      </c>
      <c r="F92" s="86">
        <f t="shared" si="20"/>
        <v>21.447992259313015</v>
      </c>
      <c r="G92" s="86">
        <f t="shared" si="20"/>
        <v>21.447992259313015</v>
      </c>
      <c r="H92" s="86">
        <f t="shared" si="20"/>
        <v>21.447992259313015</v>
      </c>
      <c r="I92" s="86">
        <f t="shared" si="20"/>
        <v>21.447992259313015</v>
      </c>
      <c r="J92" s="86">
        <f t="shared" si="20"/>
        <v>21.447992259313015</v>
      </c>
      <c r="K92" s="86">
        <f t="shared" si="20"/>
        <v>21.447992259313015</v>
      </c>
      <c r="L92" s="86">
        <f t="shared" si="20"/>
        <v>21.447992259313015</v>
      </c>
      <c r="M92" s="86">
        <f t="shared" si="20"/>
        <v>21.447992259313015</v>
      </c>
      <c r="N92" s="86">
        <f t="shared" si="20"/>
        <v>21.447992259313015</v>
      </c>
      <c r="O92" s="86">
        <f t="shared" si="20"/>
        <v>21.447992259313015</v>
      </c>
      <c r="P92" s="86">
        <f t="shared" si="20"/>
        <v>21.447992259313015</v>
      </c>
      <c r="Q92" s="86">
        <f t="shared" si="20"/>
        <v>21.447992259313015</v>
      </c>
      <c r="R92" s="86">
        <f t="shared" si="20"/>
        <v>21.447992259313015</v>
      </c>
      <c r="S92" s="86">
        <f t="shared" si="20"/>
        <v>21.447992259313015</v>
      </c>
      <c r="T92" s="86">
        <f t="shared" si="20"/>
        <v>21.447992259313015</v>
      </c>
      <c r="U92" s="86">
        <f t="shared" si="20"/>
        <v>21.447992259313015</v>
      </c>
      <c r="V92" s="86">
        <f t="shared" si="20"/>
        <v>21.447992259313015</v>
      </c>
      <c r="W92" s="86">
        <f t="shared" si="20"/>
        <v>21.447992259313015</v>
      </c>
      <c r="X92" s="86">
        <f t="shared" si="20"/>
        <v>21.447992259313015</v>
      </c>
      <c r="Y92" s="86">
        <f t="shared" si="20"/>
        <v>21.447992259313015</v>
      </c>
      <c r="Z92" s="86">
        <f t="shared" si="20"/>
        <v>21.447992259313015</v>
      </c>
      <c r="AA92" s="86">
        <f t="shared" si="20"/>
        <v>21.447992259313015</v>
      </c>
      <c r="AB92" s="86">
        <f t="shared" si="20"/>
        <v>21.447992259313015</v>
      </c>
      <c r="AC92" s="86">
        <f t="shared" si="20"/>
        <v>21.447992259313015</v>
      </c>
      <c r="AD92" s="86">
        <f t="shared" si="20"/>
        <v>21.447992259313015</v>
      </c>
      <c r="AE92" s="86">
        <f t="shared" si="20"/>
        <v>21.447992259313015</v>
      </c>
      <c r="AF92" s="87">
        <f t="shared" si="20"/>
        <v>21.447992259313015</v>
      </c>
    </row>
    <row r="93" spans="1:32" ht="15.75">
      <c r="A93" s="6">
        <v>44</v>
      </c>
      <c r="B93" s="73">
        <f t="shared" si="17"/>
        <v>22.197992259313015</v>
      </c>
      <c r="C93" s="85">
        <f t="shared" si="14"/>
        <v>22.197992259313015</v>
      </c>
      <c r="D93" s="86">
        <f t="shared" si="20"/>
        <v>22.197992259313015</v>
      </c>
      <c r="E93" s="86">
        <f t="shared" si="20"/>
        <v>22.197992259313015</v>
      </c>
      <c r="F93" s="86">
        <f t="shared" si="20"/>
        <v>22.197992259313015</v>
      </c>
      <c r="G93" s="86">
        <f t="shared" si="20"/>
        <v>22.197992259313015</v>
      </c>
      <c r="H93" s="86">
        <f t="shared" si="20"/>
        <v>22.197992259313015</v>
      </c>
      <c r="I93" s="86">
        <f t="shared" si="20"/>
        <v>22.197992259313015</v>
      </c>
      <c r="J93" s="86">
        <f t="shared" si="20"/>
        <v>22.197992259313015</v>
      </c>
      <c r="K93" s="86">
        <f t="shared" si="20"/>
        <v>22.197992259313015</v>
      </c>
      <c r="L93" s="86">
        <f t="shared" si="20"/>
        <v>22.197992259313015</v>
      </c>
      <c r="M93" s="86">
        <f t="shared" si="20"/>
        <v>22.197992259313015</v>
      </c>
      <c r="N93" s="86">
        <f t="shared" si="20"/>
        <v>22.197992259313015</v>
      </c>
      <c r="O93" s="86">
        <f t="shared" si="20"/>
        <v>22.197992259313015</v>
      </c>
      <c r="P93" s="86">
        <f t="shared" si="20"/>
        <v>22.197992259313015</v>
      </c>
      <c r="Q93" s="86">
        <f t="shared" si="20"/>
        <v>22.197992259313015</v>
      </c>
      <c r="R93" s="86">
        <f t="shared" si="20"/>
        <v>22.197992259313015</v>
      </c>
      <c r="S93" s="86">
        <f t="shared" si="20"/>
        <v>22.197992259313015</v>
      </c>
      <c r="T93" s="86">
        <f t="shared" si="20"/>
        <v>22.197992259313015</v>
      </c>
      <c r="U93" s="86">
        <f t="shared" si="20"/>
        <v>22.197992259313015</v>
      </c>
      <c r="V93" s="86">
        <f t="shared" si="20"/>
        <v>22.197992259313015</v>
      </c>
      <c r="W93" s="86">
        <f t="shared" si="20"/>
        <v>22.197992259313015</v>
      </c>
      <c r="X93" s="86">
        <f t="shared" si="20"/>
        <v>22.197992259313015</v>
      </c>
      <c r="Y93" s="86">
        <f t="shared" si="20"/>
        <v>22.197992259313015</v>
      </c>
      <c r="Z93" s="86">
        <f t="shared" si="20"/>
        <v>22.197992259313015</v>
      </c>
      <c r="AA93" s="86">
        <f t="shared" si="20"/>
        <v>22.197992259313015</v>
      </c>
      <c r="AB93" s="86">
        <f t="shared" si="20"/>
        <v>22.197992259313015</v>
      </c>
      <c r="AC93" s="86">
        <f t="shared" si="20"/>
        <v>22.197992259313015</v>
      </c>
      <c r="AD93" s="86">
        <f t="shared" si="20"/>
        <v>22.197992259313015</v>
      </c>
      <c r="AE93" s="86">
        <f t="shared" si="20"/>
        <v>22.197992259313015</v>
      </c>
      <c r="AF93" s="87">
        <f t="shared" si="20"/>
        <v>22.197992259313015</v>
      </c>
    </row>
    <row r="94" spans="1:32" ht="15.75">
      <c r="A94" s="6">
        <v>45</v>
      </c>
      <c r="B94" s="73">
        <f t="shared" si="17"/>
        <v>22.947992259313015</v>
      </c>
      <c r="C94" s="85">
        <f t="shared" si="14"/>
        <v>22.947992259313015</v>
      </c>
      <c r="D94" s="86">
        <f t="shared" si="20"/>
        <v>22.947992259313015</v>
      </c>
      <c r="E94" s="86">
        <f t="shared" si="20"/>
        <v>22.947992259313015</v>
      </c>
      <c r="F94" s="86">
        <f t="shared" si="20"/>
        <v>22.947992259313015</v>
      </c>
      <c r="G94" s="86">
        <f t="shared" si="20"/>
        <v>22.947992259313015</v>
      </c>
      <c r="H94" s="86">
        <f t="shared" si="20"/>
        <v>22.947992259313015</v>
      </c>
      <c r="I94" s="86">
        <f t="shared" si="20"/>
        <v>22.947992259313015</v>
      </c>
      <c r="J94" s="86">
        <f t="shared" si="20"/>
        <v>22.947992259313015</v>
      </c>
      <c r="K94" s="86">
        <f t="shared" si="20"/>
        <v>22.947992259313015</v>
      </c>
      <c r="L94" s="86">
        <f t="shared" si="20"/>
        <v>22.947992259313015</v>
      </c>
      <c r="M94" s="86">
        <f t="shared" si="20"/>
        <v>22.947992259313015</v>
      </c>
      <c r="N94" s="86">
        <f t="shared" si="20"/>
        <v>22.947992259313015</v>
      </c>
      <c r="O94" s="86">
        <f t="shared" si="20"/>
        <v>22.947992259313015</v>
      </c>
      <c r="P94" s="86">
        <f t="shared" si="20"/>
        <v>22.947992259313015</v>
      </c>
      <c r="Q94" s="86">
        <f t="shared" si="20"/>
        <v>22.947992259313015</v>
      </c>
      <c r="R94" s="86">
        <f t="shared" si="20"/>
        <v>22.947992259313015</v>
      </c>
      <c r="S94" s="86">
        <f t="shared" si="20"/>
        <v>22.947992259313015</v>
      </c>
      <c r="T94" s="86">
        <f t="shared" si="20"/>
        <v>22.947992259313015</v>
      </c>
      <c r="U94" s="86">
        <f t="shared" si="20"/>
        <v>22.947992259313015</v>
      </c>
      <c r="V94" s="86">
        <f t="shared" si="20"/>
        <v>22.947992259313015</v>
      </c>
      <c r="W94" s="86">
        <f t="shared" si="20"/>
        <v>22.947992259313015</v>
      </c>
      <c r="X94" s="86">
        <f t="shared" si="20"/>
        <v>22.947992259313015</v>
      </c>
      <c r="Y94" s="86">
        <f t="shared" si="20"/>
        <v>22.947992259313015</v>
      </c>
      <c r="Z94" s="86">
        <f t="shared" si="20"/>
        <v>22.947992259313015</v>
      </c>
      <c r="AA94" s="86">
        <f t="shared" si="20"/>
        <v>22.947992259313015</v>
      </c>
      <c r="AB94" s="86">
        <f t="shared" si="20"/>
        <v>22.947992259313015</v>
      </c>
      <c r="AC94" s="86">
        <f t="shared" si="20"/>
        <v>22.947992259313015</v>
      </c>
      <c r="AD94" s="86">
        <f t="shared" si="20"/>
        <v>22.947992259313015</v>
      </c>
      <c r="AE94" s="86">
        <f t="shared" si="20"/>
        <v>22.947992259313015</v>
      </c>
      <c r="AF94" s="87">
        <f t="shared" si="20"/>
        <v>22.947992259313015</v>
      </c>
    </row>
    <row r="95" spans="1:32" ht="15.75">
      <c r="A95" s="6">
        <v>46</v>
      </c>
      <c r="B95" s="73">
        <f t="shared" si="17"/>
        <v>23.697992259313015</v>
      </c>
      <c r="C95" s="85">
        <f t="shared" si="14"/>
        <v>23.697992259313015</v>
      </c>
      <c r="D95" s="86">
        <f t="shared" si="20"/>
        <v>23.697992259313015</v>
      </c>
      <c r="E95" s="86">
        <f t="shared" si="20"/>
        <v>23.697992259313015</v>
      </c>
      <c r="F95" s="86">
        <f t="shared" si="20"/>
        <v>23.697992259313015</v>
      </c>
      <c r="G95" s="86">
        <f t="shared" si="20"/>
        <v>23.697992259313015</v>
      </c>
      <c r="H95" s="86">
        <f t="shared" si="20"/>
        <v>23.697992259313015</v>
      </c>
      <c r="I95" s="86">
        <f t="shared" si="20"/>
        <v>23.697992259313015</v>
      </c>
      <c r="J95" s="86">
        <f t="shared" si="20"/>
        <v>23.697992259313015</v>
      </c>
      <c r="K95" s="86">
        <f t="shared" si="20"/>
        <v>23.697992259313015</v>
      </c>
      <c r="L95" s="86">
        <f t="shared" si="20"/>
        <v>23.697992259313015</v>
      </c>
      <c r="M95" s="86">
        <f t="shared" si="20"/>
        <v>23.697992259313015</v>
      </c>
      <c r="N95" s="86">
        <f t="shared" si="20"/>
        <v>23.697992259313015</v>
      </c>
      <c r="O95" s="86">
        <f t="shared" si="20"/>
        <v>23.697992259313015</v>
      </c>
      <c r="P95" s="86">
        <f t="shared" si="20"/>
        <v>23.697992259313015</v>
      </c>
      <c r="Q95" s="86">
        <f t="shared" si="20"/>
        <v>23.697992259313015</v>
      </c>
      <c r="R95" s="86">
        <f t="shared" si="20"/>
        <v>23.697992259313015</v>
      </c>
      <c r="S95" s="86">
        <f t="shared" si="20"/>
        <v>23.697992259313015</v>
      </c>
      <c r="T95" s="86">
        <f t="shared" si="20"/>
        <v>23.697992259313015</v>
      </c>
      <c r="U95" s="86">
        <f t="shared" si="20"/>
        <v>23.697992259313015</v>
      </c>
      <c r="V95" s="86">
        <f t="shared" si="20"/>
        <v>23.697992259313015</v>
      </c>
      <c r="W95" s="86">
        <f t="shared" si="20"/>
        <v>23.697992259313015</v>
      </c>
      <c r="X95" s="86">
        <f t="shared" si="20"/>
        <v>23.697992259313015</v>
      </c>
      <c r="Y95" s="86">
        <f t="shared" si="20"/>
        <v>23.697992259313015</v>
      </c>
      <c r="Z95" s="86">
        <f t="shared" si="20"/>
        <v>23.697992259313015</v>
      </c>
      <c r="AA95" s="86">
        <f t="shared" si="20"/>
        <v>23.697992259313015</v>
      </c>
      <c r="AB95" s="86">
        <f t="shared" si="20"/>
        <v>23.697992259313015</v>
      </c>
      <c r="AC95" s="86">
        <f t="shared" si="20"/>
        <v>23.697992259313015</v>
      </c>
      <c r="AD95" s="86">
        <f t="shared" si="20"/>
        <v>23.697992259313015</v>
      </c>
      <c r="AE95" s="86">
        <f t="shared" si="20"/>
        <v>23.697992259313015</v>
      </c>
      <c r="AF95" s="87">
        <f t="shared" si="20"/>
        <v>23.697992259313015</v>
      </c>
    </row>
    <row r="96" spans="1:32" ht="15.75">
      <c r="A96" s="6">
        <v>47</v>
      </c>
      <c r="B96" s="73">
        <f t="shared" si="17"/>
        <v>24.447992259313015</v>
      </c>
      <c r="C96" s="85">
        <f t="shared" ref="C96:C118" si="21">+B96</f>
        <v>24.447992259313015</v>
      </c>
      <c r="D96" s="86">
        <f t="shared" si="20"/>
        <v>24.447992259313015</v>
      </c>
      <c r="E96" s="86">
        <f t="shared" si="20"/>
        <v>24.447992259313015</v>
      </c>
      <c r="F96" s="86">
        <f t="shared" si="20"/>
        <v>24.447992259313015</v>
      </c>
      <c r="G96" s="86">
        <f t="shared" si="20"/>
        <v>24.447992259313015</v>
      </c>
      <c r="H96" s="86">
        <f t="shared" si="20"/>
        <v>24.447992259313015</v>
      </c>
      <c r="I96" s="86">
        <f t="shared" si="20"/>
        <v>24.447992259313015</v>
      </c>
      <c r="J96" s="86">
        <f t="shared" si="20"/>
        <v>24.447992259313015</v>
      </c>
      <c r="K96" s="86">
        <f t="shared" si="20"/>
        <v>24.447992259313015</v>
      </c>
      <c r="L96" s="86">
        <f t="shared" si="20"/>
        <v>24.447992259313015</v>
      </c>
      <c r="M96" s="86">
        <f t="shared" si="20"/>
        <v>24.447992259313015</v>
      </c>
      <c r="N96" s="86">
        <f t="shared" si="20"/>
        <v>24.447992259313015</v>
      </c>
      <c r="O96" s="86">
        <f t="shared" si="20"/>
        <v>24.447992259313015</v>
      </c>
      <c r="P96" s="86">
        <f t="shared" si="20"/>
        <v>24.447992259313015</v>
      </c>
      <c r="Q96" s="86">
        <f t="shared" si="20"/>
        <v>24.447992259313015</v>
      </c>
      <c r="R96" s="86">
        <f t="shared" si="20"/>
        <v>24.447992259313015</v>
      </c>
      <c r="S96" s="86">
        <f t="shared" si="20"/>
        <v>24.447992259313015</v>
      </c>
      <c r="T96" s="86">
        <f t="shared" si="20"/>
        <v>24.447992259313015</v>
      </c>
      <c r="U96" s="86">
        <f t="shared" si="20"/>
        <v>24.447992259313015</v>
      </c>
      <c r="V96" s="86">
        <f t="shared" si="20"/>
        <v>24.447992259313015</v>
      </c>
      <c r="W96" s="86">
        <f t="shared" si="20"/>
        <v>24.447992259313015</v>
      </c>
      <c r="X96" s="86">
        <f t="shared" si="20"/>
        <v>24.447992259313015</v>
      </c>
      <c r="Y96" s="86">
        <f t="shared" si="20"/>
        <v>24.447992259313015</v>
      </c>
      <c r="Z96" s="86">
        <f t="shared" si="20"/>
        <v>24.447992259313015</v>
      </c>
      <c r="AA96" s="86">
        <f t="shared" si="20"/>
        <v>24.447992259313015</v>
      </c>
      <c r="AB96" s="86">
        <f t="shared" si="20"/>
        <v>24.447992259313015</v>
      </c>
      <c r="AC96" s="86">
        <f t="shared" si="20"/>
        <v>24.447992259313015</v>
      </c>
      <c r="AD96" s="86">
        <f t="shared" si="20"/>
        <v>24.447992259313015</v>
      </c>
      <c r="AE96" s="86">
        <f t="shared" si="20"/>
        <v>24.447992259313015</v>
      </c>
      <c r="AF96" s="87">
        <f t="shared" si="20"/>
        <v>24.447992259313015</v>
      </c>
    </row>
    <row r="97" spans="1:32" ht="15.75">
      <c r="A97" s="6">
        <v>48</v>
      </c>
      <c r="B97" s="73">
        <f t="shared" si="17"/>
        <v>25.197992259313015</v>
      </c>
      <c r="C97" s="85">
        <f t="shared" si="21"/>
        <v>25.197992259313015</v>
      </c>
      <c r="D97" s="86">
        <f t="shared" si="20"/>
        <v>25.197992259313015</v>
      </c>
      <c r="E97" s="86">
        <f t="shared" si="20"/>
        <v>25.197992259313015</v>
      </c>
      <c r="F97" s="86">
        <f t="shared" si="20"/>
        <v>25.197992259313015</v>
      </c>
      <c r="G97" s="86">
        <f t="shared" si="20"/>
        <v>25.197992259313015</v>
      </c>
      <c r="H97" s="86">
        <f t="shared" si="20"/>
        <v>25.197992259313015</v>
      </c>
      <c r="I97" s="86">
        <f t="shared" si="20"/>
        <v>25.197992259313015</v>
      </c>
      <c r="J97" s="86">
        <f t="shared" si="20"/>
        <v>25.197992259313015</v>
      </c>
      <c r="K97" s="86">
        <f t="shared" si="20"/>
        <v>25.197992259313015</v>
      </c>
      <c r="L97" s="86">
        <f t="shared" si="20"/>
        <v>25.197992259313015</v>
      </c>
      <c r="M97" s="86">
        <f t="shared" si="20"/>
        <v>25.197992259313015</v>
      </c>
      <c r="N97" s="86">
        <f t="shared" si="20"/>
        <v>25.197992259313015</v>
      </c>
      <c r="O97" s="86">
        <f t="shared" si="20"/>
        <v>25.197992259313015</v>
      </c>
      <c r="P97" s="86">
        <f t="shared" si="20"/>
        <v>25.197992259313015</v>
      </c>
      <c r="Q97" s="86">
        <f t="shared" si="20"/>
        <v>25.197992259313015</v>
      </c>
      <c r="R97" s="86">
        <f t="shared" si="20"/>
        <v>25.197992259313015</v>
      </c>
      <c r="S97" s="86">
        <f t="shared" si="20"/>
        <v>25.197992259313015</v>
      </c>
      <c r="T97" s="86">
        <f t="shared" si="20"/>
        <v>25.197992259313015</v>
      </c>
      <c r="U97" s="86">
        <f t="shared" si="20"/>
        <v>25.197992259313015</v>
      </c>
      <c r="V97" s="86">
        <f t="shared" si="20"/>
        <v>25.197992259313015</v>
      </c>
      <c r="W97" s="86">
        <f t="shared" si="20"/>
        <v>25.197992259313015</v>
      </c>
      <c r="X97" s="86">
        <f t="shared" si="20"/>
        <v>25.197992259313015</v>
      </c>
      <c r="Y97" s="86">
        <f t="shared" si="20"/>
        <v>25.197992259313015</v>
      </c>
      <c r="Z97" s="86">
        <f t="shared" si="20"/>
        <v>25.197992259313015</v>
      </c>
      <c r="AA97" s="86">
        <f t="shared" si="20"/>
        <v>25.197992259313015</v>
      </c>
      <c r="AB97" s="86">
        <f t="shared" si="20"/>
        <v>25.197992259313015</v>
      </c>
      <c r="AC97" s="86">
        <f t="shared" si="20"/>
        <v>25.197992259313015</v>
      </c>
      <c r="AD97" s="86">
        <f t="shared" si="20"/>
        <v>25.197992259313015</v>
      </c>
      <c r="AE97" s="86">
        <f t="shared" si="20"/>
        <v>25.197992259313015</v>
      </c>
      <c r="AF97" s="87">
        <f t="shared" si="20"/>
        <v>25.197992259313015</v>
      </c>
    </row>
    <row r="98" spans="1:32" ht="15.75">
      <c r="A98" s="6">
        <v>49</v>
      </c>
      <c r="B98" s="73">
        <f t="shared" si="17"/>
        <v>25.947992259313015</v>
      </c>
      <c r="C98" s="85">
        <f t="shared" si="21"/>
        <v>25.947992259313015</v>
      </c>
      <c r="D98" s="86">
        <f t="shared" si="20"/>
        <v>25.947992259313015</v>
      </c>
      <c r="E98" s="86">
        <f t="shared" si="20"/>
        <v>25.947992259313015</v>
      </c>
      <c r="F98" s="86">
        <f t="shared" si="20"/>
        <v>25.947992259313015</v>
      </c>
      <c r="G98" s="86">
        <f t="shared" si="20"/>
        <v>25.947992259313015</v>
      </c>
      <c r="H98" s="86">
        <f t="shared" si="20"/>
        <v>25.947992259313015</v>
      </c>
      <c r="I98" s="86">
        <f t="shared" si="20"/>
        <v>25.947992259313015</v>
      </c>
      <c r="J98" s="86">
        <f t="shared" si="20"/>
        <v>25.947992259313015</v>
      </c>
      <c r="K98" s="86">
        <f t="shared" si="20"/>
        <v>25.947992259313015</v>
      </c>
      <c r="L98" s="86">
        <f t="shared" si="20"/>
        <v>25.947992259313015</v>
      </c>
      <c r="M98" s="86">
        <f t="shared" si="20"/>
        <v>25.947992259313015</v>
      </c>
      <c r="N98" s="86">
        <f t="shared" si="20"/>
        <v>25.947992259313015</v>
      </c>
      <c r="O98" s="86">
        <f t="shared" si="20"/>
        <v>25.947992259313015</v>
      </c>
      <c r="P98" s="86">
        <f t="shared" si="20"/>
        <v>25.947992259313015</v>
      </c>
      <c r="Q98" s="86">
        <f t="shared" si="20"/>
        <v>25.947992259313015</v>
      </c>
      <c r="R98" s="86">
        <f t="shared" si="20"/>
        <v>25.947992259313015</v>
      </c>
      <c r="S98" s="86">
        <f t="shared" si="20"/>
        <v>25.947992259313015</v>
      </c>
      <c r="T98" s="86">
        <f t="shared" si="20"/>
        <v>25.947992259313015</v>
      </c>
      <c r="U98" s="86">
        <f t="shared" si="20"/>
        <v>25.947992259313015</v>
      </c>
      <c r="V98" s="86">
        <f t="shared" si="20"/>
        <v>25.947992259313015</v>
      </c>
      <c r="W98" s="86">
        <f t="shared" si="20"/>
        <v>25.947992259313015</v>
      </c>
      <c r="X98" s="86">
        <f t="shared" si="20"/>
        <v>25.947992259313015</v>
      </c>
      <c r="Y98" s="86">
        <f t="shared" si="20"/>
        <v>25.947992259313015</v>
      </c>
      <c r="Z98" s="86">
        <f t="shared" si="20"/>
        <v>25.947992259313015</v>
      </c>
      <c r="AA98" s="86">
        <f t="shared" si="20"/>
        <v>25.947992259313015</v>
      </c>
      <c r="AB98" s="86">
        <f t="shared" si="20"/>
        <v>25.947992259313015</v>
      </c>
      <c r="AC98" s="86">
        <f t="shared" si="20"/>
        <v>25.947992259313015</v>
      </c>
      <c r="AD98" s="86">
        <f t="shared" si="20"/>
        <v>25.947992259313015</v>
      </c>
      <c r="AE98" s="86">
        <f t="shared" si="20"/>
        <v>25.947992259313015</v>
      </c>
      <c r="AF98" s="87">
        <f t="shared" si="20"/>
        <v>25.947992259313015</v>
      </c>
    </row>
    <row r="99" spans="1:32" ht="15.75">
      <c r="A99" s="6">
        <v>50</v>
      </c>
      <c r="B99" s="73">
        <f t="shared" si="17"/>
        <v>26.697992259313015</v>
      </c>
      <c r="C99" s="85">
        <f t="shared" si="21"/>
        <v>26.697992259313015</v>
      </c>
      <c r="D99" s="86">
        <f t="shared" si="20"/>
        <v>26.697992259313015</v>
      </c>
      <c r="E99" s="86">
        <f t="shared" si="20"/>
        <v>26.697992259313015</v>
      </c>
      <c r="F99" s="86">
        <f t="shared" si="20"/>
        <v>26.697992259313015</v>
      </c>
      <c r="G99" s="86">
        <f t="shared" si="20"/>
        <v>26.697992259313015</v>
      </c>
      <c r="H99" s="86">
        <f t="shared" si="20"/>
        <v>26.697992259313015</v>
      </c>
      <c r="I99" s="86">
        <f t="shared" si="20"/>
        <v>26.697992259313015</v>
      </c>
      <c r="J99" s="86">
        <f t="shared" si="20"/>
        <v>26.697992259313015</v>
      </c>
      <c r="K99" s="86">
        <f t="shared" si="20"/>
        <v>26.697992259313015</v>
      </c>
      <c r="L99" s="86">
        <f t="shared" si="20"/>
        <v>26.697992259313015</v>
      </c>
      <c r="M99" s="86">
        <f t="shared" si="20"/>
        <v>26.697992259313015</v>
      </c>
      <c r="N99" s="86">
        <f t="shared" si="20"/>
        <v>26.697992259313015</v>
      </c>
      <c r="O99" s="86">
        <f t="shared" si="20"/>
        <v>26.697992259313015</v>
      </c>
      <c r="P99" s="86">
        <f t="shared" si="20"/>
        <v>26.697992259313015</v>
      </c>
      <c r="Q99" s="86">
        <f t="shared" si="20"/>
        <v>26.697992259313015</v>
      </c>
      <c r="R99" s="86">
        <f t="shared" si="20"/>
        <v>26.697992259313015</v>
      </c>
      <c r="S99" s="86">
        <f t="shared" si="20"/>
        <v>26.697992259313015</v>
      </c>
      <c r="T99" s="86">
        <f t="shared" si="20"/>
        <v>26.697992259313015</v>
      </c>
      <c r="U99" s="86">
        <f t="shared" si="20"/>
        <v>26.697992259313015</v>
      </c>
      <c r="V99" s="86">
        <f t="shared" si="20"/>
        <v>26.697992259313015</v>
      </c>
      <c r="W99" s="86">
        <f t="shared" si="20"/>
        <v>26.697992259313015</v>
      </c>
      <c r="X99" s="86">
        <f t="shared" ref="D99:AF108" si="22">+W99</f>
        <v>26.697992259313015</v>
      </c>
      <c r="Y99" s="86">
        <f t="shared" si="22"/>
        <v>26.697992259313015</v>
      </c>
      <c r="Z99" s="86">
        <f t="shared" si="22"/>
        <v>26.697992259313015</v>
      </c>
      <c r="AA99" s="86">
        <f t="shared" si="22"/>
        <v>26.697992259313015</v>
      </c>
      <c r="AB99" s="86">
        <f t="shared" si="22"/>
        <v>26.697992259313015</v>
      </c>
      <c r="AC99" s="86">
        <f t="shared" si="22"/>
        <v>26.697992259313015</v>
      </c>
      <c r="AD99" s="86">
        <f t="shared" si="22"/>
        <v>26.697992259313015</v>
      </c>
      <c r="AE99" s="86">
        <f t="shared" si="22"/>
        <v>26.697992259313015</v>
      </c>
      <c r="AF99" s="87">
        <f t="shared" si="22"/>
        <v>26.697992259313015</v>
      </c>
    </row>
    <row r="100" spans="1:32" ht="15.75">
      <c r="A100" s="6">
        <v>51</v>
      </c>
      <c r="B100" s="73">
        <f t="shared" si="17"/>
        <v>27.447992259313015</v>
      </c>
      <c r="C100" s="85">
        <f t="shared" si="21"/>
        <v>27.447992259313015</v>
      </c>
      <c r="D100" s="86">
        <f t="shared" si="22"/>
        <v>27.447992259313015</v>
      </c>
      <c r="E100" s="86">
        <f t="shared" si="22"/>
        <v>27.447992259313015</v>
      </c>
      <c r="F100" s="86">
        <f t="shared" si="22"/>
        <v>27.447992259313015</v>
      </c>
      <c r="G100" s="86">
        <f t="shared" si="22"/>
        <v>27.447992259313015</v>
      </c>
      <c r="H100" s="86">
        <f t="shared" si="22"/>
        <v>27.447992259313015</v>
      </c>
      <c r="I100" s="86">
        <f t="shared" si="22"/>
        <v>27.447992259313015</v>
      </c>
      <c r="J100" s="86">
        <f t="shared" si="22"/>
        <v>27.447992259313015</v>
      </c>
      <c r="K100" s="86">
        <f t="shared" si="22"/>
        <v>27.447992259313015</v>
      </c>
      <c r="L100" s="86">
        <f t="shared" si="22"/>
        <v>27.447992259313015</v>
      </c>
      <c r="M100" s="86">
        <f t="shared" si="22"/>
        <v>27.447992259313015</v>
      </c>
      <c r="N100" s="86">
        <f t="shared" si="22"/>
        <v>27.447992259313015</v>
      </c>
      <c r="O100" s="86">
        <f t="shared" si="22"/>
        <v>27.447992259313015</v>
      </c>
      <c r="P100" s="86">
        <f t="shared" si="22"/>
        <v>27.447992259313015</v>
      </c>
      <c r="Q100" s="86">
        <f t="shared" si="22"/>
        <v>27.447992259313015</v>
      </c>
      <c r="R100" s="86">
        <f t="shared" si="22"/>
        <v>27.447992259313015</v>
      </c>
      <c r="S100" s="86">
        <f t="shared" si="22"/>
        <v>27.447992259313015</v>
      </c>
      <c r="T100" s="86">
        <f t="shared" si="22"/>
        <v>27.447992259313015</v>
      </c>
      <c r="U100" s="86">
        <f t="shared" si="22"/>
        <v>27.447992259313015</v>
      </c>
      <c r="V100" s="86">
        <f t="shared" si="22"/>
        <v>27.447992259313015</v>
      </c>
      <c r="W100" s="86">
        <f t="shared" si="22"/>
        <v>27.447992259313015</v>
      </c>
      <c r="X100" s="86">
        <f t="shared" si="22"/>
        <v>27.447992259313015</v>
      </c>
      <c r="Y100" s="86">
        <f t="shared" si="22"/>
        <v>27.447992259313015</v>
      </c>
      <c r="Z100" s="86">
        <f t="shared" si="22"/>
        <v>27.447992259313015</v>
      </c>
      <c r="AA100" s="86">
        <f t="shared" si="22"/>
        <v>27.447992259313015</v>
      </c>
      <c r="AB100" s="86">
        <f t="shared" si="22"/>
        <v>27.447992259313015</v>
      </c>
      <c r="AC100" s="86">
        <f t="shared" si="22"/>
        <v>27.447992259313015</v>
      </c>
      <c r="AD100" s="86">
        <f t="shared" si="22"/>
        <v>27.447992259313015</v>
      </c>
      <c r="AE100" s="86">
        <f t="shared" si="22"/>
        <v>27.447992259313015</v>
      </c>
      <c r="AF100" s="87">
        <f t="shared" si="22"/>
        <v>27.447992259313015</v>
      </c>
    </row>
    <row r="101" spans="1:32" ht="15.75">
      <c r="A101" s="6">
        <v>52</v>
      </c>
      <c r="B101" s="73">
        <f t="shared" si="17"/>
        <v>28.197992259313015</v>
      </c>
      <c r="C101" s="85">
        <f t="shared" si="21"/>
        <v>28.197992259313015</v>
      </c>
      <c r="D101" s="86">
        <f t="shared" si="22"/>
        <v>28.197992259313015</v>
      </c>
      <c r="E101" s="86">
        <f t="shared" si="22"/>
        <v>28.197992259313015</v>
      </c>
      <c r="F101" s="86">
        <f t="shared" si="22"/>
        <v>28.197992259313015</v>
      </c>
      <c r="G101" s="86">
        <f t="shared" si="22"/>
        <v>28.197992259313015</v>
      </c>
      <c r="H101" s="86">
        <f t="shared" si="22"/>
        <v>28.197992259313015</v>
      </c>
      <c r="I101" s="86">
        <f t="shared" si="22"/>
        <v>28.197992259313015</v>
      </c>
      <c r="J101" s="86">
        <f t="shared" si="22"/>
        <v>28.197992259313015</v>
      </c>
      <c r="K101" s="86">
        <f t="shared" si="22"/>
        <v>28.197992259313015</v>
      </c>
      <c r="L101" s="86">
        <f t="shared" si="22"/>
        <v>28.197992259313015</v>
      </c>
      <c r="M101" s="86">
        <f t="shared" si="22"/>
        <v>28.197992259313015</v>
      </c>
      <c r="N101" s="86">
        <f t="shared" si="22"/>
        <v>28.197992259313015</v>
      </c>
      <c r="O101" s="86">
        <f t="shared" si="22"/>
        <v>28.197992259313015</v>
      </c>
      <c r="P101" s="86">
        <f t="shared" si="22"/>
        <v>28.197992259313015</v>
      </c>
      <c r="Q101" s="86">
        <f t="shared" si="22"/>
        <v>28.197992259313015</v>
      </c>
      <c r="R101" s="86">
        <f t="shared" si="22"/>
        <v>28.197992259313015</v>
      </c>
      <c r="S101" s="86">
        <f t="shared" si="22"/>
        <v>28.197992259313015</v>
      </c>
      <c r="T101" s="86">
        <f t="shared" si="22"/>
        <v>28.197992259313015</v>
      </c>
      <c r="U101" s="86">
        <f t="shared" si="22"/>
        <v>28.197992259313015</v>
      </c>
      <c r="V101" s="86">
        <f t="shared" si="22"/>
        <v>28.197992259313015</v>
      </c>
      <c r="W101" s="86">
        <f t="shared" si="22"/>
        <v>28.197992259313015</v>
      </c>
      <c r="X101" s="86">
        <f t="shared" si="22"/>
        <v>28.197992259313015</v>
      </c>
      <c r="Y101" s="86">
        <f t="shared" si="22"/>
        <v>28.197992259313015</v>
      </c>
      <c r="Z101" s="86">
        <f t="shared" si="22"/>
        <v>28.197992259313015</v>
      </c>
      <c r="AA101" s="86">
        <f t="shared" si="22"/>
        <v>28.197992259313015</v>
      </c>
      <c r="AB101" s="86">
        <f t="shared" si="22"/>
        <v>28.197992259313015</v>
      </c>
      <c r="AC101" s="86">
        <f t="shared" si="22"/>
        <v>28.197992259313015</v>
      </c>
      <c r="AD101" s="86">
        <f t="shared" si="22"/>
        <v>28.197992259313015</v>
      </c>
      <c r="AE101" s="86">
        <f t="shared" si="22"/>
        <v>28.197992259313015</v>
      </c>
      <c r="AF101" s="87">
        <f t="shared" si="22"/>
        <v>28.197992259313015</v>
      </c>
    </row>
    <row r="102" spans="1:32" ht="15.75">
      <c r="A102" s="6">
        <v>53</v>
      </c>
      <c r="B102" s="73">
        <f t="shared" si="17"/>
        <v>28.947992259313015</v>
      </c>
      <c r="C102" s="85">
        <f t="shared" si="21"/>
        <v>28.947992259313015</v>
      </c>
      <c r="D102" s="86">
        <f t="shared" si="22"/>
        <v>28.947992259313015</v>
      </c>
      <c r="E102" s="86">
        <f t="shared" si="22"/>
        <v>28.947992259313015</v>
      </c>
      <c r="F102" s="86">
        <f t="shared" si="22"/>
        <v>28.947992259313015</v>
      </c>
      <c r="G102" s="86">
        <f t="shared" si="22"/>
        <v>28.947992259313015</v>
      </c>
      <c r="H102" s="86">
        <f t="shared" si="22"/>
        <v>28.947992259313015</v>
      </c>
      <c r="I102" s="86">
        <f t="shared" si="22"/>
        <v>28.947992259313015</v>
      </c>
      <c r="J102" s="86">
        <f t="shared" si="22"/>
        <v>28.947992259313015</v>
      </c>
      <c r="K102" s="86">
        <f t="shared" si="22"/>
        <v>28.947992259313015</v>
      </c>
      <c r="L102" s="86">
        <f t="shared" si="22"/>
        <v>28.947992259313015</v>
      </c>
      <c r="M102" s="86">
        <f t="shared" si="22"/>
        <v>28.947992259313015</v>
      </c>
      <c r="N102" s="86">
        <f t="shared" si="22"/>
        <v>28.947992259313015</v>
      </c>
      <c r="O102" s="86">
        <f t="shared" si="22"/>
        <v>28.947992259313015</v>
      </c>
      <c r="P102" s="86">
        <f t="shared" si="22"/>
        <v>28.947992259313015</v>
      </c>
      <c r="Q102" s="86">
        <f t="shared" si="22"/>
        <v>28.947992259313015</v>
      </c>
      <c r="R102" s="86">
        <f t="shared" si="22"/>
        <v>28.947992259313015</v>
      </c>
      <c r="S102" s="86">
        <f t="shared" si="22"/>
        <v>28.947992259313015</v>
      </c>
      <c r="T102" s="86">
        <f t="shared" si="22"/>
        <v>28.947992259313015</v>
      </c>
      <c r="U102" s="86">
        <f t="shared" si="22"/>
        <v>28.947992259313015</v>
      </c>
      <c r="V102" s="86">
        <f t="shared" si="22"/>
        <v>28.947992259313015</v>
      </c>
      <c r="W102" s="86">
        <f t="shared" si="22"/>
        <v>28.947992259313015</v>
      </c>
      <c r="X102" s="86">
        <f t="shared" si="22"/>
        <v>28.947992259313015</v>
      </c>
      <c r="Y102" s="86">
        <f t="shared" si="22"/>
        <v>28.947992259313015</v>
      </c>
      <c r="Z102" s="86">
        <f t="shared" si="22"/>
        <v>28.947992259313015</v>
      </c>
      <c r="AA102" s="86">
        <f t="shared" si="22"/>
        <v>28.947992259313015</v>
      </c>
      <c r="AB102" s="86">
        <f t="shared" si="22"/>
        <v>28.947992259313015</v>
      </c>
      <c r="AC102" s="86">
        <f t="shared" si="22"/>
        <v>28.947992259313015</v>
      </c>
      <c r="AD102" s="86">
        <f t="shared" si="22"/>
        <v>28.947992259313015</v>
      </c>
      <c r="AE102" s="86">
        <f t="shared" si="22"/>
        <v>28.947992259313015</v>
      </c>
      <c r="AF102" s="87">
        <f t="shared" si="22"/>
        <v>28.947992259313015</v>
      </c>
    </row>
    <row r="103" spans="1:32" ht="15.75">
      <c r="A103" s="6">
        <v>54</v>
      </c>
      <c r="B103" s="73">
        <f t="shared" si="17"/>
        <v>29.697992259313015</v>
      </c>
      <c r="C103" s="85">
        <f t="shared" si="21"/>
        <v>29.697992259313015</v>
      </c>
      <c r="D103" s="86">
        <f t="shared" si="22"/>
        <v>29.697992259313015</v>
      </c>
      <c r="E103" s="86">
        <f t="shared" si="22"/>
        <v>29.697992259313015</v>
      </c>
      <c r="F103" s="86">
        <f t="shared" si="22"/>
        <v>29.697992259313015</v>
      </c>
      <c r="G103" s="86">
        <f t="shared" si="22"/>
        <v>29.697992259313015</v>
      </c>
      <c r="H103" s="86">
        <f t="shared" si="22"/>
        <v>29.697992259313015</v>
      </c>
      <c r="I103" s="86">
        <f t="shared" si="22"/>
        <v>29.697992259313015</v>
      </c>
      <c r="J103" s="86">
        <f t="shared" si="22"/>
        <v>29.697992259313015</v>
      </c>
      <c r="K103" s="86">
        <f t="shared" si="22"/>
        <v>29.697992259313015</v>
      </c>
      <c r="L103" s="86">
        <f t="shared" si="22"/>
        <v>29.697992259313015</v>
      </c>
      <c r="M103" s="86">
        <f t="shared" si="22"/>
        <v>29.697992259313015</v>
      </c>
      <c r="N103" s="86">
        <f t="shared" si="22"/>
        <v>29.697992259313015</v>
      </c>
      <c r="O103" s="86">
        <f t="shared" si="22"/>
        <v>29.697992259313015</v>
      </c>
      <c r="P103" s="86">
        <f t="shared" si="22"/>
        <v>29.697992259313015</v>
      </c>
      <c r="Q103" s="86">
        <f t="shared" si="22"/>
        <v>29.697992259313015</v>
      </c>
      <c r="R103" s="86">
        <f t="shared" si="22"/>
        <v>29.697992259313015</v>
      </c>
      <c r="S103" s="86">
        <f t="shared" si="22"/>
        <v>29.697992259313015</v>
      </c>
      <c r="T103" s="86">
        <f t="shared" si="22"/>
        <v>29.697992259313015</v>
      </c>
      <c r="U103" s="86">
        <f t="shared" si="22"/>
        <v>29.697992259313015</v>
      </c>
      <c r="V103" s="86">
        <f t="shared" si="22"/>
        <v>29.697992259313015</v>
      </c>
      <c r="W103" s="86">
        <f t="shared" si="22"/>
        <v>29.697992259313015</v>
      </c>
      <c r="X103" s="86">
        <f t="shared" si="22"/>
        <v>29.697992259313015</v>
      </c>
      <c r="Y103" s="86">
        <f t="shared" si="22"/>
        <v>29.697992259313015</v>
      </c>
      <c r="Z103" s="86">
        <f t="shared" si="22"/>
        <v>29.697992259313015</v>
      </c>
      <c r="AA103" s="86">
        <f t="shared" si="22"/>
        <v>29.697992259313015</v>
      </c>
      <c r="AB103" s="86">
        <f t="shared" si="22"/>
        <v>29.697992259313015</v>
      </c>
      <c r="AC103" s="86">
        <f t="shared" si="22"/>
        <v>29.697992259313015</v>
      </c>
      <c r="AD103" s="86">
        <f t="shared" si="22"/>
        <v>29.697992259313015</v>
      </c>
      <c r="AE103" s="86">
        <f t="shared" si="22"/>
        <v>29.697992259313015</v>
      </c>
      <c r="AF103" s="87">
        <f t="shared" si="22"/>
        <v>29.697992259313015</v>
      </c>
    </row>
    <row r="104" spans="1:32" ht="15.75">
      <c r="A104" s="6">
        <v>55</v>
      </c>
      <c r="B104" s="73">
        <f t="shared" si="17"/>
        <v>30.447992259313015</v>
      </c>
      <c r="C104" s="85">
        <f t="shared" si="21"/>
        <v>30.447992259313015</v>
      </c>
      <c r="D104" s="86">
        <f t="shared" si="22"/>
        <v>30.447992259313015</v>
      </c>
      <c r="E104" s="86">
        <f t="shared" si="22"/>
        <v>30.447992259313015</v>
      </c>
      <c r="F104" s="86">
        <f t="shared" si="22"/>
        <v>30.447992259313015</v>
      </c>
      <c r="G104" s="86">
        <f t="shared" si="22"/>
        <v>30.447992259313015</v>
      </c>
      <c r="H104" s="86">
        <f t="shared" si="22"/>
        <v>30.447992259313015</v>
      </c>
      <c r="I104" s="86">
        <f t="shared" si="22"/>
        <v>30.447992259313015</v>
      </c>
      <c r="J104" s="86">
        <f t="shared" si="22"/>
        <v>30.447992259313015</v>
      </c>
      <c r="K104" s="86">
        <f t="shared" si="22"/>
        <v>30.447992259313015</v>
      </c>
      <c r="L104" s="86">
        <f t="shared" si="22"/>
        <v>30.447992259313015</v>
      </c>
      <c r="M104" s="86">
        <f t="shared" si="22"/>
        <v>30.447992259313015</v>
      </c>
      <c r="N104" s="86">
        <f t="shared" si="22"/>
        <v>30.447992259313015</v>
      </c>
      <c r="O104" s="86">
        <f t="shared" si="22"/>
        <v>30.447992259313015</v>
      </c>
      <c r="P104" s="86">
        <f t="shared" si="22"/>
        <v>30.447992259313015</v>
      </c>
      <c r="Q104" s="86">
        <f t="shared" si="22"/>
        <v>30.447992259313015</v>
      </c>
      <c r="R104" s="86">
        <f t="shared" si="22"/>
        <v>30.447992259313015</v>
      </c>
      <c r="S104" s="86">
        <f t="shared" si="22"/>
        <v>30.447992259313015</v>
      </c>
      <c r="T104" s="86">
        <f t="shared" si="22"/>
        <v>30.447992259313015</v>
      </c>
      <c r="U104" s="86">
        <f t="shared" si="22"/>
        <v>30.447992259313015</v>
      </c>
      <c r="V104" s="86">
        <f t="shared" si="22"/>
        <v>30.447992259313015</v>
      </c>
      <c r="W104" s="86">
        <f t="shared" si="22"/>
        <v>30.447992259313015</v>
      </c>
      <c r="X104" s="86">
        <f t="shared" si="22"/>
        <v>30.447992259313015</v>
      </c>
      <c r="Y104" s="86">
        <f t="shared" si="22"/>
        <v>30.447992259313015</v>
      </c>
      <c r="Z104" s="86">
        <f t="shared" si="22"/>
        <v>30.447992259313015</v>
      </c>
      <c r="AA104" s="86">
        <f t="shared" si="22"/>
        <v>30.447992259313015</v>
      </c>
      <c r="AB104" s="86">
        <f t="shared" si="22"/>
        <v>30.447992259313015</v>
      </c>
      <c r="AC104" s="86">
        <f t="shared" si="22"/>
        <v>30.447992259313015</v>
      </c>
      <c r="AD104" s="86">
        <f t="shared" si="22"/>
        <v>30.447992259313015</v>
      </c>
      <c r="AE104" s="86">
        <f t="shared" si="22"/>
        <v>30.447992259313015</v>
      </c>
      <c r="AF104" s="87">
        <f t="shared" si="22"/>
        <v>30.447992259313015</v>
      </c>
    </row>
    <row r="105" spans="1:32" ht="15.75">
      <c r="A105" s="6">
        <v>56</v>
      </c>
      <c r="B105" s="73">
        <f t="shared" si="17"/>
        <v>31.197992259313015</v>
      </c>
      <c r="C105" s="85">
        <f t="shared" si="21"/>
        <v>31.197992259313015</v>
      </c>
      <c r="D105" s="86">
        <f t="shared" si="22"/>
        <v>31.197992259313015</v>
      </c>
      <c r="E105" s="86">
        <f t="shared" si="22"/>
        <v>31.197992259313015</v>
      </c>
      <c r="F105" s="86">
        <f t="shared" si="22"/>
        <v>31.197992259313015</v>
      </c>
      <c r="G105" s="86">
        <f t="shared" si="22"/>
        <v>31.197992259313015</v>
      </c>
      <c r="H105" s="86">
        <f t="shared" si="22"/>
        <v>31.197992259313015</v>
      </c>
      <c r="I105" s="86">
        <f t="shared" si="22"/>
        <v>31.197992259313015</v>
      </c>
      <c r="J105" s="86">
        <f t="shared" si="22"/>
        <v>31.197992259313015</v>
      </c>
      <c r="K105" s="86">
        <f t="shared" si="22"/>
        <v>31.197992259313015</v>
      </c>
      <c r="L105" s="86">
        <f t="shared" si="22"/>
        <v>31.197992259313015</v>
      </c>
      <c r="M105" s="86">
        <f t="shared" si="22"/>
        <v>31.197992259313015</v>
      </c>
      <c r="N105" s="86">
        <f t="shared" si="22"/>
        <v>31.197992259313015</v>
      </c>
      <c r="O105" s="86">
        <f t="shared" si="22"/>
        <v>31.197992259313015</v>
      </c>
      <c r="P105" s="86">
        <f t="shared" si="22"/>
        <v>31.197992259313015</v>
      </c>
      <c r="Q105" s="86">
        <f t="shared" si="22"/>
        <v>31.197992259313015</v>
      </c>
      <c r="R105" s="86">
        <f t="shared" si="22"/>
        <v>31.197992259313015</v>
      </c>
      <c r="S105" s="86">
        <f t="shared" si="22"/>
        <v>31.197992259313015</v>
      </c>
      <c r="T105" s="86">
        <f t="shared" si="22"/>
        <v>31.197992259313015</v>
      </c>
      <c r="U105" s="86">
        <f t="shared" si="22"/>
        <v>31.197992259313015</v>
      </c>
      <c r="V105" s="86">
        <f t="shared" si="22"/>
        <v>31.197992259313015</v>
      </c>
      <c r="W105" s="86">
        <f t="shared" si="22"/>
        <v>31.197992259313015</v>
      </c>
      <c r="X105" s="86">
        <f t="shared" si="22"/>
        <v>31.197992259313015</v>
      </c>
      <c r="Y105" s="86">
        <f t="shared" si="22"/>
        <v>31.197992259313015</v>
      </c>
      <c r="Z105" s="86">
        <f t="shared" si="22"/>
        <v>31.197992259313015</v>
      </c>
      <c r="AA105" s="86">
        <f t="shared" si="22"/>
        <v>31.197992259313015</v>
      </c>
      <c r="AB105" s="86">
        <f t="shared" si="22"/>
        <v>31.197992259313015</v>
      </c>
      <c r="AC105" s="86">
        <f t="shared" si="22"/>
        <v>31.197992259313015</v>
      </c>
      <c r="AD105" s="86">
        <f t="shared" si="22"/>
        <v>31.197992259313015</v>
      </c>
      <c r="AE105" s="86">
        <f t="shared" si="22"/>
        <v>31.197992259313015</v>
      </c>
      <c r="AF105" s="87">
        <f t="shared" si="22"/>
        <v>31.197992259313015</v>
      </c>
    </row>
    <row r="106" spans="1:32" ht="15.75">
      <c r="A106" s="6">
        <v>57</v>
      </c>
      <c r="B106" s="73">
        <f t="shared" si="17"/>
        <v>31.947992259313015</v>
      </c>
      <c r="C106" s="85">
        <f t="shared" si="21"/>
        <v>31.947992259313015</v>
      </c>
      <c r="D106" s="86">
        <f t="shared" si="22"/>
        <v>31.947992259313015</v>
      </c>
      <c r="E106" s="86">
        <f t="shared" si="22"/>
        <v>31.947992259313015</v>
      </c>
      <c r="F106" s="86">
        <f t="shared" si="22"/>
        <v>31.947992259313015</v>
      </c>
      <c r="G106" s="86">
        <f t="shared" si="22"/>
        <v>31.947992259313015</v>
      </c>
      <c r="H106" s="86">
        <f t="shared" si="22"/>
        <v>31.947992259313015</v>
      </c>
      <c r="I106" s="86">
        <f t="shared" si="22"/>
        <v>31.947992259313015</v>
      </c>
      <c r="J106" s="86">
        <f t="shared" si="22"/>
        <v>31.947992259313015</v>
      </c>
      <c r="K106" s="86">
        <f t="shared" si="22"/>
        <v>31.947992259313015</v>
      </c>
      <c r="L106" s="86">
        <f t="shared" si="22"/>
        <v>31.947992259313015</v>
      </c>
      <c r="M106" s="86">
        <f t="shared" si="22"/>
        <v>31.947992259313015</v>
      </c>
      <c r="N106" s="86">
        <f t="shared" si="22"/>
        <v>31.947992259313015</v>
      </c>
      <c r="O106" s="86">
        <f t="shared" si="22"/>
        <v>31.947992259313015</v>
      </c>
      <c r="P106" s="86">
        <f t="shared" si="22"/>
        <v>31.947992259313015</v>
      </c>
      <c r="Q106" s="86">
        <f t="shared" si="22"/>
        <v>31.947992259313015</v>
      </c>
      <c r="R106" s="86">
        <f t="shared" si="22"/>
        <v>31.947992259313015</v>
      </c>
      <c r="S106" s="86">
        <f t="shared" si="22"/>
        <v>31.947992259313015</v>
      </c>
      <c r="T106" s="86">
        <f t="shared" si="22"/>
        <v>31.947992259313015</v>
      </c>
      <c r="U106" s="86">
        <f t="shared" si="22"/>
        <v>31.947992259313015</v>
      </c>
      <c r="V106" s="86">
        <f t="shared" si="22"/>
        <v>31.947992259313015</v>
      </c>
      <c r="W106" s="86">
        <f t="shared" si="22"/>
        <v>31.947992259313015</v>
      </c>
      <c r="X106" s="86">
        <f t="shared" si="22"/>
        <v>31.947992259313015</v>
      </c>
      <c r="Y106" s="86">
        <f t="shared" si="22"/>
        <v>31.947992259313015</v>
      </c>
      <c r="Z106" s="86">
        <f t="shared" si="22"/>
        <v>31.947992259313015</v>
      </c>
      <c r="AA106" s="86">
        <f t="shared" si="22"/>
        <v>31.947992259313015</v>
      </c>
      <c r="AB106" s="86">
        <f t="shared" si="22"/>
        <v>31.947992259313015</v>
      </c>
      <c r="AC106" s="86">
        <f t="shared" si="22"/>
        <v>31.947992259313015</v>
      </c>
      <c r="AD106" s="86">
        <f t="shared" si="22"/>
        <v>31.947992259313015</v>
      </c>
      <c r="AE106" s="86">
        <f t="shared" si="22"/>
        <v>31.947992259313015</v>
      </c>
      <c r="AF106" s="87">
        <f t="shared" si="22"/>
        <v>31.947992259313015</v>
      </c>
    </row>
    <row r="107" spans="1:32" ht="15.75">
      <c r="A107" s="6">
        <v>58</v>
      </c>
      <c r="B107" s="73">
        <f t="shared" si="17"/>
        <v>32.697992259313011</v>
      </c>
      <c r="C107" s="85">
        <f t="shared" si="21"/>
        <v>32.697992259313011</v>
      </c>
      <c r="D107" s="86">
        <f t="shared" si="22"/>
        <v>32.697992259313011</v>
      </c>
      <c r="E107" s="86">
        <f t="shared" si="22"/>
        <v>32.697992259313011</v>
      </c>
      <c r="F107" s="86">
        <f t="shared" si="22"/>
        <v>32.697992259313011</v>
      </c>
      <c r="G107" s="86">
        <f t="shared" si="22"/>
        <v>32.697992259313011</v>
      </c>
      <c r="H107" s="86">
        <f t="shared" si="22"/>
        <v>32.697992259313011</v>
      </c>
      <c r="I107" s="86">
        <f t="shared" si="22"/>
        <v>32.697992259313011</v>
      </c>
      <c r="J107" s="86">
        <f t="shared" si="22"/>
        <v>32.697992259313011</v>
      </c>
      <c r="K107" s="86">
        <f t="shared" si="22"/>
        <v>32.697992259313011</v>
      </c>
      <c r="L107" s="86">
        <f t="shared" si="22"/>
        <v>32.697992259313011</v>
      </c>
      <c r="M107" s="86">
        <f t="shared" si="22"/>
        <v>32.697992259313011</v>
      </c>
      <c r="N107" s="86">
        <f t="shared" si="22"/>
        <v>32.697992259313011</v>
      </c>
      <c r="O107" s="86">
        <f t="shared" si="22"/>
        <v>32.697992259313011</v>
      </c>
      <c r="P107" s="86">
        <f t="shared" si="22"/>
        <v>32.697992259313011</v>
      </c>
      <c r="Q107" s="86">
        <f t="shared" si="22"/>
        <v>32.697992259313011</v>
      </c>
      <c r="R107" s="86">
        <f t="shared" si="22"/>
        <v>32.697992259313011</v>
      </c>
      <c r="S107" s="86">
        <f t="shared" si="22"/>
        <v>32.697992259313011</v>
      </c>
      <c r="T107" s="86">
        <f t="shared" si="22"/>
        <v>32.697992259313011</v>
      </c>
      <c r="U107" s="86">
        <f t="shared" si="22"/>
        <v>32.697992259313011</v>
      </c>
      <c r="V107" s="86">
        <f t="shared" si="22"/>
        <v>32.697992259313011</v>
      </c>
      <c r="W107" s="86">
        <f t="shared" si="22"/>
        <v>32.697992259313011</v>
      </c>
      <c r="X107" s="86">
        <f t="shared" si="22"/>
        <v>32.697992259313011</v>
      </c>
      <c r="Y107" s="86">
        <f t="shared" si="22"/>
        <v>32.697992259313011</v>
      </c>
      <c r="Z107" s="86">
        <f t="shared" si="22"/>
        <v>32.697992259313011</v>
      </c>
      <c r="AA107" s="86">
        <f t="shared" si="22"/>
        <v>32.697992259313011</v>
      </c>
      <c r="AB107" s="86">
        <f t="shared" si="22"/>
        <v>32.697992259313011</v>
      </c>
      <c r="AC107" s="86">
        <f t="shared" si="22"/>
        <v>32.697992259313011</v>
      </c>
      <c r="AD107" s="86">
        <f t="shared" si="22"/>
        <v>32.697992259313011</v>
      </c>
      <c r="AE107" s="86">
        <f t="shared" si="22"/>
        <v>32.697992259313011</v>
      </c>
      <c r="AF107" s="87">
        <f t="shared" si="22"/>
        <v>32.697992259313011</v>
      </c>
    </row>
    <row r="108" spans="1:32" ht="15.75">
      <c r="A108" s="6">
        <v>59</v>
      </c>
      <c r="B108" s="73">
        <f t="shared" si="17"/>
        <v>33.447992259313011</v>
      </c>
      <c r="C108" s="85">
        <f t="shared" si="21"/>
        <v>33.447992259313011</v>
      </c>
      <c r="D108" s="86">
        <f t="shared" si="22"/>
        <v>33.447992259313011</v>
      </c>
      <c r="E108" s="86">
        <f t="shared" si="22"/>
        <v>33.447992259313011</v>
      </c>
      <c r="F108" s="86">
        <f t="shared" si="22"/>
        <v>33.447992259313011</v>
      </c>
      <c r="G108" s="86">
        <f t="shared" si="22"/>
        <v>33.447992259313011</v>
      </c>
      <c r="H108" s="86">
        <f t="shared" si="22"/>
        <v>33.447992259313011</v>
      </c>
      <c r="I108" s="86">
        <f t="shared" si="22"/>
        <v>33.447992259313011</v>
      </c>
      <c r="J108" s="86">
        <f t="shared" si="22"/>
        <v>33.447992259313011</v>
      </c>
      <c r="K108" s="86">
        <f t="shared" si="22"/>
        <v>33.447992259313011</v>
      </c>
      <c r="L108" s="86">
        <f t="shared" si="22"/>
        <v>33.447992259313011</v>
      </c>
      <c r="M108" s="86">
        <f t="shared" si="22"/>
        <v>33.447992259313011</v>
      </c>
      <c r="N108" s="86">
        <f t="shared" si="22"/>
        <v>33.447992259313011</v>
      </c>
      <c r="O108" s="86">
        <f t="shared" si="22"/>
        <v>33.447992259313011</v>
      </c>
      <c r="P108" s="86">
        <f t="shared" si="22"/>
        <v>33.447992259313011</v>
      </c>
      <c r="Q108" s="86">
        <f t="shared" si="22"/>
        <v>33.447992259313011</v>
      </c>
      <c r="R108" s="86">
        <f t="shared" ref="D108:AF117" si="23">+Q108</f>
        <v>33.447992259313011</v>
      </c>
      <c r="S108" s="86">
        <f t="shared" si="23"/>
        <v>33.447992259313011</v>
      </c>
      <c r="T108" s="86">
        <f t="shared" si="23"/>
        <v>33.447992259313011</v>
      </c>
      <c r="U108" s="86">
        <f t="shared" si="23"/>
        <v>33.447992259313011</v>
      </c>
      <c r="V108" s="86">
        <f t="shared" si="23"/>
        <v>33.447992259313011</v>
      </c>
      <c r="W108" s="86">
        <f t="shared" si="23"/>
        <v>33.447992259313011</v>
      </c>
      <c r="X108" s="86">
        <f t="shared" si="23"/>
        <v>33.447992259313011</v>
      </c>
      <c r="Y108" s="86">
        <f t="shared" si="23"/>
        <v>33.447992259313011</v>
      </c>
      <c r="Z108" s="86">
        <f t="shared" si="23"/>
        <v>33.447992259313011</v>
      </c>
      <c r="AA108" s="86">
        <f t="shared" si="23"/>
        <v>33.447992259313011</v>
      </c>
      <c r="AB108" s="86">
        <f t="shared" si="23"/>
        <v>33.447992259313011</v>
      </c>
      <c r="AC108" s="86">
        <f t="shared" si="23"/>
        <v>33.447992259313011</v>
      </c>
      <c r="AD108" s="86">
        <f t="shared" si="23"/>
        <v>33.447992259313011</v>
      </c>
      <c r="AE108" s="86">
        <f t="shared" si="23"/>
        <v>33.447992259313011</v>
      </c>
      <c r="AF108" s="87">
        <f t="shared" si="23"/>
        <v>33.447992259313011</v>
      </c>
    </row>
    <row r="109" spans="1:32" ht="15.75">
      <c r="A109" s="6">
        <v>60</v>
      </c>
      <c r="B109" s="73">
        <f t="shared" si="17"/>
        <v>34.197992259313011</v>
      </c>
      <c r="C109" s="85">
        <f t="shared" si="21"/>
        <v>34.197992259313011</v>
      </c>
      <c r="D109" s="86">
        <f t="shared" si="23"/>
        <v>34.197992259313011</v>
      </c>
      <c r="E109" s="86">
        <f t="shared" si="23"/>
        <v>34.197992259313011</v>
      </c>
      <c r="F109" s="86">
        <f t="shared" si="23"/>
        <v>34.197992259313011</v>
      </c>
      <c r="G109" s="86">
        <f t="shared" si="23"/>
        <v>34.197992259313011</v>
      </c>
      <c r="H109" s="86">
        <f t="shared" si="23"/>
        <v>34.197992259313011</v>
      </c>
      <c r="I109" s="86">
        <f t="shared" si="23"/>
        <v>34.197992259313011</v>
      </c>
      <c r="J109" s="86">
        <f t="shared" si="23"/>
        <v>34.197992259313011</v>
      </c>
      <c r="K109" s="86">
        <f t="shared" si="23"/>
        <v>34.197992259313011</v>
      </c>
      <c r="L109" s="86">
        <f t="shared" si="23"/>
        <v>34.197992259313011</v>
      </c>
      <c r="M109" s="86">
        <f t="shared" si="23"/>
        <v>34.197992259313011</v>
      </c>
      <c r="N109" s="86">
        <f t="shared" si="23"/>
        <v>34.197992259313011</v>
      </c>
      <c r="O109" s="86">
        <f t="shared" si="23"/>
        <v>34.197992259313011</v>
      </c>
      <c r="P109" s="86">
        <f t="shared" si="23"/>
        <v>34.197992259313011</v>
      </c>
      <c r="Q109" s="86">
        <f t="shared" si="23"/>
        <v>34.197992259313011</v>
      </c>
      <c r="R109" s="86">
        <f t="shared" si="23"/>
        <v>34.197992259313011</v>
      </c>
      <c r="S109" s="86">
        <f t="shared" si="23"/>
        <v>34.197992259313011</v>
      </c>
      <c r="T109" s="86">
        <f t="shared" si="23"/>
        <v>34.197992259313011</v>
      </c>
      <c r="U109" s="86">
        <f t="shared" si="23"/>
        <v>34.197992259313011</v>
      </c>
      <c r="V109" s="86">
        <f t="shared" si="23"/>
        <v>34.197992259313011</v>
      </c>
      <c r="W109" s="86">
        <f t="shared" si="23"/>
        <v>34.197992259313011</v>
      </c>
      <c r="X109" s="86">
        <f t="shared" si="23"/>
        <v>34.197992259313011</v>
      </c>
      <c r="Y109" s="86">
        <f t="shared" si="23"/>
        <v>34.197992259313011</v>
      </c>
      <c r="Z109" s="86">
        <f t="shared" si="23"/>
        <v>34.197992259313011</v>
      </c>
      <c r="AA109" s="86">
        <f t="shared" si="23"/>
        <v>34.197992259313011</v>
      </c>
      <c r="AB109" s="86">
        <f t="shared" si="23"/>
        <v>34.197992259313011</v>
      </c>
      <c r="AC109" s="86">
        <f t="shared" si="23"/>
        <v>34.197992259313011</v>
      </c>
      <c r="AD109" s="86">
        <f t="shared" si="23"/>
        <v>34.197992259313011</v>
      </c>
      <c r="AE109" s="86">
        <f t="shared" si="23"/>
        <v>34.197992259313011</v>
      </c>
      <c r="AF109" s="87">
        <f t="shared" si="23"/>
        <v>34.197992259313011</v>
      </c>
    </row>
    <row r="110" spans="1:32" ht="15.75">
      <c r="A110" s="6">
        <v>61</v>
      </c>
      <c r="B110" s="73">
        <f t="shared" si="17"/>
        <v>34.947992259313011</v>
      </c>
      <c r="C110" s="85">
        <f t="shared" si="21"/>
        <v>34.947992259313011</v>
      </c>
      <c r="D110" s="86">
        <f t="shared" si="23"/>
        <v>34.947992259313011</v>
      </c>
      <c r="E110" s="86">
        <f t="shared" si="23"/>
        <v>34.947992259313011</v>
      </c>
      <c r="F110" s="86">
        <f t="shared" si="23"/>
        <v>34.947992259313011</v>
      </c>
      <c r="G110" s="86">
        <f t="shared" si="23"/>
        <v>34.947992259313011</v>
      </c>
      <c r="H110" s="86">
        <f t="shared" si="23"/>
        <v>34.947992259313011</v>
      </c>
      <c r="I110" s="86">
        <f t="shared" si="23"/>
        <v>34.947992259313011</v>
      </c>
      <c r="J110" s="86">
        <f t="shared" si="23"/>
        <v>34.947992259313011</v>
      </c>
      <c r="K110" s="86">
        <f t="shared" si="23"/>
        <v>34.947992259313011</v>
      </c>
      <c r="L110" s="86">
        <f t="shared" si="23"/>
        <v>34.947992259313011</v>
      </c>
      <c r="M110" s="86">
        <f t="shared" si="23"/>
        <v>34.947992259313011</v>
      </c>
      <c r="N110" s="86">
        <f t="shared" si="23"/>
        <v>34.947992259313011</v>
      </c>
      <c r="O110" s="86">
        <f t="shared" si="23"/>
        <v>34.947992259313011</v>
      </c>
      <c r="P110" s="86">
        <f t="shared" si="23"/>
        <v>34.947992259313011</v>
      </c>
      <c r="Q110" s="86">
        <f t="shared" si="23"/>
        <v>34.947992259313011</v>
      </c>
      <c r="R110" s="86">
        <f t="shared" si="23"/>
        <v>34.947992259313011</v>
      </c>
      <c r="S110" s="86">
        <f t="shared" si="23"/>
        <v>34.947992259313011</v>
      </c>
      <c r="T110" s="86">
        <f t="shared" si="23"/>
        <v>34.947992259313011</v>
      </c>
      <c r="U110" s="86">
        <f t="shared" si="23"/>
        <v>34.947992259313011</v>
      </c>
      <c r="V110" s="86">
        <f t="shared" si="23"/>
        <v>34.947992259313011</v>
      </c>
      <c r="W110" s="86">
        <f t="shared" si="23"/>
        <v>34.947992259313011</v>
      </c>
      <c r="X110" s="86">
        <f t="shared" si="23"/>
        <v>34.947992259313011</v>
      </c>
      <c r="Y110" s="86">
        <f t="shared" si="23"/>
        <v>34.947992259313011</v>
      </c>
      <c r="Z110" s="86">
        <f t="shared" si="23"/>
        <v>34.947992259313011</v>
      </c>
      <c r="AA110" s="86">
        <f t="shared" si="23"/>
        <v>34.947992259313011</v>
      </c>
      <c r="AB110" s="86">
        <f t="shared" si="23"/>
        <v>34.947992259313011</v>
      </c>
      <c r="AC110" s="86">
        <f t="shared" si="23"/>
        <v>34.947992259313011</v>
      </c>
      <c r="AD110" s="86">
        <f t="shared" si="23"/>
        <v>34.947992259313011</v>
      </c>
      <c r="AE110" s="86">
        <f t="shared" si="23"/>
        <v>34.947992259313011</v>
      </c>
      <c r="AF110" s="87">
        <f t="shared" si="23"/>
        <v>34.947992259313011</v>
      </c>
    </row>
    <row r="111" spans="1:32" ht="15.75">
      <c r="A111" s="6">
        <v>62</v>
      </c>
      <c r="B111" s="73">
        <f t="shared" si="17"/>
        <v>35.697992259313011</v>
      </c>
      <c r="C111" s="85">
        <f t="shared" si="21"/>
        <v>35.697992259313011</v>
      </c>
      <c r="D111" s="86">
        <f t="shared" si="23"/>
        <v>35.697992259313011</v>
      </c>
      <c r="E111" s="86">
        <f t="shared" si="23"/>
        <v>35.697992259313011</v>
      </c>
      <c r="F111" s="86">
        <f t="shared" si="23"/>
        <v>35.697992259313011</v>
      </c>
      <c r="G111" s="86">
        <f t="shared" si="23"/>
        <v>35.697992259313011</v>
      </c>
      <c r="H111" s="86">
        <f t="shared" si="23"/>
        <v>35.697992259313011</v>
      </c>
      <c r="I111" s="86">
        <f t="shared" si="23"/>
        <v>35.697992259313011</v>
      </c>
      <c r="J111" s="86">
        <f t="shared" si="23"/>
        <v>35.697992259313011</v>
      </c>
      <c r="K111" s="86">
        <f t="shared" si="23"/>
        <v>35.697992259313011</v>
      </c>
      <c r="L111" s="86">
        <f t="shared" si="23"/>
        <v>35.697992259313011</v>
      </c>
      <c r="M111" s="86">
        <f t="shared" si="23"/>
        <v>35.697992259313011</v>
      </c>
      <c r="N111" s="86">
        <f t="shared" si="23"/>
        <v>35.697992259313011</v>
      </c>
      <c r="O111" s="86">
        <f t="shared" si="23"/>
        <v>35.697992259313011</v>
      </c>
      <c r="P111" s="86">
        <f t="shared" si="23"/>
        <v>35.697992259313011</v>
      </c>
      <c r="Q111" s="86">
        <f t="shared" si="23"/>
        <v>35.697992259313011</v>
      </c>
      <c r="R111" s="86">
        <f t="shared" si="23"/>
        <v>35.697992259313011</v>
      </c>
      <c r="S111" s="86">
        <f t="shared" si="23"/>
        <v>35.697992259313011</v>
      </c>
      <c r="T111" s="86">
        <f t="shared" si="23"/>
        <v>35.697992259313011</v>
      </c>
      <c r="U111" s="86">
        <f t="shared" si="23"/>
        <v>35.697992259313011</v>
      </c>
      <c r="V111" s="86">
        <f t="shared" si="23"/>
        <v>35.697992259313011</v>
      </c>
      <c r="W111" s="86">
        <f t="shared" si="23"/>
        <v>35.697992259313011</v>
      </c>
      <c r="X111" s="86">
        <f t="shared" si="23"/>
        <v>35.697992259313011</v>
      </c>
      <c r="Y111" s="86">
        <f t="shared" si="23"/>
        <v>35.697992259313011</v>
      </c>
      <c r="Z111" s="86">
        <f t="shared" si="23"/>
        <v>35.697992259313011</v>
      </c>
      <c r="AA111" s="86">
        <f t="shared" si="23"/>
        <v>35.697992259313011</v>
      </c>
      <c r="AB111" s="86">
        <f t="shared" si="23"/>
        <v>35.697992259313011</v>
      </c>
      <c r="AC111" s="86">
        <f t="shared" si="23"/>
        <v>35.697992259313011</v>
      </c>
      <c r="AD111" s="86">
        <f t="shared" si="23"/>
        <v>35.697992259313011</v>
      </c>
      <c r="AE111" s="86">
        <f t="shared" si="23"/>
        <v>35.697992259313011</v>
      </c>
      <c r="AF111" s="87">
        <f t="shared" si="23"/>
        <v>35.697992259313011</v>
      </c>
    </row>
    <row r="112" spans="1:32" ht="15.75">
      <c r="A112" s="6">
        <v>63</v>
      </c>
      <c r="B112" s="73">
        <f t="shared" si="17"/>
        <v>36.447992259313011</v>
      </c>
      <c r="C112" s="85">
        <f t="shared" si="21"/>
        <v>36.447992259313011</v>
      </c>
      <c r="D112" s="86">
        <f t="shared" si="23"/>
        <v>36.447992259313011</v>
      </c>
      <c r="E112" s="86">
        <f t="shared" si="23"/>
        <v>36.447992259313011</v>
      </c>
      <c r="F112" s="86">
        <f t="shared" si="23"/>
        <v>36.447992259313011</v>
      </c>
      <c r="G112" s="86">
        <f t="shared" si="23"/>
        <v>36.447992259313011</v>
      </c>
      <c r="H112" s="86">
        <f t="shared" si="23"/>
        <v>36.447992259313011</v>
      </c>
      <c r="I112" s="86">
        <f t="shared" si="23"/>
        <v>36.447992259313011</v>
      </c>
      <c r="J112" s="86">
        <f t="shared" si="23"/>
        <v>36.447992259313011</v>
      </c>
      <c r="K112" s="86">
        <f t="shared" si="23"/>
        <v>36.447992259313011</v>
      </c>
      <c r="L112" s="86">
        <f t="shared" si="23"/>
        <v>36.447992259313011</v>
      </c>
      <c r="M112" s="86">
        <f t="shared" si="23"/>
        <v>36.447992259313011</v>
      </c>
      <c r="N112" s="86">
        <f t="shared" si="23"/>
        <v>36.447992259313011</v>
      </c>
      <c r="O112" s="86">
        <f t="shared" si="23"/>
        <v>36.447992259313011</v>
      </c>
      <c r="P112" s="86">
        <f t="shared" si="23"/>
        <v>36.447992259313011</v>
      </c>
      <c r="Q112" s="86">
        <f t="shared" si="23"/>
        <v>36.447992259313011</v>
      </c>
      <c r="R112" s="86">
        <f t="shared" si="23"/>
        <v>36.447992259313011</v>
      </c>
      <c r="S112" s="86">
        <f t="shared" si="23"/>
        <v>36.447992259313011</v>
      </c>
      <c r="T112" s="86">
        <f t="shared" si="23"/>
        <v>36.447992259313011</v>
      </c>
      <c r="U112" s="86">
        <f t="shared" si="23"/>
        <v>36.447992259313011</v>
      </c>
      <c r="V112" s="86">
        <f t="shared" si="23"/>
        <v>36.447992259313011</v>
      </c>
      <c r="W112" s="86">
        <f t="shared" si="23"/>
        <v>36.447992259313011</v>
      </c>
      <c r="X112" s="86">
        <f t="shared" si="23"/>
        <v>36.447992259313011</v>
      </c>
      <c r="Y112" s="86">
        <f t="shared" si="23"/>
        <v>36.447992259313011</v>
      </c>
      <c r="Z112" s="86">
        <f t="shared" si="23"/>
        <v>36.447992259313011</v>
      </c>
      <c r="AA112" s="86">
        <f t="shared" si="23"/>
        <v>36.447992259313011</v>
      </c>
      <c r="AB112" s="86">
        <f t="shared" si="23"/>
        <v>36.447992259313011</v>
      </c>
      <c r="AC112" s="86">
        <f t="shared" si="23"/>
        <v>36.447992259313011</v>
      </c>
      <c r="AD112" s="86">
        <f t="shared" si="23"/>
        <v>36.447992259313011</v>
      </c>
      <c r="AE112" s="86">
        <f t="shared" si="23"/>
        <v>36.447992259313011</v>
      </c>
      <c r="AF112" s="87">
        <f t="shared" si="23"/>
        <v>36.447992259313011</v>
      </c>
    </row>
    <row r="113" spans="1:32" ht="15.75">
      <c r="A113" s="6">
        <v>64</v>
      </c>
      <c r="B113" s="73">
        <f t="shared" si="17"/>
        <v>37.197992259313011</v>
      </c>
      <c r="C113" s="85">
        <f t="shared" si="21"/>
        <v>37.197992259313011</v>
      </c>
      <c r="D113" s="86">
        <f t="shared" si="23"/>
        <v>37.197992259313011</v>
      </c>
      <c r="E113" s="86">
        <f t="shared" si="23"/>
        <v>37.197992259313011</v>
      </c>
      <c r="F113" s="86">
        <f t="shared" si="23"/>
        <v>37.197992259313011</v>
      </c>
      <c r="G113" s="86">
        <f t="shared" si="23"/>
        <v>37.197992259313011</v>
      </c>
      <c r="H113" s="86">
        <f t="shared" si="23"/>
        <v>37.197992259313011</v>
      </c>
      <c r="I113" s="86">
        <f t="shared" si="23"/>
        <v>37.197992259313011</v>
      </c>
      <c r="J113" s="86">
        <f t="shared" si="23"/>
        <v>37.197992259313011</v>
      </c>
      <c r="K113" s="86">
        <f t="shared" si="23"/>
        <v>37.197992259313011</v>
      </c>
      <c r="L113" s="86">
        <f t="shared" si="23"/>
        <v>37.197992259313011</v>
      </c>
      <c r="M113" s="86">
        <f t="shared" si="23"/>
        <v>37.197992259313011</v>
      </c>
      <c r="N113" s="86">
        <f t="shared" si="23"/>
        <v>37.197992259313011</v>
      </c>
      <c r="O113" s="86">
        <f t="shared" si="23"/>
        <v>37.197992259313011</v>
      </c>
      <c r="P113" s="86">
        <f t="shared" si="23"/>
        <v>37.197992259313011</v>
      </c>
      <c r="Q113" s="86">
        <f t="shared" si="23"/>
        <v>37.197992259313011</v>
      </c>
      <c r="R113" s="86">
        <f t="shared" si="23"/>
        <v>37.197992259313011</v>
      </c>
      <c r="S113" s="86">
        <f t="shared" si="23"/>
        <v>37.197992259313011</v>
      </c>
      <c r="T113" s="86">
        <f t="shared" si="23"/>
        <v>37.197992259313011</v>
      </c>
      <c r="U113" s="86">
        <f t="shared" si="23"/>
        <v>37.197992259313011</v>
      </c>
      <c r="V113" s="86">
        <f t="shared" si="23"/>
        <v>37.197992259313011</v>
      </c>
      <c r="W113" s="86">
        <f t="shared" si="23"/>
        <v>37.197992259313011</v>
      </c>
      <c r="X113" s="86">
        <f t="shared" si="23"/>
        <v>37.197992259313011</v>
      </c>
      <c r="Y113" s="86">
        <f t="shared" si="23"/>
        <v>37.197992259313011</v>
      </c>
      <c r="Z113" s="86">
        <f t="shared" si="23"/>
        <v>37.197992259313011</v>
      </c>
      <c r="AA113" s="86">
        <f t="shared" si="23"/>
        <v>37.197992259313011</v>
      </c>
      <c r="AB113" s="86">
        <f t="shared" si="23"/>
        <v>37.197992259313011</v>
      </c>
      <c r="AC113" s="86">
        <f t="shared" si="23"/>
        <v>37.197992259313011</v>
      </c>
      <c r="AD113" s="86">
        <f t="shared" si="23"/>
        <v>37.197992259313011</v>
      </c>
      <c r="AE113" s="86">
        <f t="shared" si="23"/>
        <v>37.197992259313011</v>
      </c>
      <c r="AF113" s="87">
        <f t="shared" si="23"/>
        <v>37.197992259313011</v>
      </c>
    </row>
    <row r="114" spans="1:32" ht="15.75">
      <c r="A114" s="6">
        <v>65</v>
      </c>
      <c r="B114" s="73">
        <f t="shared" si="17"/>
        <v>37.947992259313011</v>
      </c>
      <c r="C114" s="85">
        <f t="shared" si="21"/>
        <v>37.947992259313011</v>
      </c>
      <c r="D114" s="86">
        <f t="shared" si="23"/>
        <v>37.947992259313011</v>
      </c>
      <c r="E114" s="86">
        <f t="shared" si="23"/>
        <v>37.947992259313011</v>
      </c>
      <c r="F114" s="86">
        <f t="shared" si="23"/>
        <v>37.947992259313011</v>
      </c>
      <c r="G114" s="86">
        <f t="shared" si="23"/>
        <v>37.947992259313011</v>
      </c>
      <c r="H114" s="86">
        <f t="shared" si="23"/>
        <v>37.947992259313011</v>
      </c>
      <c r="I114" s="86">
        <f t="shared" si="23"/>
        <v>37.947992259313011</v>
      </c>
      <c r="J114" s="86">
        <f t="shared" si="23"/>
        <v>37.947992259313011</v>
      </c>
      <c r="K114" s="86">
        <f t="shared" si="23"/>
        <v>37.947992259313011</v>
      </c>
      <c r="L114" s="86">
        <f t="shared" si="23"/>
        <v>37.947992259313011</v>
      </c>
      <c r="M114" s="86">
        <f t="shared" si="23"/>
        <v>37.947992259313011</v>
      </c>
      <c r="N114" s="86">
        <f t="shared" si="23"/>
        <v>37.947992259313011</v>
      </c>
      <c r="O114" s="86">
        <f t="shared" si="23"/>
        <v>37.947992259313011</v>
      </c>
      <c r="P114" s="86">
        <f t="shared" si="23"/>
        <v>37.947992259313011</v>
      </c>
      <c r="Q114" s="86">
        <f t="shared" si="23"/>
        <v>37.947992259313011</v>
      </c>
      <c r="R114" s="86">
        <f t="shared" si="23"/>
        <v>37.947992259313011</v>
      </c>
      <c r="S114" s="86">
        <f t="shared" si="23"/>
        <v>37.947992259313011</v>
      </c>
      <c r="T114" s="86">
        <f t="shared" si="23"/>
        <v>37.947992259313011</v>
      </c>
      <c r="U114" s="86">
        <f t="shared" si="23"/>
        <v>37.947992259313011</v>
      </c>
      <c r="V114" s="86">
        <f t="shared" si="23"/>
        <v>37.947992259313011</v>
      </c>
      <c r="W114" s="86">
        <f t="shared" si="23"/>
        <v>37.947992259313011</v>
      </c>
      <c r="X114" s="86">
        <f t="shared" si="23"/>
        <v>37.947992259313011</v>
      </c>
      <c r="Y114" s="86">
        <f t="shared" si="23"/>
        <v>37.947992259313011</v>
      </c>
      <c r="Z114" s="86">
        <f t="shared" si="23"/>
        <v>37.947992259313011</v>
      </c>
      <c r="AA114" s="86">
        <f t="shared" si="23"/>
        <v>37.947992259313011</v>
      </c>
      <c r="AB114" s="86">
        <f t="shared" si="23"/>
        <v>37.947992259313011</v>
      </c>
      <c r="AC114" s="86">
        <f t="shared" si="23"/>
        <v>37.947992259313011</v>
      </c>
      <c r="AD114" s="86">
        <f t="shared" si="23"/>
        <v>37.947992259313011</v>
      </c>
      <c r="AE114" s="86">
        <f t="shared" si="23"/>
        <v>37.947992259313011</v>
      </c>
      <c r="AF114" s="87">
        <f t="shared" si="23"/>
        <v>37.947992259313011</v>
      </c>
    </row>
    <row r="115" spans="1:32" ht="15.75">
      <c r="A115" s="6">
        <v>66</v>
      </c>
      <c r="B115" s="73">
        <f t="shared" si="17"/>
        <v>38.697992259313011</v>
      </c>
      <c r="C115" s="85">
        <f t="shared" si="21"/>
        <v>38.697992259313011</v>
      </c>
      <c r="D115" s="86">
        <f t="shared" si="23"/>
        <v>38.697992259313011</v>
      </c>
      <c r="E115" s="86">
        <f t="shared" si="23"/>
        <v>38.697992259313011</v>
      </c>
      <c r="F115" s="86">
        <f t="shared" si="23"/>
        <v>38.697992259313011</v>
      </c>
      <c r="G115" s="86">
        <f t="shared" si="23"/>
        <v>38.697992259313011</v>
      </c>
      <c r="H115" s="86">
        <f t="shared" si="23"/>
        <v>38.697992259313011</v>
      </c>
      <c r="I115" s="86">
        <f t="shared" si="23"/>
        <v>38.697992259313011</v>
      </c>
      <c r="J115" s="86">
        <f t="shared" si="23"/>
        <v>38.697992259313011</v>
      </c>
      <c r="K115" s="86">
        <f t="shared" si="23"/>
        <v>38.697992259313011</v>
      </c>
      <c r="L115" s="86">
        <f t="shared" si="23"/>
        <v>38.697992259313011</v>
      </c>
      <c r="M115" s="86">
        <f t="shared" si="23"/>
        <v>38.697992259313011</v>
      </c>
      <c r="N115" s="86">
        <f t="shared" si="23"/>
        <v>38.697992259313011</v>
      </c>
      <c r="O115" s="86">
        <f t="shared" si="23"/>
        <v>38.697992259313011</v>
      </c>
      <c r="P115" s="86">
        <f t="shared" si="23"/>
        <v>38.697992259313011</v>
      </c>
      <c r="Q115" s="86">
        <f t="shared" si="23"/>
        <v>38.697992259313011</v>
      </c>
      <c r="R115" s="86">
        <f t="shared" si="23"/>
        <v>38.697992259313011</v>
      </c>
      <c r="S115" s="86">
        <f t="shared" si="23"/>
        <v>38.697992259313011</v>
      </c>
      <c r="T115" s="86">
        <f t="shared" si="23"/>
        <v>38.697992259313011</v>
      </c>
      <c r="U115" s="86">
        <f t="shared" si="23"/>
        <v>38.697992259313011</v>
      </c>
      <c r="V115" s="86">
        <f t="shared" si="23"/>
        <v>38.697992259313011</v>
      </c>
      <c r="W115" s="86">
        <f t="shared" si="23"/>
        <v>38.697992259313011</v>
      </c>
      <c r="X115" s="86">
        <f t="shared" si="23"/>
        <v>38.697992259313011</v>
      </c>
      <c r="Y115" s="86">
        <f t="shared" si="23"/>
        <v>38.697992259313011</v>
      </c>
      <c r="Z115" s="86">
        <f t="shared" si="23"/>
        <v>38.697992259313011</v>
      </c>
      <c r="AA115" s="86">
        <f t="shared" si="23"/>
        <v>38.697992259313011</v>
      </c>
      <c r="AB115" s="86">
        <f t="shared" si="23"/>
        <v>38.697992259313011</v>
      </c>
      <c r="AC115" s="86">
        <f t="shared" si="23"/>
        <v>38.697992259313011</v>
      </c>
      <c r="AD115" s="86">
        <f t="shared" si="23"/>
        <v>38.697992259313011</v>
      </c>
      <c r="AE115" s="86">
        <f t="shared" si="23"/>
        <v>38.697992259313011</v>
      </c>
      <c r="AF115" s="87">
        <f t="shared" si="23"/>
        <v>38.697992259313011</v>
      </c>
    </row>
    <row r="116" spans="1:32" ht="15.75">
      <c r="A116" s="6">
        <v>67</v>
      </c>
      <c r="B116" s="73">
        <f t="shared" si="17"/>
        <v>39.447992259313011</v>
      </c>
      <c r="C116" s="85">
        <f t="shared" si="21"/>
        <v>39.447992259313011</v>
      </c>
      <c r="D116" s="86">
        <f t="shared" si="23"/>
        <v>39.447992259313011</v>
      </c>
      <c r="E116" s="86">
        <f t="shared" si="23"/>
        <v>39.447992259313011</v>
      </c>
      <c r="F116" s="86">
        <f t="shared" si="23"/>
        <v>39.447992259313011</v>
      </c>
      <c r="G116" s="86">
        <f t="shared" si="23"/>
        <v>39.447992259313011</v>
      </c>
      <c r="H116" s="86">
        <f t="shared" si="23"/>
        <v>39.447992259313011</v>
      </c>
      <c r="I116" s="86">
        <f t="shared" si="23"/>
        <v>39.447992259313011</v>
      </c>
      <c r="J116" s="86">
        <f t="shared" si="23"/>
        <v>39.447992259313011</v>
      </c>
      <c r="K116" s="86">
        <f t="shared" si="23"/>
        <v>39.447992259313011</v>
      </c>
      <c r="L116" s="86">
        <f t="shared" si="23"/>
        <v>39.447992259313011</v>
      </c>
      <c r="M116" s="86">
        <f t="shared" si="23"/>
        <v>39.447992259313011</v>
      </c>
      <c r="N116" s="86">
        <f t="shared" si="23"/>
        <v>39.447992259313011</v>
      </c>
      <c r="O116" s="86">
        <f t="shared" si="23"/>
        <v>39.447992259313011</v>
      </c>
      <c r="P116" s="86">
        <f t="shared" si="23"/>
        <v>39.447992259313011</v>
      </c>
      <c r="Q116" s="86">
        <f t="shared" si="23"/>
        <v>39.447992259313011</v>
      </c>
      <c r="R116" s="86">
        <f t="shared" si="23"/>
        <v>39.447992259313011</v>
      </c>
      <c r="S116" s="86">
        <f t="shared" si="23"/>
        <v>39.447992259313011</v>
      </c>
      <c r="T116" s="86">
        <f t="shared" si="23"/>
        <v>39.447992259313011</v>
      </c>
      <c r="U116" s="86">
        <f t="shared" si="23"/>
        <v>39.447992259313011</v>
      </c>
      <c r="V116" s="86">
        <f t="shared" si="23"/>
        <v>39.447992259313011</v>
      </c>
      <c r="W116" s="86">
        <f t="shared" si="23"/>
        <v>39.447992259313011</v>
      </c>
      <c r="X116" s="86">
        <f t="shared" si="23"/>
        <v>39.447992259313011</v>
      </c>
      <c r="Y116" s="86">
        <f t="shared" si="23"/>
        <v>39.447992259313011</v>
      </c>
      <c r="Z116" s="86">
        <f t="shared" si="23"/>
        <v>39.447992259313011</v>
      </c>
      <c r="AA116" s="86">
        <f t="shared" si="23"/>
        <v>39.447992259313011</v>
      </c>
      <c r="AB116" s="86">
        <f t="shared" si="23"/>
        <v>39.447992259313011</v>
      </c>
      <c r="AC116" s="86">
        <f t="shared" si="23"/>
        <v>39.447992259313011</v>
      </c>
      <c r="AD116" s="86">
        <f t="shared" si="23"/>
        <v>39.447992259313011</v>
      </c>
      <c r="AE116" s="86">
        <f t="shared" si="23"/>
        <v>39.447992259313011</v>
      </c>
      <c r="AF116" s="87">
        <f t="shared" si="23"/>
        <v>39.447992259313011</v>
      </c>
    </row>
    <row r="117" spans="1:32" ht="15.75">
      <c r="A117" s="6">
        <v>68</v>
      </c>
      <c r="B117" s="73">
        <f t="shared" si="17"/>
        <v>40.197992259313011</v>
      </c>
      <c r="C117" s="85">
        <f t="shared" si="21"/>
        <v>40.197992259313011</v>
      </c>
      <c r="D117" s="86">
        <f t="shared" si="23"/>
        <v>40.197992259313011</v>
      </c>
      <c r="E117" s="86">
        <f t="shared" si="23"/>
        <v>40.197992259313011</v>
      </c>
      <c r="F117" s="86">
        <f t="shared" si="23"/>
        <v>40.197992259313011</v>
      </c>
      <c r="G117" s="86">
        <f t="shared" si="23"/>
        <v>40.197992259313011</v>
      </c>
      <c r="H117" s="86">
        <f t="shared" si="23"/>
        <v>40.197992259313011</v>
      </c>
      <c r="I117" s="86">
        <f t="shared" si="23"/>
        <v>40.197992259313011</v>
      </c>
      <c r="J117" s="86">
        <f t="shared" si="23"/>
        <v>40.197992259313011</v>
      </c>
      <c r="K117" s="86">
        <f t="shared" si="23"/>
        <v>40.197992259313011</v>
      </c>
      <c r="L117" s="86">
        <f t="shared" ref="D117:AF118" si="24">+K117</f>
        <v>40.197992259313011</v>
      </c>
      <c r="M117" s="86">
        <f t="shared" si="24"/>
        <v>40.197992259313011</v>
      </c>
      <c r="N117" s="86">
        <f t="shared" si="24"/>
        <v>40.197992259313011</v>
      </c>
      <c r="O117" s="86">
        <f t="shared" si="24"/>
        <v>40.197992259313011</v>
      </c>
      <c r="P117" s="86">
        <f t="shared" si="24"/>
        <v>40.197992259313011</v>
      </c>
      <c r="Q117" s="86">
        <f t="shared" si="24"/>
        <v>40.197992259313011</v>
      </c>
      <c r="R117" s="86">
        <f t="shared" si="24"/>
        <v>40.197992259313011</v>
      </c>
      <c r="S117" s="86">
        <f t="shared" si="24"/>
        <v>40.197992259313011</v>
      </c>
      <c r="T117" s="86">
        <f t="shared" si="24"/>
        <v>40.197992259313011</v>
      </c>
      <c r="U117" s="86">
        <f t="shared" si="24"/>
        <v>40.197992259313011</v>
      </c>
      <c r="V117" s="86">
        <f t="shared" si="24"/>
        <v>40.197992259313011</v>
      </c>
      <c r="W117" s="86">
        <f t="shared" si="24"/>
        <v>40.197992259313011</v>
      </c>
      <c r="X117" s="86">
        <f t="shared" si="24"/>
        <v>40.197992259313011</v>
      </c>
      <c r="Y117" s="86">
        <f t="shared" si="24"/>
        <v>40.197992259313011</v>
      </c>
      <c r="Z117" s="86">
        <f t="shared" si="24"/>
        <v>40.197992259313011</v>
      </c>
      <c r="AA117" s="86">
        <f t="shared" si="24"/>
        <v>40.197992259313011</v>
      </c>
      <c r="AB117" s="86">
        <f t="shared" si="24"/>
        <v>40.197992259313011</v>
      </c>
      <c r="AC117" s="86">
        <f t="shared" si="24"/>
        <v>40.197992259313011</v>
      </c>
      <c r="AD117" s="86">
        <f t="shared" si="24"/>
        <v>40.197992259313011</v>
      </c>
      <c r="AE117" s="86">
        <f t="shared" si="24"/>
        <v>40.197992259313011</v>
      </c>
      <c r="AF117" s="87">
        <f t="shared" si="24"/>
        <v>40.197992259313011</v>
      </c>
    </row>
    <row r="118" spans="1:32" ht="15.75">
      <c r="A118" s="6">
        <v>69</v>
      </c>
      <c r="B118" s="73">
        <f t="shared" si="17"/>
        <v>40.947992259313011</v>
      </c>
      <c r="C118" s="88">
        <f t="shared" si="21"/>
        <v>40.947992259313011</v>
      </c>
      <c r="D118" s="89">
        <f t="shared" si="24"/>
        <v>40.947992259313011</v>
      </c>
      <c r="E118" s="89">
        <f t="shared" si="24"/>
        <v>40.947992259313011</v>
      </c>
      <c r="F118" s="89">
        <f t="shared" si="24"/>
        <v>40.947992259313011</v>
      </c>
      <c r="G118" s="89">
        <f t="shared" si="24"/>
        <v>40.947992259313011</v>
      </c>
      <c r="H118" s="89">
        <f t="shared" si="24"/>
        <v>40.947992259313011</v>
      </c>
      <c r="I118" s="89">
        <f t="shared" si="24"/>
        <v>40.947992259313011</v>
      </c>
      <c r="J118" s="89">
        <f t="shared" si="24"/>
        <v>40.947992259313011</v>
      </c>
      <c r="K118" s="89">
        <f t="shared" si="24"/>
        <v>40.947992259313011</v>
      </c>
      <c r="L118" s="89">
        <f t="shared" si="24"/>
        <v>40.947992259313011</v>
      </c>
      <c r="M118" s="89">
        <f t="shared" si="24"/>
        <v>40.947992259313011</v>
      </c>
      <c r="N118" s="89">
        <f t="shared" si="24"/>
        <v>40.947992259313011</v>
      </c>
      <c r="O118" s="89">
        <f t="shared" si="24"/>
        <v>40.947992259313011</v>
      </c>
      <c r="P118" s="89">
        <f t="shared" si="24"/>
        <v>40.947992259313011</v>
      </c>
      <c r="Q118" s="89">
        <f t="shared" si="24"/>
        <v>40.947992259313011</v>
      </c>
      <c r="R118" s="89">
        <f t="shared" si="24"/>
        <v>40.947992259313011</v>
      </c>
      <c r="S118" s="89">
        <f t="shared" si="24"/>
        <v>40.947992259313011</v>
      </c>
      <c r="T118" s="89">
        <f t="shared" si="24"/>
        <v>40.947992259313011</v>
      </c>
      <c r="U118" s="89">
        <f t="shared" si="24"/>
        <v>40.947992259313011</v>
      </c>
      <c r="V118" s="89">
        <f t="shared" si="24"/>
        <v>40.947992259313011</v>
      </c>
      <c r="W118" s="89">
        <f t="shared" si="24"/>
        <v>40.947992259313011</v>
      </c>
      <c r="X118" s="89">
        <f t="shared" si="24"/>
        <v>40.947992259313011</v>
      </c>
      <c r="Y118" s="89">
        <f t="shared" si="24"/>
        <v>40.947992259313011</v>
      </c>
      <c r="Z118" s="89">
        <f t="shared" si="24"/>
        <v>40.947992259313011</v>
      </c>
      <c r="AA118" s="89">
        <f t="shared" si="24"/>
        <v>40.947992259313011</v>
      </c>
      <c r="AB118" s="89">
        <f t="shared" si="24"/>
        <v>40.947992259313011</v>
      </c>
      <c r="AC118" s="89">
        <f t="shared" si="24"/>
        <v>40.947992259313011</v>
      </c>
      <c r="AD118" s="89">
        <f t="shared" si="24"/>
        <v>40.947992259313011</v>
      </c>
      <c r="AE118" s="89">
        <f t="shared" si="24"/>
        <v>40.947992259313011</v>
      </c>
      <c r="AF118" s="90">
        <f t="shared" si="24"/>
        <v>40.947992259313011</v>
      </c>
    </row>
    <row r="119" spans="1:32" ht="15.75">
      <c r="A119" s="7" t="s">
        <v>12</v>
      </c>
      <c r="B119" s="9">
        <f>+AVERAGE(B64:B118)</f>
        <v>20.697992259313001</v>
      </c>
      <c r="C119" s="9">
        <f t="shared" ref="C119:AF119" si="25">+AVERAGE(C64:C118)</f>
        <v>20.697992259313001</v>
      </c>
      <c r="D119" s="9">
        <f t="shared" si="25"/>
        <v>20.697992259313001</v>
      </c>
      <c r="E119" s="9">
        <f t="shared" si="25"/>
        <v>20.697992259313001</v>
      </c>
      <c r="F119" s="9">
        <f t="shared" si="25"/>
        <v>20.697992259313001</v>
      </c>
      <c r="G119" s="9">
        <f t="shared" si="25"/>
        <v>20.697992259313001</v>
      </c>
      <c r="H119" s="9">
        <f t="shared" si="25"/>
        <v>20.697992259313001</v>
      </c>
      <c r="I119" s="9">
        <f t="shared" si="25"/>
        <v>20.697992259313001</v>
      </c>
      <c r="J119" s="9">
        <f t="shared" si="25"/>
        <v>20.697992259313001</v>
      </c>
      <c r="K119" s="9">
        <f t="shared" si="25"/>
        <v>20.697992259313001</v>
      </c>
      <c r="L119" s="9">
        <f t="shared" si="25"/>
        <v>20.697992259313001</v>
      </c>
      <c r="M119" s="9">
        <f t="shared" si="25"/>
        <v>20.697992259313001</v>
      </c>
      <c r="N119" s="9">
        <f t="shared" si="25"/>
        <v>20.697992259313001</v>
      </c>
      <c r="O119" s="9">
        <f t="shared" si="25"/>
        <v>20.697992259313001</v>
      </c>
      <c r="P119" s="9">
        <f t="shared" si="25"/>
        <v>20.697992259313001</v>
      </c>
      <c r="Q119" s="9">
        <f t="shared" si="25"/>
        <v>20.697992259313001</v>
      </c>
      <c r="R119" s="9">
        <f t="shared" si="25"/>
        <v>20.697992259313001</v>
      </c>
      <c r="S119" s="9">
        <f t="shared" si="25"/>
        <v>20.697992259313001</v>
      </c>
      <c r="T119" s="9">
        <f t="shared" si="25"/>
        <v>20.697992259313001</v>
      </c>
      <c r="U119" s="9">
        <f t="shared" si="25"/>
        <v>20.697992259313001</v>
      </c>
      <c r="V119" s="9">
        <f t="shared" si="25"/>
        <v>20.697992259313001</v>
      </c>
      <c r="W119" s="9">
        <f t="shared" si="25"/>
        <v>20.697992259313001</v>
      </c>
      <c r="X119" s="9">
        <f t="shared" si="25"/>
        <v>20.697992259313001</v>
      </c>
      <c r="Y119" s="9">
        <f t="shared" si="25"/>
        <v>20.697992259313001</v>
      </c>
      <c r="Z119" s="9">
        <f t="shared" si="25"/>
        <v>20.697992259313001</v>
      </c>
      <c r="AA119" s="9">
        <f t="shared" si="25"/>
        <v>20.697992259313001</v>
      </c>
      <c r="AB119" s="9">
        <f t="shared" si="25"/>
        <v>20.697992259313001</v>
      </c>
      <c r="AC119" s="9">
        <f t="shared" si="25"/>
        <v>20.697992259313001</v>
      </c>
      <c r="AD119" s="9">
        <f t="shared" si="25"/>
        <v>20.697992259313001</v>
      </c>
      <c r="AE119" s="9">
        <f t="shared" si="25"/>
        <v>20.697992259313001</v>
      </c>
      <c r="AF119" s="9">
        <f t="shared" si="25"/>
        <v>20.697992259313001</v>
      </c>
    </row>
  </sheetData>
  <mergeCells count="3">
    <mergeCell ref="A1:C1"/>
    <mergeCell ref="E1:G1"/>
    <mergeCell ref="A61:C6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F3" sqref="F3"/>
    </sheetView>
  </sheetViews>
  <sheetFormatPr baseColWidth="10" defaultRowHeight="15"/>
  <cols>
    <col min="2" max="2" width="14.140625" customWidth="1"/>
  </cols>
  <sheetData>
    <row r="1" spans="1:6" ht="30.75" customHeight="1" thickBot="1">
      <c r="A1" s="63" t="s">
        <v>15</v>
      </c>
      <c r="B1" s="231" t="s">
        <v>36</v>
      </c>
      <c r="C1" s="232"/>
      <c r="D1" s="61">
        <v>93114.362847000011</v>
      </c>
    </row>
    <row r="2" spans="1:6" ht="15.75" thickBot="1">
      <c r="A2" s="65"/>
      <c r="B2" s="67" t="s">
        <v>37</v>
      </c>
      <c r="C2" s="66" t="s">
        <v>38</v>
      </c>
      <c r="D2" s="68" t="s">
        <v>12</v>
      </c>
    </row>
    <row r="3" spans="1:6">
      <c r="A3" s="64">
        <v>2010</v>
      </c>
      <c r="B3" s="62">
        <v>233623.01495000001</v>
      </c>
      <c r="C3" s="61">
        <v>69500</v>
      </c>
      <c r="D3" s="61">
        <v>326737.37779699999</v>
      </c>
      <c r="F3" s="188" t="s">
        <v>164</v>
      </c>
    </row>
    <row r="4" spans="1:6">
      <c r="A4" s="64">
        <v>2011</v>
      </c>
      <c r="B4" s="62">
        <v>247622.50044999996</v>
      </c>
      <c r="C4" s="61">
        <v>101379.17812900001</v>
      </c>
      <c r="D4" s="61">
        <v>349001.67857899994</v>
      </c>
    </row>
    <row r="5" spans="1:6">
      <c r="A5" s="64">
        <v>2012</v>
      </c>
      <c r="B5" s="62">
        <v>261675.71647000004</v>
      </c>
      <c r="C5" s="61">
        <v>109194.093169</v>
      </c>
      <c r="D5" s="61">
        <v>370869.80963900004</v>
      </c>
    </row>
    <row r="6" spans="1:6">
      <c r="A6" s="64">
        <v>2013</v>
      </c>
      <c r="B6" s="62">
        <v>276076.68975000002</v>
      </c>
      <c r="C6" s="61">
        <v>117064.36545600006</v>
      </c>
      <c r="D6" s="61">
        <v>393141.05520600011</v>
      </c>
    </row>
    <row r="7" spans="1:6">
      <c r="A7" s="64">
        <v>2014</v>
      </c>
      <c r="B7" s="62">
        <v>291036.29107999994</v>
      </c>
      <c r="C7" s="61">
        <v>125204.98897599999</v>
      </c>
      <c r="D7" s="61">
        <v>416241.28005599993</v>
      </c>
    </row>
    <row r="8" spans="1:6">
      <c r="A8" s="64">
        <v>2015</v>
      </c>
      <c r="B8" s="62">
        <v>306382.53596999991</v>
      </c>
      <c r="C8" s="61">
        <v>133597.606791</v>
      </c>
      <c r="D8" s="61">
        <v>439980.14276099991</v>
      </c>
    </row>
    <row r="9" spans="1:6">
      <c r="A9" s="64">
        <v>2016</v>
      </c>
      <c r="B9" s="62">
        <v>322094.43687999999</v>
      </c>
      <c r="C9" s="61">
        <v>142256.02967399993</v>
      </c>
      <c r="D9" s="61">
        <v>464350.46655399993</v>
      </c>
    </row>
    <row r="10" spans="1:6">
      <c r="A10" s="64">
        <v>2017</v>
      </c>
      <c r="B10" s="62">
        <v>338114.97399999987</v>
      </c>
      <c r="C10" s="61">
        <v>151173.93029300001</v>
      </c>
      <c r="D10" s="61">
        <v>489288.90429299988</v>
      </c>
    </row>
    <row r="11" spans="1:6">
      <c r="A11" s="64">
        <v>2018</v>
      </c>
      <c r="B11" s="62">
        <v>354432.3924699999</v>
      </c>
      <c r="C11" s="61">
        <v>160347.13995999991</v>
      </c>
      <c r="D11" s="61">
        <v>514779.53242999979</v>
      </c>
    </row>
    <row r="12" spans="1:6">
      <c r="A12" s="64">
        <v>2019</v>
      </c>
      <c r="B12" s="62">
        <v>370969.14477999997</v>
      </c>
      <c r="C12" s="61">
        <v>169766.99800399999</v>
      </c>
      <c r="D12" s="61">
        <v>540736.14278399991</v>
      </c>
    </row>
    <row r="13" spans="1:6">
      <c r="A13" s="64">
        <v>2020</v>
      </c>
      <c r="B13" s="62">
        <v>387789.53672000009</v>
      </c>
      <c r="C13" s="61">
        <v>179453.92624799997</v>
      </c>
      <c r="D13" s="61">
        <v>567243.46296800009</v>
      </c>
    </row>
    <row r="14" spans="1:6">
      <c r="A14" s="64">
        <v>2021</v>
      </c>
      <c r="B14" s="62">
        <v>404725.44285500009</v>
      </c>
      <c r="C14" s="61">
        <v>189352.07614500009</v>
      </c>
      <c r="D14" s="61">
        <v>594077.5190000002</v>
      </c>
    </row>
    <row r="15" spans="1:6">
      <c r="A15" s="64">
        <v>2022</v>
      </c>
      <c r="B15" s="62">
        <v>421660.74655700009</v>
      </c>
      <c r="C15" s="61">
        <v>199428.74268499989</v>
      </c>
      <c r="D15" s="61">
        <v>621089.48924200004</v>
      </c>
    </row>
    <row r="16" spans="1:6">
      <c r="A16" s="64">
        <v>2023</v>
      </c>
      <c r="B16" s="62">
        <v>438592.11266299995</v>
      </c>
      <c r="C16" s="61">
        <v>209676.62094900012</v>
      </c>
      <c r="D16" s="61">
        <v>648268.73361200001</v>
      </c>
    </row>
    <row r="17" spans="1:4">
      <c r="A17" s="64">
        <v>2024</v>
      </c>
      <c r="B17" s="62">
        <v>455534.59566300001</v>
      </c>
      <c r="C17" s="61">
        <v>220059.18091400008</v>
      </c>
      <c r="D17" s="61">
        <v>675593.77657700004</v>
      </c>
    </row>
    <row r="18" spans="1:4">
      <c r="A18" s="64">
        <v>2025</v>
      </c>
      <c r="B18" s="62">
        <v>472439.59970299993</v>
      </c>
      <c r="C18" s="61">
        <v>230543.738511</v>
      </c>
      <c r="D18" s="61">
        <v>702983.33821399999</v>
      </c>
    </row>
    <row r="19" spans="1:4">
      <c r="A19" s="64">
        <v>2026</v>
      </c>
      <c r="B19" s="62">
        <v>489291.24065100012</v>
      </c>
      <c r="C19" s="61">
        <v>241093.11444989999</v>
      </c>
      <c r="D19" s="61">
        <v>730384.35510090017</v>
      </c>
    </row>
    <row r="20" spans="1:4">
      <c r="A20" s="64">
        <v>2027</v>
      </c>
      <c r="B20" s="62">
        <v>506052.33239400008</v>
      </c>
      <c r="C20" s="61">
        <v>251679.09089430014</v>
      </c>
      <c r="D20" s="61">
        <v>757731.42328830017</v>
      </c>
    </row>
    <row r="21" spans="1:4">
      <c r="A21" s="64">
        <v>2028</v>
      </c>
      <c r="B21" s="62">
        <v>522735.41419400001</v>
      </c>
      <c r="C21" s="61">
        <v>262261.62193029997</v>
      </c>
      <c r="D21" s="61">
        <v>784997.03612429998</v>
      </c>
    </row>
    <row r="22" spans="1:4">
      <c r="A22" s="64">
        <v>2029</v>
      </c>
      <c r="B22" s="62">
        <v>539015.07992040005</v>
      </c>
      <c r="C22" s="61">
        <v>272792.88133320003</v>
      </c>
      <c r="D22" s="61">
        <v>811807.96125360008</v>
      </c>
    </row>
    <row r="23" spans="1:4">
      <c r="A23" s="64">
        <v>2030</v>
      </c>
      <c r="B23" s="62">
        <v>555462.43909959996</v>
      </c>
      <c r="C23" s="61">
        <v>283384.00927159988</v>
      </c>
      <c r="D23" s="61">
        <v>838846.44837119989</v>
      </c>
    </row>
    <row r="24" spans="1:4">
      <c r="A24" s="64">
        <v>2031</v>
      </c>
      <c r="B24" s="62">
        <v>571925.47611509974</v>
      </c>
      <c r="C24" s="61">
        <v>294003.24467239983</v>
      </c>
      <c r="D24" s="61">
        <v>865928.72078749957</v>
      </c>
    </row>
    <row r="25" spans="1:4">
      <c r="A25" s="64">
        <v>2032</v>
      </c>
      <c r="B25" s="62">
        <v>588268.45046230021</v>
      </c>
      <c r="C25" s="61">
        <v>304629.26526650018</v>
      </c>
      <c r="D25" s="61">
        <v>892897.71572880039</v>
      </c>
    </row>
    <row r="26" spans="1:4">
      <c r="A26" s="64">
        <v>2033</v>
      </c>
      <c r="B26" s="62">
        <v>604548.05728900002</v>
      </c>
      <c r="C26" s="61">
        <v>315284.76226679981</v>
      </c>
      <c r="D26" s="61">
        <v>919832.81955579983</v>
      </c>
    </row>
    <row r="27" spans="1:4">
      <c r="A27" s="64">
        <v>2034</v>
      </c>
      <c r="B27" s="62">
        <v>620726.64821299969</v>
      </c>
      <c r="C27" s="61">
        <v>325935.97600090015</v>
      </c>
      <c r="D27" s="61">
        <v>946662.62421389984</v>
      </c>
    </row>
    <row r="28" spans="1:4">
      <c r="A28" s="64">
        <v>2035</v>
      </c>
      <c r="B28" s="62">
        <v>636766.31685399986</v>
      </c>
      <c r="C28" s="61">
        <v>336589.7277830001</v>
      </c>
      <c r="D28" s="61">
        <v>973356.04463699996</v>
      </c>
    </row>
    <row r="29" spans="1:4">
      <c r="A29" s="64">
        <v>2036</v>
      </c>
      <c r="B29" s="62">
        <v>652747.75106900034</v>
      </c>
      <c r="C29" s="61">
        <v>347299.35231190018</v>
      </c>
      <c r="D29" s="61">
        <v>1000047.1033809006</v>
      </c>
    </row>
    <row r="30" spans="1:4">
      <c r="A30" s="64">
        <v>2037</v>
      </c>
      <c r="B30" s="62">
        <v>668671.14447999967</v>
      </c>
      <c r="C30" s="61">
        <v>358082.58048799995</v>
      </c>
      <c r="D30" s="61">
        <v>1026753.7249679996</v>
      </c>
    </row>
    <row r="31" spans="1:4">
      <c r="A31" s="64">
        <v>2038</v>
      </c>
      <c r="B31" s="62">
        <v>684449.14320499997</v>
      </c>
      <c r="C31" s="61">
        <v>368904.54963299999</v>
      </c>
      <c r="D31" s="61">
        <v>1053353.6928379999</v>
      </c>
    </row>
    <row r="32" spans="1:4">
      <c r="A32" s="64">
        <v>2039</v>
      </c>
      <c r="B32" s="62">
        <v>700091.8137210001</v>
      </c>
      <c r="C32" s="61">
        <v>379787.22718300007</v>
      </c>
      <c r="D32" s="61">
        <v>1079879.0409040002</v>
      </c>
    </row>
    <row r="33" spans="1:4">
      <c r="A33" s="64">
        <v>2040</v>
      </c>
      <c r="B33" s="62">
        <v>715619.87616400025</v>
      </c>
      <c r="C33" s="61">
        <v>390680.89231999981</v>
      </c>
      <c r="D33" s="61">
        <v>1106300.7684840001</v>
      </c>
    </row>
    <row r="34" spans="1:4">
      <c r="A34" s="64">
        <v>2041</v>
      </c>
      <c r="B34" s="62">
        <v>731179.91656100005</v>
      </c>
      <c r="C34" s="61">
        <v>401720.68467599992</v>
      </c>
      <c r="D34" s="61">
        <v>1132900.601237</v>
      </c>
    </row>
    <row r="35" spans="1:4">
      <c r="A35" s="64">
        <v>2042</v>
      </c>
      <c r="B35" s="62">
        <v>746574.96358500025</v>
      </c>
      <c r="C35" s="61">
        <v>412816.3819220002</v>
      </c>
      <c r="D35" s="61">
        <v>1159391.3455070006</v>
      </c>
    </row>
    <row r="36" spans="1:4">
      <c r="A36" s="64">
        <v>2043</v>
      </c>
      <c r="B36" s="62">
        <v>761873.81049599999</v>
      </c>
      <c r="C36" s="61">
        <v>424033.72239000042</v>
      </c>
      <c r="D36" s="61">
        <v>1185907.5328860004</v>
      </c>
    </row>
    <row r="37" spans="1:4">
      <c r="A37" s="64">
        <v>2044</v>
      </c>
      <c r="B37" s="62">
        <v>776978.86490400019</v>
      </c>
      <c r="C37" s="61">
        <v>435159.58453399991</v>
      </c>
      <c r="D37" s="61">
        <v>1212138.4494380001</v>
      </c>
    </row>
    <row r="38" spans="1:4">
      <c r="A38" s="64">
        <v>2045</v>
      </c>
      <c r="B38" s="62">
        <v>791735.75474899984</v>
      </c>
      <c r="C38" s="61">
        <v>446264.10235899966</v>
      </c>
      <c r="D38" s="61">
        <v>1237999.8571079995</v>
      </c>
    </row>
    <row r="39" spans="1:4">
      <c r="A39" s="64">
        <v>2046</v>
      </c>
      <c r="B39" s="62">
        <v>806052.91767200001</v>
      </c>
      <c r="C39" s="61">
        <v>457283.94460300007</v>
      </c>
      <c r="D39" s="61">
        <v>1263336.8622750002</v>
      </c>
    </row>
    <row r="40" spans="1:4">
      <c r="A40" s="64">
        <v>2047</v>
      </c>
      <c r="B40" s="62">
        <v>819908.03136200027</v>
      </c>
      <c r="C40" s="61">
        <v>468217.18312399997</v>
      </c>
      <c r="D40" s="61">
        <v>1288125.2144860001</v>
      </c>
    </row>
    <row r="41" spans="1:4">
      <c r="A41" s="64">
        <v>2048</v>
      </c>
      <c r="B41" s="62">
        <v>833132.54997500009</v>
      </c>
      <c r="C41" s="61">
        <v>479115.38034199999</v>
      </c>
      <c r="D41" s="61">
        <v>1312247.930317</v>
      </c>
    </row>
    <row r="42" spans="1:4">
      <c r="A42" s="64">
        <v>2049</v>
      </c>
      <c r="B42" s="62">
        <v>845648.82778200053</v>
      </c>
      <c r="C42" s="61">
        <v>489696.9545070001</v>
      </c>
      <c r="D42" s="61">
        <v>1335345.7822890007</v>
      </c>
    </row>
    <row r="43" spans="1:4">
      <c r="A43" s="64">
        <v>2050</v>
      </c>
      <c r="B43" s="62">
        <v>857475.97392299981</v>
      </c>
      <c r="C43" s="61">
        <v>499965.65807299991</v>
      </c>
      <c r="D43" s="61">
        <v>1357441.6319959997</v>
      </c>
    </row>
    <row r="44" spans="1:4">
      <c r="A44" s="64">
        <v>2051</v>
      </c>
      <c r="B44" s="62">
        <v>869004.02323399996</v>
      </c>
      <c r="C44" s="61">
        <v>510195.22751299996</v>
      </c>
      <c r="D44" s="61">
        <v>1379199.2507469999</v>
      </c>
    </row>
    <row r="45" spans="1:4">
      <c r="A45" s="64">
        <v>2052</v>
      </c>
      <c r="B45" s="62">
        <v>879868.28931800032</v>
      </c>
      <c r="C45" s="61">
        <v>520210.94767099991</v>
      </c>
      <c r="D45" s="61">
        <v>1400079.2369890003</v>
      </c>
    </row>
    <row r="46" spans="1:4">
      <c r="A46" s="64">
        <v>2053</v>
      </c>
      <c r="B46" s="62">
        <v>890297.91148999997</v>
      </c>
      <c r="C46" s="61">
        <v>530120.36138399981</v>
      </c>
      <c r="D46" s="61">
        <v>1420418.2728739998</v>
      </c>
    </row>
    <row r="47" spans="1:4">
      <c r="A47" s="64">
        <v>2054</v>
      </c>
      <c r="B47" s="62">
        <v>900180.45318000019</v>
      </c>
      <c r="C47" s="61">
        <v>539673.10345900001</v>
      </c>
      <c r="D47" s="61">
        <v>1439853.5566390003</v>
      </c>
    </row>
    <row r="48" spans="1:4">
      <c r="A48" s="64">
        <v>2055</v>
      </c>
      <c r="B48" s="62">
        <v>909575.3213800001</v>
      </c>
      <c r="C48" s="61">
        <v>548953.25122200011</v>
      </c>
      <c r="D48" s="61">
        <v>1458528.5726020001</v>
      </c>
    </row>
    <row r="49" spans="1:4">
      <c r="A49" s="64">
        <v>2056</v>
      </c>
      <c r="B49" s="62">
        <v>918222.96452000015</v>
      </c>
      <c r="C49" s="61">
        <v>557939.8356100003</v>
      </c>
      <c r="D49" s="61">
        <v>1476162.8001300003</v>
      </c>
    </row>
    <row r="50" spans="1:4">
      <c r="A50" s="64">
        <v>2057</v>
      </c>
      <c r="B50" s="62">
        <v>926177.3513000001</v>
      </c>
      <c r="C50" s="61">
        <v>566618.88570000033</v>
      </c>
      <c r="D50" s="61">
        <v>1492796.2370000004</v>
      </c>
    </row>
    <row r="51" spans="1:4">
      <c r="A51" s="64">
        <v>2058</v>
      </c>
      <c r="B51" s="62">
        <v>933351.06377000012</v>
      </c>
      <c r="C51" s="61">
        <v>574980.59061000042</v>
      </c>
      <c r="D51" s="61">
        <v>1508331.6543800007</v>
      </c>
    </row>
    <row r="52" spans="1:4">
      <c r="A52" s="64">
        <v>2059</v>
      </c>
      <c r="B52" s="62">
        <v>939964.08820999984</v>
      </c>
      <c r="C52" s="61">
        <v>583103.12562000041</v>
      </c>
      <c r="D52" s="61">
        <v>1523067.2138300003</v>
      </c>
    </row>
    <row r="53" spans="1:4">
      <c r="A53" s="64">
        <v>2060</v>
      </c>
      <c r="B53" s="62">
        <v>946219.10402000055</v>
      </c>
      <c r="C53" s="61">
        <v>591101.91080999991</v>
      </c>
      <c r="D53" s="61">
        <v>1537321.0148300005</v>
      </c>
    </row>
    <row r="54" spans="1:4">
      <c r="A54" s="91">
        <v>2061</v>
      </c>
      <c r="B54" s="95">
        <v>946219.10402000055</v>
      </c>
      <c r="C54" s="61">
        <v>591101.91080999991</v>
      </c>
    </row>
    <row r="55" spans="1:4">
      <c r="A55" s="91">
        <v>2062</v>
      </c>
      <c r="B55" s="95">
        <v>946219.10402000102</v>
      </c>
      <c r="C55" s="61">
        <v>591101.91080999991</v>
      </c>
    </row>
    <row r="56" spans="1:4">
      <c r="A56" s="91">
        <v>2063</v>
      </c>
      <c r="B56" s="95">
        <v>946219.10402000102</v>
      </c>
      <c r="C56" s="61">
        <v>591101.91080999991</v>
      </c>
    </row>
    <row r="57" spans="1:4">
      <c r="A57" s="91">
        <v>2064</v>
      </c>
      <c r="B57" s="95">
        <v>946219.10402000102</v>
      </c>
      <c r="C57" s="61">
        <v>591101.91080999991</v>
      </c>
    </row>
    <row r="58" spans="1:4">
      <c r="A58" s="91">
        <v>2065</v>
      </c>
      <c r="B58" s="95">
        <v>946219.10402000102</v>
      </c>
      <c r="C58" s="61">
        <v>591101.91080999991</v>
      </c>
    </row>
    <row r="59" spans="1:4">
      <c r="A59" s="91">
        <v>2066</v>
      </c>
      <c r="B59" s="95">
        <v>946219.10402000102</v>
      </c>
      <c r="C59" s="61">
        <v>591101.91080999991</v>
      </c>
    </row>
    <row r="60" spans="1:4">
      <c r="A60" s="91">
        <v>2067</v>
      </c>
      <c r="B60" s="95">
        <v>946219.10402000102</v>
      </c>
      <c r="C60" s="61">
        <v>591101.91080999991</v>
      </c>
    </row>
    <row r="61" spans="1:4">
      <c r="A61" s="91">
        <v>2068</v>
      </c>
      <c r="B61" s="95">
        <v>946219.10402000102</v>
      </c>
      <c r="C61" s="61">
        <v>591101.91080999991</v>
      </c>
    </row>
    <row r="62" spans="1:4">
      <c r="A62" s="91">
        <v>2069</v>
      </c>
      <c r="B62" s="95">
        <v>946219.10402000102</v>
      </c>
      <c r="C62" s="61">
        <v>591101.91080999991</v>
      </c>
    </row>
    <row r="63" spans="1:4">
      <c r="A63" s="91">
        <v>2070</v>
      </c>
      <c r="B63" s="95">
        <v>946219.10402000102</v>
      </c>
      <c r="C63" s="61">
        <v>591101.91080999991</v>
      </c>
    </row>
    <row r="64" spans="1:4">
      <c r="A64" s="91">
        <v>2071</v>
      </c>
      <c r="B64" s="95">
        <v>946219.10402000102</v>
      </c>
      <c r="C64" s="61">
        <v>591101.91080999991</v>
      </c>
    </row>
    <row r="65" spans="1:3">
      <c r="A65" s="91">
        <v>2072</v>
      </c>
      <c r="B65" s="95">
        <v>946219.10402000102</v>
      </c>
      <c r="C65" s="61">
        <v>591101.91080999991</v>
      </c>
    </row>
    <row r="66" spans="1:3">
      <c r="A66" s="91">
        <v>2073</v>
      </c>
      <c r="B66" s="95">
        <v>946219.10402000102</v>
      </c>
      <c r="C66" s="61">
        <v>591101.91080999991</v>
      </c>
    </row>
    <row r="67" spans="1:3">
      <c r="A67" s="91">
        <v>2074</v>
      </c>
      <c r="B67" s="95">
        <v>946219.10402000102</v>
      </c>
      <c r="C67" s="61">
        <v>591101.91080999991</v>
      </c>
    </row>
    <row r="68" spans="1:3">
      <c r="A68" s="91">
        <v>2075</v>
      </c>
      <c r="B68" s="95">
        <v>946219.10402000102</v>
      </c>
      <c r="C68" s="61">
        <v>591101.91080999991</v>
      </c>
    </row>
    <row r="69" spans="1:3">
      <c r="A69" s="91">
        <v>2076</v>
      </c>
      <c r="B69" s="95">
        <v>946219.10402000102</v>
      </c>
      <c r="C69" s="61">
        <v>591101.91080999991</v>
      </c>
    </row>
    <row r="70" spans="1:3">
      <c r="A70" s="91">
        <v>2077</v>
      </c>
      <c r="B70" s="95">
        <v>946219.10402000102</v>
      </c>
      <c r="C70" s="61">
        <v>591101.91080999991</v>
      </c>
    </row>
    <row r="71" spans="1:3">
      <c r="A71" s="91">
        <v>2078</v>
      </c>
      <c r="B71" s="95">
        <v>946219.10402000102</v>
      </c>
      <c r="C71" s="61">
        <v>591101.91080999991</v>
      </c>
    </row>
    <row r="72" spans="1:3">
      <c r="A72" s="91">
        <v>2079</v>
      </c>
      <c r="B72" s="95">
        <v>946219.10402000102</v>
      </c>
      <c r="C72" s="61">
        <v>591101.91080999991</v>
      </c>
    </row>
    <row r="73" spans="1:3">
      <c r="A73" s="91">
        <v>2080</v>
      </c>
      <c r="B73" s="95">
        <v>946219.10402000102</v>
      </c>
      <c r="C73" s="61">
        <v>591101.91080999991</v>
      </c>
    </row>
    <row r="74" spans="1:3">
      <c r="A74" s="91">
        <v>2081</v>
      </c>
      <c r="B74" s="95">
        <v>946219.10402000102</v>
      </c>
      <c r="C74" s="61">
        <v>591101.91080999991</v>
      </c>
    </row>
    <row r="75" spans="1:3">
      <c r="A75" s="91">
        <v>2082</v>
      </c>
      <c r="B75" s="95">
        <v>946219.10402000102</v>
      </c>
      <c r="C75" s="61">
        <v>591101.91080999991</v>
      </c>
    </row>
    <row r="76" spans="1:3">
      <c r="A76" s="91">
        <v>2083</v>
      </c>
      <c r="B76" s="95">
        <v>946219.10402000102</v>
      </c>
      <c r="C76" s="61">
        <v>591101.91080999991</v>
      </c>
    </row>
    <row r="77" spans="1:3">
      <c r="A77" s="91">
        <v>2084</v>
      </c>
      <c r="B77" s="95">
        <v>946219.10402000102</v>
      </c>
      <c r="C77" s="61">
        <v>591101.91080999991</v>
      </c>
    </row>
    <row r="78" spans="1:3">
      <c r="A78" s="91">
        <v>2085</v>
      </c>
      <c r="B78" s="95">
        <v>946219.10402000102</v>
      </c>
      <c r="C78" s="61">
        <v>591101.91080999991</v>
      </c>
    </row>
    <row r="79" spans="1:3">
      <c r="A79" s="91">
        <v>2086</v>
      </c>
      <c r="B79" s="95">
        <v>946219.10402000102</v>
      </c>
      <c r="C79" s="61">
        <v>591101.91080999991</v>
      </c>
    </row>
    <row r="80" spans="1:3">
      <c r="A80" s="91">
        <v>2087</v>
      </c>
      <c r="B80" s="95">
        <v>946219.10402000102</v>
      </c>
      <c r="C80" s="61">
        <v>591101.91080999991</v>
      </c>
    </row>
    <row r="81" spans="1:3">
      <c r="A81" s="91">
        <v>2088</v>
      </c>
      <c r="B81" s="95">
        <v>946219.10402000102</v>
      </c>
      <c r="C81" s="61">
        <v>591101.91080999991</v>
      </c>
    </row>
    <row r="82" spans="1:3">
      <c r="A82" s="91">
        <v>2089</v>
      </c>
      <c r="B82" s="95">
        <v>946219.10402000102</v>
      </c>
      <c r="C82" s="61">
        <v>591101.91080999991</v>
      </c>
    </row>
    <row r="83" spans="1:3">
      <c r="A83" s="91">
        <v>2090</v>
      </c>
      <c r="B83" s="95">
        <v>946219.10402000102</v>
      </c>
      <c r="C83" s="61">
        <v>591101.91080999991</v>
      </c>
    </row>
    <row r="84" spans="1:3">
      <c r="A84" s="91">
        <v>2091</v>
      </c>
      <c r="B84" s="95">
        <v>946219.10402000102</v>
      </c>
      <c r="C84" s="61">
        <v>591101.91080999991</v>
      </c>
    </row>
    <row r="85" spans="1:3">
      <c r="A85" s="91">
        <v>2092</v>
      </c>
      <c r="B85" s="95">
        <v>946219.10402000102</v>
      </c>
      <c r="C85" s="61">
        <v>591101.91080999991</v>
      </c>
    </row>
    <row r="86" spans="1:3">
      <c r="A86" s="91">
        <v>2093</v>
      </c>
      <c r="B86" s="95">
        <v>946219.10402000102</v>
      </c>
      <c r="C86" s="61">
        <v>591101.91080999991</v>
      </c>
    </row>
    <row r="87" spans="1:3">
      <c r="A87" s="91">
        <v>2094</v>
      </c>
      <c r="B87" s="95">
        <v>946219.10402000102</v>
      </c>
      <c r="C87" s="61">
        <v>591101.91080999991</v>
      </c>
    </row>
    <row r="88" spans="1:3">
      <c r="A88" s="91">
        <v>2095</v>
      </c>
      <c r="B88" s="95">
        <v>946219.10402000102</v>
      </c>
      <c r="C88" s="61">
        <v>591101.91080999991</v>
      </c>
    </row>
    <row r="89" spans="1:3">
      <c r="A89" s="91">
        <v>2096</v>
      </c>
      <c r="B89" s="95">
        <v>946219.10402000102</v>
      </c>
      <c r="C89" s="61">
        <v>591101.91080999991</v>
      </c>
    </row>
    <row r="90" spans="1:3">
      <c r="A90" s="91">
        <v>2097</v>
      </c>
      <c r="B90" s="95">
        <v>946219.10402000102</v>
      </c>
      <c r="C90" s="61">
        <v>591101.91080999991</v>
      </c>
    </row>
    <row r="91" spans="1:3">
      <c r="A91" s="91">
        <v>2098</v>
      </c>
      <c r="B91" s="95">
        <v>946219.10402000102</v>
      </c>
      <c r="C91" s="61">
        <v>591101.91080999991</v>
      </c>
    </row>
    <row r="92" spans="1:3">
      <c r="A92" s="91">
        <v>2099</v>
      </c>
      <c r="B92" s="95">
        <v>946219.10402000102</v>
      </c>
      <c r="C92" s="61">
        <v>591101.91080999991</v>
      </c>
    </row>
    <row r="93" spans="1:3">
      <c r="A93" s="91">
        <v>2100</v>
      </c>
      <c r="B93" s="95">
        <v>946219.10402000102</v>
      </c>
      <c r="C93" s="61">
        <v>591101.91080999991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3"/>
  <sheetViews>
    <sheetView showGridLines="0" zoomScaleNormal="100" workbookViewId="0">
      <selection activeCell="K3" sqref="K3"/>
    </sheetView>
  </sheetViews>
  <sheetFormatPr baseColWidth="10" defaultRowHeight="15"/>
  <cols>
    <col min="1" max="1" width="11.42578125" style="191"/>
    <col min="2" max="2" width="17.85546875" style="191" bestFit="1" customWidth="1"/>
    <col min="3" max="11" width="9.42578125" style="191" customWidth="1"/>
    <col min="12" max="12" width="9.85546875" style="191" customWidth="1"/>
    <col min="13" max="14" width="9.42578125" style="191" customWidth="1"/>
    <col min="15" max="17" width="11.42578125" style="191"/>
    <col min="18" max="18" width="32.85546875" style="191" bestFit="1" customWidth="1"/>
    <col min="19" max="16384" width="11.42578125" style="191"/>
  </cols>
  <sheetData>
    <row r="1" spans="2:18" ht="15.75">
      <c r="I1" s="192"/>
      <c r="J1" s="193"/>
      <c r="K1" s="192"/>
      <c r="L1" s="192"/>
      <c r="M1" s="192"/>
      <c r="N1" s="192"/>
      <c r="R1" s="194">
        <v>86807573219.356827</v>
      </c>
    </row>
    <row r="2" spans="2:18" ht="15.75">
      <c r="I2" s="192"/>
      <c r="J2" s="193"/>
      <c r="K2" s="192"/>
      <c r="L2" s="192"/>
      <c r="M2" s="192"/>
      <c r="N2" s="192"/>
      <c r="R2" s="193">
        <v>97368302936</v>
      </c>
    </row>
    <row r="3" spans="2:18" ht="15.75">
      <c r="B3" s="195" t="s">
        <v>171</v>
      </c>
      <c r="C3" s="195">
        <v>52270.098228458199</v>
      </c>
      <c r="D3" s="195">
        <v>61511.651836999998</v>
      </c>
      <c r="E3" s="195">
        <v>73680.096456225641</v>
      </c>
      <c r="F3" s="195">
        <v>70980.409102000005</v>
      </c>
      <c r="G3" s="195">
        <v>86807.573219356796</v>
      </c>
      <c r="H3" s="195">
        <v>97368</v>
      </c>
      <c r="I3" s="195">
        <v>100083</v>
      </c>
      <c r="J3" s="195">
        <v>116104</v>
      </c>
      <c r="K3" s="195">
        <v>129277</v>
      </c>
      <c r="L3" s="195"/>
      <c r="M3" s="195"/>
      <c r="N3" s="195"/>
      <c r="R3" s="193">
        <v>100083260329</v>
      </c>
    </row>
    <row r="4" spans="2:18" ht="15.75"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R4" s="193"/>
    </row>
    <row r="5" spans="2:18" ht="15.75"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R5" s="193"/>
    </row>
    <row r="6" spans="2:18" ht="24" customHeight="1">
      <c r="J6" s="195"/>
      <c r="K6" s="195"/>
      <c r="L6" s="195"/>
      <c r="M6" s="195"/>
      <c r="N6" s="195"/>
      <c r="R6"/>
    </row>
    <row r="7" spans="2:18">
      <c r="D7" s="206">
        <f>+D14/C14-1</f>
        <v>0.18313152656448484</v>
      </c>
      <c r="E7" s="206">
        <f t="shared" ref="E7:L7" si="0">+E14/D14-1</f>
        <v>0.13410912449138301</v>
      </c>
      <c r="F7" s="206">
        <f t="shared" si="0"/>
        <v>0.15195912198040884</v>
      </c>
      <c r="G7" s="206">
        <f t="shared" si="0"/>
        <v>1.6532557844347817E-2</v>
      </c>
      <c r="H7" s="206">
        <f t="shared" si="0"/>
        <v>0.15970676076611312</v>
      </c>
      <c r="I7" s="206">
        <f t="shared" si="0"/>
        <v>0.23480197533043268</v>
      </c>
      <c r="J7" s="206">
        <f t="shared" si="0"/>
        <v>0.15537445288529828</v>
      </c>
      <c r="K7" s="206">
        <f t="shared" si="0"/>
        <v>0.14821124361158433</v>
      </c>
      <c r="L7" s="206">
        <f t="shared" si="0"/>
        <v>0.19371762255860547</v>
      </c>
      <c r="M7" s="206"/>
      <c r="N7" s="206"/>
    </row>
    <row r="8" spans="2:18" ht="22.5" customHeight="1" thickBot="1">
      <c r="B8" s="196" t="s">
        <v>172</v>
      </c>
      <c r="C8" s="196">
        <v>2006</v>
      </c>
      <c r="D8" s="196">
        <v>2007</v>
      </c>
      <c r="E8" s="196">
        <v>2008</v>
      </c>
      <c r="F8" s="196">
        <v>2009</v>
      </c>
      <c r="G8" s="196">
        <v>2010</v>
      </c>
      <c r="H8" s="196">
        <v>2011</v>
      </c>
      <c r="I8" s="196">
        <v>2012</v>
      </c>
      <c r="J8" s="196">
        <v>2013</v>
      </c>
      <c r="K8" s="196">
        <v>2014</v>
      </c>
      <c r="L8" s="196">
        <v>2015</v>
      </c>
      <c r="M8" s="196">
        <v>2016</v>
      </c>
      <c r="N8" s="196">
        <v>2017</v>
      </c>
    </row>
    <row r="9" spans="2:18" s="197" customFormat="1" ht="18.75" customHeight="1">
      <c r="B9" s="197" t="s">
        <v>173</v>
      </c>
      <c r="C9" s="198">
        <v>539.50184955500004</v>
      </c>
      <c r="D9" s="198">
        <v>678.40421335200006</v>
      </c>
      <c r="E9" s="198">
        <v>781.06989744500004</v>
      </c>
      <c r="F9" s="198">
        <v>888.90609290500004</v>
      </c>
      <c r="G9" s="198">
        <v>1160.499488079</v>
      </c>
      <c r="H9" s="198">
        <v>1420.0727223050001</v>
      </c>
      <c r="I9" s="198">
        <v>1689.691547098</v>
      </c>
      <c r="J9" s="198">
        <v>1920</v>
      </c>
      <c r="K9" s="198">
        <f>2154058102300/1000000000</f>
        <v>2154.0581023</v>
      </c>
      <c r="L9" s="198">
        <f>3133060774248/1000000000</f>
        <v>3133.0607742480001</v>
      </c>
      <c r="M9" s="198">
        <f>3393882228053/1000000000</f>
        <v>3393.8822280529998</v>
      </c>
      <c r="N9" s="198">
        <f>3790982805759/1000000000</f>
        <v>3790.9828057589998</v>
      </c>
      <c r="P9" s="197">
        <f>K9/G9</f>
        <v>1.8561473955198886</v>
      </c>
    </row>
    <row r="10" spans="2:18" s="197" customFormat="1" ht="18.75" customHeight="1">
      <c r="B10" s="197" t="s">
        <v>174</v>
      </c>
      <c r="C10" s="198">
        <v>127.30836945999999</v>
      </c>
      <c r="D10" s="198">
        <v>153.17426662899999</v>
      </c>
      <c r="E10" s="198">
        <v>200.498026896</v>
      </c>
      <c r="F10" s="198">
        <v>258.073628052</v>
      </c>
      <c r="G10" s="198">
        <v>294.99864395999998</v>
      </c>
      <c r="H10" s="198">
        <v>373.46280553000003</v>
      </c>
      <c r="I10" s="198">
        <v>526.31255613099995</v>
      </c>
      <c r="J10" s="198">
        <v>332</v>
      </c>
      <c r="K10" s="198">
        <v>624</v>
      </c>
      <c r="L10" s="198">
        <f>701400243609/1000000000</f>
        <v>701.40024360899997</v>
      </c>
      <c r="M10" s="198"/>
      <c r="N10" s="198"/>
    </row>
    <row r="11" spans="2:18" s="197" customFormat="1" ht="18.75" customHeight="1">
      <c r="B11" s="197" t="s">
        <v>175</v>
      </c>
      <c r="C11" s="198">
        <v>267.07636211800002</v>
      </c>
      <c r="D11" s="198">
        <v>31.946451273999912</v>
      </c>
      <c r="E11" s="198">
        <v>961.64707864499974</v>
      </c>
      <c r="F11" s="198">
        <v>146.26499139500004</v>
      </c>
      <c r="G11" s="198">
        <v>108.787870879</v>
      </c>
      <c r="H11" s="198">
        <v>215.30936485799992</v>
      </c>
      <c r="I11" s="198">
        <v>251.10606254900006</v>
      </c>
      <c r="J11" s="198">
        <v>156</v>
      </c>
      <c r="K11" s="198">
        <v>102</v>
      </c>
      <c r="L11" s="198">
        <f>9752941204/1000000000</f>
        <v>9.7529412040000008</v>
      </c>
      <c r="M11" s="198"/>
      <c r="N11" s="198"/>
    </row>
    <row r="12" spans="2:18" s="197" customFormat="1" ht="18.75" customHeight="1">
      <c r="B12" s="199" t="s">
        <v>176</v>
      </c>
      <c r="C12" s="200">
        <f t="shared" ref="C12:K12" si="1">+SUM(C9:C11)</f>
        <v>933.88658113300005</v>
      </c>
      <c r="D12" s="200">
        <f t="shared" si="1"/>
        <v>863.52493125499996</v>
      </c>
      <c r="E12" s="200">
        <f t="shared" si="1"/>
        <v>1943.2150029859997</v>
      </c>
      <c r="F12" s="200">
        <f t="shared" si="1"/>
        <v>1293.2447123520001</v>
      </c>
      <c r="G12" s="200">
        <f t="shared" si="1"/>
        <v>1564.2860029179999</v>
      </c>
      <c r="H12" s="200">
        <f t="shared" si="1"/>
        <v>2008.844892693</v>
      </c>
      <c r="I12" s="200">
        <f t="shared" si="1"/>
        <v>2467.110165778</v>
      </c>
      <c r="J12" s="200">
        <f t="shared" si="1"/>
        <v>2408</v>
      </c>
      <c r="K12" s="200">
        <f t="shared" si="1"/>
        <v>2880.0581023</v>
      </c>
      <c r="L12" s="202"/>
      <c r="M12" s="202"/>
      <c r="N12" s="202"/>
    </row>
    <row r="13" spans="2:18" s="197" customFormat="1" ht="7.5" customHeight="1">
      <c r="B13" s="201"/>
      <c r="C13" s="202"/>
      <c r="D13" s="202"/>
      <c r="E13" s="202"/>
      <c r="F13" s="202"/>
      <c r="G13" s="202"/>
      <c r="H13" s="202"/>
      <c r="I13" s="202"/>
    </row>
    <row r="14" spans="2:18" s="197" customFormat="1" ht="18.75" customHeight="1">
      <c r="B14" s="197" t="s">
        <v>177</v>
      </c>
      <c r="C14" s="198">
        <v>451.59965274400002</v>
      </c>
      <c r="D14" s="198">
        <v>534.30178654700001</v>
      </c>
      <c r="E14" s="198">
        <v>605.95653135500004</v>
      </c>
      <c r="F14" s="198">
        <v>698.03715381799998</v>
      </c>
      <c r="G14" s="198">
        <v>709.577493441</v>
      </c>
      <c r="H14" s="198">
        <v>822.90181643100004</v>
      </c>
      <c r="I14" s="198">
        <v>1016.120788432</v>
      </c>
      <c r="J14" s="198">
        <v>1174</v>
      </c>
      <c r="K14" s="198">
        <v>1348</v>
      </c>
      <c r="L14" s="198">
        <f>1609131355209/1000000000</f>
        <v>1609.131355209</v>
      </c>
      <c r="M14" s="198"/>
      <c r="N14" s="198"/>
      <c r="P14" s="197">
        <f t="shared" ref="P14:P19" si="2">K14/G14</f>
        <v>1.8997220352396698</v>
      </c>
    </row>
    <row r="15" spans="2:18" s="197" customFormat="1" ht="18.75" customHeight="1">
      <c r="B15" s="197" t="s">
        <v>178</v>
      </c>
      <c r="C15" s="198">
        <v>315.12417508499999</v>
      </c>
      <c r="D15" s="198">
        <v>72.878743723999946</v>
      </c>
      <c r="E15" s="198">
        <v>945.11475130199995</v>
      </c>
      <c r="F15" s="198">
        <v>189.91581075900001</v>
      </c>
      <c r="G15" s="198">
        <v>375.83846097100002</v>
      </c>
      <c r="H15" s="198">
        <v>548.39204314499989</v>
      </c>
      <c r="I15" s="198">
        <v>591.08820735300003</v>
      </c>
      <c r="J15" s="197">
        <v>606</v>
      </c>
      <c r="K15" s="197">
        <v>589</v>
      </c>
    </row>
    <row r="16" spans="2:18" s="197" customFormat="1" ht="18.75" customHeight="1">
      <c r="B16" s="199" t="s">
        <v>179</v>
      </c>
      <c r="C16" s="200">
        <f t="shared" ref="C16:K16" si="3">+SUM(C14:C15)</f>
        <v>766.72382782900002</v>
      </c>
      <c r="D16" s="200">
        <f t="shared" si="3"/>
        <v>607.18053027099995</v>
      </c>
      <c r="E16" s="200">
        <f t="shared" si="3"/>
        <v>1551.071282657</v>
      </c>
      <c r="F16" s="200">
        <f t="shared" si="3"/>
        <v>887.95296457699999</v>
      </c>
      <c r="G16" s="200">
        <f t="shared" si="3"/>
        <v>1085.415954412</v>
      </c>
      <c r="H16" s="200">
        <f t="shared" si="3"/>
        <v>1371.2938595759999</v>
      </c>
      <c r="I16" s="200">
        <f t="shared" si="3"/>
        <v>1607.2089957850001</v>
      </c>
      <c r="J16" s="200">
        <f t="shared" si="3"/>
        <v>1780</v>
      </c>
      <c r="K16" s="200">
        <f t="shared" si="3"/>
        <v>1937</v>
      </c>
      <c r="L16" s="202"/>
      <c r="M16" s="202"/>
      <c r="N16" s="202"/>
    </row>
    <row r="17" spans="1:16384" s="197" customFormat="1" ht="7.5" customHeight="1"/>
    <row r="18" spans="1:16384" s="197" customFormat="1" ht="18.75" customHeight="1" thickBot="1">
      <c r="B18" s="203" t="s">
        <v>180</v>
      </c>
      <c r="C18" s="204">
        <f>+C12-C16</f>
        <v>167.16275330400003</v>
      </c>
      <c r="D18" s="204">
        <f t="shared" ref="D18:K18" si="4">+D12-D16</f>
        <v>256.344400984</v>
      </c>
      <c r="E18" s="204">
        <f t="shared" si="4"/>
        <v>392.14372032899973</v>
      </c>
      <c r="F18" s="204">
        <f t="shared" si="4"/>
        <v>405.29174777500009</v>
      </c>
      <c r="G18" s="204">
        <f t="shared" si="4"/>
        <v>478.87004850599988</v>
      </c>
      <c r="H18" s="204">
        <f t="shared" si="4"/>
        <v>637.55103311700009</v>
      </c>
      <c r="I18" s="204">
        <f t="shared" si="4"/>
        <v>859.90116999299994</v>
      </c>
      <c r="J18" s="204">
        <f t="shared" si="4"/>
        <v>628</v>
      </c>
      <c r="K18" s="204">
        <f t="shared" si="4"/>
        <v>943.05810229999997</v>
      </c>
      <c r="L18" s="202"/>
      <c r="M18" s="202"/>
      <c r="N18" s="202"/>
    </row>
    <row r="19" spans="1:16384" ht="15.75" thickTop="1">
      <c r="C19" s="195">
        <f>+C9-C14</f>
        <v>87.90219681100001</v>
      </c>
      <c r="D19" s="195">
        <f t="shared" ref="D19:K19" si="5">+D9-D14</f>
        <v>144.10242680500005</v>
      </c>
      <c r="E19" s="195">
        <f t="shared" si="5"/>
        <v>175.11336609</v>
      </c>
      <c r="F19" s="195">
        <f t="shared" si="5"/>
        <v>190.86893908700006</v>
      </c>
      <c r="G19" s="195">
        <f t="shared" si="5"/>
        <v>450.921994638</v>
      </c>
      <c r="H19" s="195">
        <f t="shared" si="5"/>
        <v>597.17090587400003</v>
      </c>
      <c r="I19" s="195">
        <f t="shared" si="5"/>
        <v>673.57075866599996</v>
      </c>
      <c r="J19" s="195">
        <f t="shared" si="5"/>
        <v>746</v>
      </c>
      <c r="K19" s="195">
        <f t="shared" si="5"/>
        <v>806.05810229999997</v>
      </c>
      <c r="L19" s="195"/>
      <c r="M19" s="195"/>
      <c r="N19" s="195"/>
      <c r="P19" s="197">
        <f t="shared" si="2"/>
        <v>1.7875777005446432</v>
      </c>
    </row>
    <row r="20" spans="1:16384">
      <c r="A20" s="195"/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  <c r="CT20" s="195"/>
      <c r="CU20" s="195"/>
      <c r="CV20" s="195"/>
      <c r="CW20" s="195"/>
      <c r="CX20" s="195"/>
      <c r="CY20" s="195"/>
      <c r="CZ20" s="195"/>
      <c r="DA20" s="195"/>
      <c r="DB20" s="195"/>
      <c r="DC20" s="195"/>
      <c r="DD20" s="195"/>
      <c r="DE20" s="195"/>
      <c r="DF20" s="195"/>
      <c r="DG20" s="195"/>
      <c r="DH20" s="195"/>
      <c r="DI20" s="195"/>
      <c r="DJ20" s="195"/>
      <c r="DK20" s="195"/>
      <c r="DL20" s="195"/>
      <c r="DM20" s="195"/>
      <c r="DN20" s="195"/>
      <c r="DO20" s="195"/>
      <c r="DP20" s="195"/>
      <c r="DQ20" s="195"/>
      <c r="DR20" s="195"/>
      <c r="DS20" s="195"/>
      <c r="DT20" s="195"/>
      <c r="DU20" s="195"/>
      <c r="DV20" s="195"/>
      <c r="DW20" s="195"/>
      <c r="DX20" s="195"/>
      <c r="DY20" s="195"/>
      <c r="DZ20" s="195"/>
      <c r="EA20" s="195"/>
      <c r="EB20" s="195"/>
      <c r="EC20" s="195"/>
      <c r="ED20" s="195"/>
      <c r="EE20" s="195"/>
      <c r="EF20" s="195"/>
      <c r="EG20" s="195"/>
      <c r="EH20" s="195"/>
      <c r="EI20" s="195"/>
      <c r="EJ20" s="195"/>
      <c r="EK20" s="195"/>
      <c r="EL20" s="195"/>
      <c r="EM20" s="195"/>
      <c r="EN20" s="195"/>
      <c r="EO20" s="195"/>
      <c r="EP20" s="195"/>
      <c r="EQ20" s="195"/>
      <c r="ER20" s="195"/>
      <c r="ES20" s="195"/>
      <c r="ET20" s="195"/>
      <c r="EU20" s="195"/>
      <c r="EV20" s="195"/>
      <c r="EW20" s="195"/>
      <c r="EX20" s="195"/>
      <c r="EY20" s="195"/>
      <c r="EZ20" s="195"/>
      <c r="FA20" s="195"/>
      <c r="FB20" s="195"/>
      <c r="FC20" s="195"/>
      <c r="FD20" s="195"/>
      <c r="FE20" s="195"/>
      <c r="FF20" s="195"/>
      <c r="FG20" s="195"/>
      <c r="FH20" s="195"/>
      <c r="FI20" s="195"/>
      <c r="FJ20" s="195"/>
      <c r="FK20" s="195"/>
      <c r="FL20" s="195"/>
      <c r="FM20" s="195"/>
      <c r="FN20" s="195"/>
      <c r="FO20" s="195"/>
      <c r="FP20" s="195"/>
      <c r="FQ20" s="195"/>
      <c r="FR20" s="195"/>
      <c r="FS20" s="195"/>
      <c r="FT20" s="195"/>
      <c r="FU20" s="195"/>
      <c r="FV20" s="195"/>
      <c r="FW20" s="195"/>
      <c r="FX20" s="195"/>
      <c r="FY20" s="195"/>
      <c r="FZ20" s="195"/>
      <c r="GA20" s="195"/>
      <c r="GB20" s="195"/>
      <c r="GC20" s="195"/>
      <c r="GD20" s="195"/>
      <c r="GE20" s="195"/>
      <c r="GF20" s="195"/>
      <c r="GG20" s="195"/>
      <c r="GH20" s="195"/>
      <c r="GI20" s="195"/>
      <c r="GJ20" s="195"/>
      <c r="GK20" s="195"/>
      <c r="GL20" s="195"/>
      <c r="GM20" s="195"/>
      <c r="GN20" s="195"/>
      <c r="GO20" s="195"/>
      <c r="GP20" s="195"/>
      <c r="GQ20" s="195"/>
      <c r="GR20" s="195"/>
      <c r="GS20" s="195"/>
      <c r="GT20" s="195"/>
      <c r="GU20" s="195"/>
      <c r="GV20" s="195"/>
      <c r="GW20" s="195"/>
      <c r="GX20" s="195"/>
      <c r="GY20" s="195"/>
      <c r="GZ20" s="195"/>
      <c r="HA20" s="195"/>
      <c r="HB20" s="195"/>
      <c r="HC20" s="195"/>
      <c r="HD20" s="195"/>
      <c r="HE20" s="195"/>
      <c r="HF20" s="195"/>
      <c r="HG20" s="195"/>
      <c r="HH20" s="195"/>
      <c r="HI20" s="195"/>
      <c r="HJ20" s="195"/>
      <c r="HK20" s="195"/>
      <c r="HL20" s="195"/>
      <c r="HM20" s="195"/>
      <c r="HN20" s="195"/>
      <c r="HO20" s="195"/>
      <c r="HP20" s="195"/>
      <c r="HQ20" s="195"/>
      <c r="HR20" s="195"/>
      <c r="HS20" s="195"/>
      <c r="HT20" s="195"/>
      <c r="HU20" s="195"/>
      <c r="HV20" s="195"/>
      <c r="HW20" s="195"/>
      <c r="HX20" s="195"/>
      <c r="HY20" s="195"/>
      <c r="HZ20" s="195"/>
      <c r="IA20" s="195"/>
      <c r="IB20" s="195"/>
      <c r="IC20" s="195"/>
      <c r="ID20" s="195"/>
      <c r="IE20" s="195"/>
      <c r="IF20" s="195"/>
      <c r="IG20" s="195"/>
      <c r="IH20" s="195"/>
      <c r="II20" s="195"/>
      <c r="IJ20" s="195"/>
      <c r="IK20" s="195"/>
      <c r="IL20" s="195"/>
      <c r="IM20" s="195"/>
      <c r="IN20" s="195"/>
      <c r="IO20" s="195"/>
      <c r="IP20" s="195"/>
      <c r="IQ20" s="195"/>
      <c r="IR20" s="195"/>
      <c r="IS20" s="195"/>
      <c r="IT20" s="195"/>
      <c r="IU20" s="195"/>
      <c r="IV20" s="195"/>
      <c r="IW20" s="195"/>
      <c r="IX20" s="195"/>
      <c r="IY20" s="195"/>
      <c r="IZ20" s="195"/>
      <c r="JA20" s="195"/>
      <c r="JB20" s="195"/>
      <c r="JC20" s="195"/>
      <c r="JD20" s="195"/>
      <c r="JE20" s="195"/>
      <c r="JF20" s="195"/>
      <c r="JG20" s="195"/>
      <c r="JH20" s="195"/>
      <c r="JI20" s="195"/>
      <c r="JJ20" s="195"/>
      <c r="JK20" s="195"/>
      <c r="JL20" s="195"/>
      <c r="JM20" s="195"/>
      <c r="JN20" s="195"/>
      <c r="JO20" s="195"/>
      <c r="JP20" s="195"/>
      <c r="JQ20" s="195"/>
      <c r="JR20" s="195"/>
      <c r="JS20" s="195"/>
      <c r="JT20" s="195"/>
      <c r="JU20" s="195"/>
      <c r="JV20" s="195"/>
      <c r="JW20" s="195"/>
      <c r="JX20" s="195"/>
      <c r="JY20" s="195"/>
      <c r="JZ20" s="195"/>
      <c r="KA20" s="195"/>
      <c r="KB20" s="195"/>
      <c r="KC20" s="195"/>
      <c r="KD20" s="195"/>
      <c r="KE20" s="195"/>
      <c r="KF20" s="195"/>
      <c r="KG20" s="195"/>
      <c r="KH20" s="195"/>
      <c r="KI20" s="195"/>
      <c r="KJ20" s="195"/>
      <c r="KK20" s="195"/>
      <c r="KL20" s="195"/>
      <c r="KM20" s="195"/>
      <c r="KN20" s="195"/>
      <c r="KO20" s="195"/>
      <c r="KP20" s="195"/>
      <c r="KQ20" s="195"/>
      <c r="KR20" s="195"/>
      <c r="KS20" s="195"/>
      <c r="KT20" s="195"/>
      <c r="KU20" s="195"/>
      <c r="KV20" s="195"/>
      <c r="KW20" s="195"/>
      <c r="KX20" s="195"/>
      <c r="KY20" s="195"/>
      <c r="KZ20" s="195"/>
      <c r="LA20" s="195"/>
      <c r="LB20" s="195"/>
      <c r="LC20" s="195"/>
      <c r="LD20" s="195"/>
      <c r="LE20" s="195"/>
      <c r="LF20" s="195"/>
      <c r="LG20" s="195"/>
      <c r="LH20" s="195"/>
      <c r="LI20" s="195"/>
      <c r="LJ20" s="195"/>
      <c r="LK20" s="195"/>
      <c r="LL20" s="195"/>
      <c r="LM20" s="195"/>
      <c r="LN20" s="195"/>
      <c r="LO20" s="195"/>
      <c r="LP20" s="195"/>
      <c r="LQ20" s="195"/>
      <c r="LR20" s="195"/>
      <c r="LS20" s="195"/>
      <c r="LT20" s="195"/>
      <c r="LU20" s="195"/>
      <c r="LV20" s="195"/>
      <c r="LW20" s="195"/>
      <c r="LX20" s="195"/>
      <c r="LY20" s="195"/>
      <c r="LZ20" s="195"/>
      <c r="MA20" s="195"/>
      <c r="MB20" s="195"/>
      <c r="MC20" s="195"/>
      <c r="MD20" s="195"/>
      <c r="ME20" s="195"/>
      <c r="MF20" s="195"/>
      <c r="MG20" s="195"/>
      <c r="MH20" s="195"/>
      <c r="MI20" s="195"/>
      <c r="MJ20" s="195"/>
      <c r="MK20" s="195"/>
      <c r="ML20" s="195"/>
      <c r="MM20" s="195"/>
      <c r="MN20" s="195"/>
      <c r="MO20" s="195"/>
      <c r="MP20" s="195"/>
      <c r="MQ20" s="195"/>
      <c r="MR20" s="195"/>
      <c r="MS20" s="195"/>
      <c r="MT20" s="195"/>
      <c r="MU20" s="195"/>
      <c r="MV20" s="195"/>
      <c r="MW20" s="195"/>
      <c r="MX20" s="195"/>
      <c r="MY20" s="195"/>
      <c r="MZ20" s="195"/>
      <c r="NA20" s="195"/>
      <c r="NB20" s="195"/>
      <c r="NC20" s="195"/>
      <c r="ND20" s="195"/>
      <c r="NE20" s="195"/>
      <c r="NF20" s="195"/>
      <c r="NG20" s="195"/>
      <c r="NH20" s="195"/>
      <c r="NI20" s="195"/>
      <c r="NJ20" s="195"/>
      <c r="NK20" s="195"/>
      <c r="NL20" s="195"/>
      <c r="NM20" s="195"/>
      <c r="NN20" s="195"/>
      <c r="NO20" s="195"/>
      <c r="NP20" s="195"/>
      <c r="NQ20" s="195"/>
      <c r="NR20" s="195"/>
      <c r="NS20" s="195"/>
      <c r="NT20" s="195"/>
      <c r="NU20" s="195"/>
      <c r="NV20" s="195"/>
      <c r="NW20" s="195"/>
      <c r="NX20" s="195"/>
      <c r="NY20" s="195"/>
      <c r="NZ20" s="195"/>
      <c r="OA20" s="195"/>
      <c r="OB20" s="195"/>
      <c r="OC20" s="195"/>
      <c r="OD20" s="195"/>
      <c r="OE20" s="195"/>
      <c r="OF20" s="195"/>
      <c r="OG20" s="195"/>
      <c r="OH20" s="195"/>
      <c r="OI20" s="195"/>
      <c r="OJ20" s="195"/>
      <c r="OK20" s="195"/>
      <c r="OL20" s="195"/>
      <c r="OM20" s="195"/>
      <c r="ON20" s="195"/>
      <c r="OO20" s="195"/>
      <c r="OP20" s="195"/>
      <c r="OQ20" s="195"/>
      <c r="OR20" s="195"/>
      <c r="OS20" s="195"/>
      <c r="OT20" s="195"/>
      <c r="OU20" s="195"/>
      <c r="OV20" s="195"/>
      <c r="OW20" s="195"/>
      <c r="OX20" s="195"/>
      <c r="OY20" s="195"/>
      <c r="OZ20" s="195"/>
      <c r="PA20" s="195"/>
      <c r="PB20" s="195"/>
      <c r="PC20" s="195"/>
      <c r="PD20" s="195"/>
      <c r="PE20" s="195"/>
      <c r="PF20" s="195"/>
      <c r="PG20" s="195"/>
      <c r="PH20" s="195"/>
      <c r="PI20" s="195"/>
      <c r="PJ20" s="195"/>
      <c r="PK20" s="195"/>
      <c r="PL20" s="195"/>
      <c r="PM20" s="195"/>
      <c r="PN20" s="195"/>
      <c r="PO20" s="195"/>
      <c r="PP20" s="195"/>
      <c r="PQ20" s="195"/>
      <c r="PR20" s="195"/>
      <c r="PS20" s="195"/>
      <c r="PT20" s="195"/>
      <c r="PU20" s="195"/>
      <c r="PV20" s="195"/>
      <c r="PW20" s="195"/>
      <c r="PX20" s="195"/>
      <c r="PY20" s="195"/>
      <c r="PZ20" s="195"/>
      <c r="QA20" s="195"/>
      <c r="QB20" s="195"/>
      <c r="QC20" s="195"/>
      <c r="QD20" s="195"/>
      <c r="QE20" s="195"/>
      <c r="QF20" s="195"/>
      <c r="QG20" s="195"/>
      <c r="QH20" s="195"/>
      <c r="QI20" s="195"/>
      <c r="QJ20" s="195"/>
      <c r="QK20" s="195"/>
      <c r="QL20" s="195"/>
      <c r="QM20" s="195"/>
      <c r="QN20" s="195"/>
      <c r="QO20" s="195"/>
      <c r="QP20" s="195"/>
      <c r="QQ20" s="195"/>
      <c r="QR20" s="195"/>
      <c r="QS20" s="195"/>
      <c r="QT20" s="195"/>
      <c r="QU20" s="195"/>
      <c r="QV20" s="195"/>
      <c r="QW20" s="195"/>
      <c r="QX20" s="195"/>
      <c r="QY20" s="195"/>
      <c r="QZ20" s="195"/>
      <c r="RA20" s="195"/>
      <c r="RB20" s="195"/>
      <c r="RC20" s="195"/>
      <c r="RD20" s="195"/>
      <c r="RE20" s="195"/>
      <c r="RF20" s="195"/>
      <c r="RG20" s="195"/>
      <c r="RH20" s="195"/>
      <c r="RI20" s="195"/>
      <c r="RJ20" s="195"/>
      <c r="RK20" s="195"/>
      <c r="RL20" s="195"/>
      <c r="RM20" s="195"/>
      <c r="RN20" s="195"/>
      <c r="RO20" s="195"/>
      <c r="RP20" s="195"/>
      <c r="RQ20" s="195"/>
      <c r="RR20" s="195"/>
      <c r="RS20" s="195"/>
      <c r="RT20" s="195"/>
      <c r="RU20" s="195"/>
      <c r="RV20" s="195"/>
      <c r="RW20" s="195"/>
      <c r="RX20" s="195"/>
      <c r="RY20" s="195"/>
      <c r="RZ20" s="195"/>
      <c r="SA20" s="195"/>
      <c r="SB20" s="195"/>
      <c r="SC20" s="195"/>
      <c r="SD20" s="195"/>
      <c r="SE20" s="195"/>
      <c r="SF20" s="195"/>
      <c r="SG20" s="195"/>
      <c r="SH20" s="195"/>
      <c r="SI20" s="195"/>
      <c r="SJ20" s="195"/>
      <c r="SK20" s="195"/>
      <c r="SL20" s="195"/>
      <c r="SM20" s="195"/>
      <c r="SN20" s="195"/>
      <c r="SO20" s="195"/>
      <c r="SP20" s="195"/>
      <c r="SQ20" s="195"/>
      <c r="SR20" s="195"/>
      <c r="SS20" s="195"/>
      <c r="ST20" s="195"/>
      <c r="SU20" s="195"/>
      <c r="SV20" s="195"/>
      <c r="SW20" s="195"/>
      <c r="SX20" s="195"/>
      <c r="SY20" s="195"/>
      <c r="SZ20" s="195"/>
      <c r="TA20" s="195"/>
      <c r="TB20" s="195"/>
      <c r="TC20" s="195"/>
      <c r="TD20" s="195"/>
      <c r="TE20" s="195"/>
      <c r="TF20" s="195"/>
      <c r="TG20" s="195"/>
      <c r="TH20" s="195"/>
      <c r="TI20" s="195"/>
      <c r="TJ20" s="195"/>
      <c r="TK20" s="195"/>
      <c r="TL20" s="195"/>
      <c r="TM20" s="195"/>
      <c r="TN20" s="195"/>
      <c r="TO20" s="195"/>
      <c r="TP20" s="195"/>
      <c r="TQ20" s="195"/>
      <c r="TR20" s="195"/>
      <c r="TS20" s="195"/>
      <c r="TT20" s="195"/>
      <c r="TU20" s="195"/>
      <c r="TV20" s="195"/>
      <c r="TW20" s="195"/>
      <c r="TX20" s="195"/>
      <c r="TY20" s="195"/>
      <c r="TZ20" s="195"/>
      <c r="UA20" s="195"/>
      <c r="UB20" s="195"/>
      <c r="UC20" s="195"/>
      <c r="UD20" s="195"/>
      <c r="UE20" s="195"/>
      <c r="UF20" s="195"/>
      <c r="UG20" s="195"/>
      <c r="UH20" s="195"/>
      <c r="UI20" s="195"/>
      <c r="UJ20" s="195"/>
      <c r="UK20" s="195"/>
      <c r="UL20" s="195"/>
      <c r="UM20" s="195"/>
      <c r="UN20" s="195"/>
      <c r="UO20" s="195"/>
      <c r="UP20" s="195"/>
      <c r="UQ20" s="195"/>
      <c r="UR20" s="195"/>
      <c r="US20" s="195"/>
      <c r="UT20" s="195"/>
      <c r="UU20" s="195"/>
      <c r="UV20" s="195"/>
      <c r="UW20" s="195"/>
      <c r="UX20" s="195"/>
      <c r="UY20" s="195"/>
      <c r="UZ20" s="195"/>
      <c r="VA20" s="195"/>
      <c r="VB20" s="195"/>
      <c r="VC20" s="195"/>
      <c r="VD20" s="195"/>
      <c r="VE20" s="195"/>
      <c r="VF20" s="195"/>
      <c r="VG20" s="195"/>
      <c r="VH20" s="195"/>
      <c r="VI20" s="195"/>
      <c r="VJ20" s="195"/>
      <c r="VK20" s="195"/>
      <c r="VL20" s="195"/>
      <c r="VM20" s="195"/>
      <c r="VN20" s="195"/>
      <c r="VO20" s="195"/>
      <c r="VP20" s="195"/>
      <c r="VQ20" s="195"/>
      <c r="VR20" s="195"/>
      <c r="VS20" s="195"/>
      <c r="VT20" s="195"/>
      <c r="VU20" s="195"/>
      <c r="VV20" s="195"/>
      <c r="VW20" s="195"/>
      <c r="VX20" s="195"/>
      <c r="VY20" s="195"/>
      <c r="VZ20" s="195"/>
      <c r="WA20" s="195"/>
      <c r="WB20" s="195"/>
      <c r="WC20" s="195"/>
      <c r="WD20" s="195"/>
      <c r="WE20" s="195"/>
      <c r="WF20" s="195"/>
      <c r="WG20" s="195"/>
      <c r="WH20" s="195"/>
      <c r="WI20" s="195"/>
      <c r="WJ20" s="195"/>
      <c r="WK20" s="195"/>
      <c r="WL20" s="195"/>
      <c r="WM20" s="195"/>
      <c r="WN20" s="195"/>
      <c r="WO20" s="195"/>
      <c r="WP20" s="195"/>
      <c r="WQ20" s="195"/>
      <c r="WR20" s="195"/>
      <c r="WS20" s="195"/>
      <c r="WT20" s="195"/>
      <c r="WU20" s="195"/>
      <c r="WV20" s="195"/>
      <c r="WW20" s="195"/>
      <c r="WX20" s="195"/>
      <c r="WY20" s="195"/>
      <c r="WZ20" s="195"/>
      <c r="XA20" s="195"/>
      <c r="XB20" s="195"/>
      <c r="XC20" s="195"/>
      <c r="XD20" s="195"/>
      <c r="XE20" s="195"/>
      <c r="XF20" s="195"/>
      <c r="XG20" s="195"/>
      <c r="XH20" s="195"/>
      <c r="XI20" s="195"/>
      <c r="XJ20" s="195"/>
      <c r="XK20" s="195"/>
      <c r="XL20" s="195"/>
      <c r="XM20" s="195"/>
      <c r="XN20" s="195"/>
      <c r="XO20" s="195"/>
      <c r="XP20" s="195"/>
      <c r="XQ20" s="195"/>
      <c r="XR20" s="195"/>
      <c r="XS20" s="195"/>
      <c r="XT20" s="195"/>
      <c r="XU20" s="195"/>
      <c r="XV20" s="195"/>
      <c r="XW20" s="195"/>
      <c r="XX20" s="195"/>
      <c r="XY20" s="195"/>
      <c r="XZ20" s="195"/>
      <c r="YA20" s="195"/>
      <c r="YB20" s="195"/>
      <c r="YC20" s="195"/>
      <c r="YD20" s="195"/>
      <c r="YE20" s="195"/>
      <c r="YF20" s="195"/>
      <c r="YG20" s="195"/>
      <c r="YH20" s="195"/>
      <c r="YI20" s="195"/>
      <c r="YJ20" s="195"/>
      <c r="YK20" s="195"/>
      <c r="YL20" s="195"/>
      <c r="YM20" s="195"/>
      <c r="YN20" s="195"/>
      <c r="YO20" s="195"/>
      <c r="YP20" s="195"/>
      <c r="YQ20" s="195"/>
      <c r="YR20" s="195"/>
      <c r="YS20" s="195"/>
      <c r="YT20" s="195"/>
      <c r="YU20" s="195"/>
      <c r="YV20" s="195"/>
      <c r="YW20" s="195"/>
      <c r="YX20" s="195"/>
      <c r="YY20" s="195"/>
      <c r="YZ20" s="195"/>
      <c r="ZA20" s="195"/>
      <c r="ZB20" s="195"/>
      <c r="ZC20" s="195"/>
      <c r="ZD20" s="195"/>
      <c r="ZE20" s="195"/>
      <c r="ZF20" s="195"/>
      <c r="ZG20" s="195"/>
      <c r="ZH20" s="195"/>
      <c r="ZI20" s="195"/>
      <c r="ZJ20" s="195"/>
      <c r="ZK20" s="195"/>
      <c r="ZL20" s="195"/>
      <c r="ZM20" s="195"/>
      <c r="ZN20" s="195"/>
      <c r="ZO20" s="195"/>
      <c r="ZP20" s="195"/>
      <c r="ZQ20" s="195"/>
      <c r="ZR20" s="195"/>
      <c r="ZS20" s="195"/>
      <c r="ZT20" s="195"/>
      <c r="ZU20" s="195"/>
      <c r="ZV20" s="195"/>
      <c r="ZW20" s="195"/>
      <c r="ZX20" s="195"/>
      <c r="ZY20" s="195"/>
      <c r="ZZ20" s="195"/>
      <c r="AAA20" s="195"/>
      <c r="AAB20" s="195"/>
      <c r="AAC20" s="195"/>
      <c r="AAD20" s="195"/>
      <c r="AAE20" s="195"/>
      <c r="AAF20" s="195"/>
      <c r="AAG20" s="195"/>
      <c r="AAH20" s="195"/>
      <c r="AAI20" s="195"/>
      <c r="AAJ20" s="195"/>
      <c r="AAK20" s="195"/>
      <c r="AAL20" s="195"/>
      <c r="AAM20" s="195"/>
      <c r="AAN20" s="195"/>
      <c r="AAO20" s="195"/>
      <c r="AAP20" s="195"/>
      <c r="AAQ20" s="195"/>
      <c r="AAR20" s="195"/>
      <c r="AAS20" s="195"/>
      <c r="AAT20" s="195"/>
      <c r="AAU20" s="195"/>
      <c r="AAV20" s="195"/>
      <c r="AAW20" s="195"/>
      <c r="AAX20" s="195"/>
      <c r="AAY20" s="195"/>
      <c r="AAZ20" s="195"/>
      <c r="ABA20" s="195"/>
      <c r="ABB20" s="195"/>
      <c r="ABC20" s="195"/>
      <c r="ABD20" s="195"/>
      <c r="ABE20" s="195"/>
      <c r="ABF20" s="195"/>
      <c r="ABG20" s="195"/>
      <c r="ABH20" s="195"/>
      <c r="ABI20" s="195"/>
      <c r="ABJ20" s="195"/>
      <c r="ABK20" s="195"/>
      <c r="ABL20" s="195"/>
      <c r="ABM20" s="195"/>
      <c r="ABN20" s="195"/>
      <c r="ABO20" s="195"/>
      <c r="ABP20" s="195"/>
      <c r="ABQ20" s="195"/>
      <c r="ABR20" s="195"/>
      <c r="ABS20" s="195"/>
      <c r="ABT20" s="195"/>
      <c r="ABU20" s="195"/>
      <c r="ABV20" s="195"/>
      <c r="ABW20" s="195"/>
      <c r="ABX20" s="195"/>
      <c r="ABY20" s="195"/>
      <c r="ABZ20" s="195"/>
      <c r="ACA20" s="195"/>
      <c r="ACB20" s="195"/>
      <c r="ACC20" s="195"/>
      <c r="ACD20" s="195"/>
      <c r="ACE20" s="195"/>
      <c r="ACF20" s="195"/>
      <c r="ACG20" s="195"/>
      <c r="ACH20" s="195"/>
      <c r="ACI20" s="195"/>
      <c r="ACJ20" s="195"/>
      <c r="ACK20" s="195"/>
      <c r="ACL20" s="195"/>
      <c r="ACM20" s="195"/>
      <c r="ACN20" s="195"/>
      <c r="ACO20" s="195"/>
      <c r="ACP20" s="195"/>
      <c r="ACQ20" s="195"/>
      <c r="ACR20" s="195"/>
      <c r="ACS20" s="195"/>
      <c r="ACT20" s="195"/>
      <c r="ACU20" s="195"/>
      <c r="ACV20" s="195"/>
      <c r="ACW20" s="195"/>
      <c r="ACX20" s="195"/>
      <c r="ACY20" s="195"/>
      <c r="ACZ20" s="195"/>
      <c r="ADA20" s="195"/>
      <c r="ADB20" s="195"/>
      <c r="ADC20" s="195"/>
      <c r="ADD20" s="195"/>
      <c r="ADE20" s="195"/>
      <c r="ADF20" s="195"/>
      <c r="ADG20" s="195"/>
      <c r="ADH20" s="195"/>
      <c r="ADI20" s="195"/>
      <c r="ADJ20" s="195"/>
      <c r="ADK20" s="195"/>
      <c r="ADL20" s="195"/>
      <c r="ADM20" s="195"/>
      <c r="ADN20" s="195"/>
      <c r="ADO20" s="195"/>
      <c r="ADP20" s="195"/>
      <c r="ADQ20" s="195"/>
      <c r="ADR20" s="195"/>
      <c r="ADS20" s="195"/>
      <c r="ADT20" s="195"/>
      <c r="ADU20" s="195"/>
      <c r="ADV20" s="195"/>
      <c r="ADW20" s="195"/>
      <c r="ADX20" s="195"/>
      <c r="ADY20" s="195"/>
      <c r="ADZ20" s="195"/>
      <c r="AEA20" s="195"/>
      <c r="AEB20" s="195"/>
      <c r="AEC20" s="195"/>
      <c r="AED20" s="195"/>
      <c r="AEE20" s="195"/>
      <c r="AEF20" s="195"/>
      <c r="AEG20" s="195"/>
      <c r="AEH20" s="195"/>
      <c r="AEI20" s="195"/>
      <c r="AEJ20" s="195"/>
      <c r="AEK20" s="195"/>
      <c r="AEL20" s="195"/>
      <c r="AEM20" s="195"/>
      <c r="AEN20" s="195"/>
      <c r="AEO20" s="195"/>
      <c r="AEP20" s="195"/>
      <c r="AEQ20" s="195"/>
      <c r="AER20" s="195"/>
      <c r="AES20" s="195"/>
      <c r="AET20" s="195"/>
      <c r="AEU20" s="195"/>
      <c r="AEV20" s="195"/>
      <c r="AEW20" s="195"/>
      <c r="AEX20" s="195"/>
      <c r="AEY20" s="195"/>
      <c r="AEZ20" s="195"/>
      <c r="AFA20" s="195"/>
      <c r="AFB20" s="195"/>
      <c r="AFC20" s="195"/>
      <c r="AFD20" s="195"/>
      <c r="AFE20" s="195"/>
      <c r="AFF20" s="195"/>
      <c r="AFG20" s="195"/>
      <c r="AFH20" s="195"/>
      <c r="AFI20" s="195"/>
      <c r="AFJ20" s="195"/>
      <c r="AFK20" s="195"/>
      <c r="AFL20" s="195"/>
      <c r="AFM20" s="195"/>
      <c r="AFN20" s="195"/>
      <c r="AFO20" s="195"/>
      <c r="AFP20" s="195"/>
      <c r="AFQ20" s="195"/>
      <c r="AFR20" s="195"/>
      <c r="AFS20" s="195"/>
      <c r="AFT20" s="195"/>
      <c r="AFU20" s="195"/>
      <c r="AFV20" s="195"/>
      <c r="AFW20" s="195"/>
      <c r="AFX20" s="195"/>
      <c r="AFY20" s="195"/>
      <c r="AFZ20" s="195"/>
      <c r="AGA20" s="195"/>
      <c r="AGB20" s="195"/>
      <c r="AGC20" s="195"/>
      <c r="AGD20" s="195"/>
      <c r="AGE20" s="195"/>
      <c r="AGF20" s="195"/>
      <c r="AGG20" s="195"/>
      <c r="AGH20" s="195"/>
      <c r="AGI20" s="195"/>
      <c r="AGJ20" s="195"/>
      <c r="AGK20" s="195"/>
      <c r="AGL20" s="195"/>
      <c r="AGM20" s="195"/>
      <c r="AGN20" s="195"/>
      <c r="AGO20" s="195"/>
      <c r="AGP20" s="195"/>
      <c r="AGQ20" s="195"/>
      <c r="AGR20" s="195"/>
      <c r="AGS20" s="195"/>
      <c r="AGT20" s="195"/>
      <c r="AGU20" s="195"/>
      <c r="AGV20" s="195"/>
      <c r="AGW20" s="195"/>
      <c r="AGX20" s="195"/>
      <c r="AGY20" s="195"/>
      <c r="AGZ20" s="195"/>
      <c r="AHA20" s="195"/>
      <c r="AHB20" s="195"/>
      <c r="AHC20" s="195"/>
      <c r="AHD20" s="195"/>
      <c r="AHE20" s="195"/>
      <c r="AHF20" s="195"/>
      <c r="AHG20" s="195"/>
      <c r="AHH20" s="195"/>
      <c r="AHI20" s="195"/>
      <c r="AHJ20" s="195"/>
      <c r="AHK20" s="195"/>
      <c r="AHL20" s="195"/>
      <c r="AHM20" s="195"/>
      <c r="AHN20" s="195"/>
      <c r="AHO20" s="195"/>
      <c r="AHP20" s="195"/>
      <c r="AHQ20" s="195"/>
      <c r="AHR20" s="195"/>
      <c r="AHS20" s="195"/>
      <c r="AHT20" s="195"/>
      <c r="AHU20" s="195"/>
      <c r="AHV20" s="195"/>
      <c r="AHW20" s="195"/>
      <c r="AHX20" s="195"/>
      <c r="AHY20" s="195"/>
      <c r="AHZ20" s="195"/>
      <c r="AIA20" s="195"/>
      <c r="AIB20" s="195"/>
      <c r="AIC20" s="195"/>
      <c r="AID20" s="195"/>
      <c r="AIE20" s="195"/>
      <c r="AIF20" s="195"/>
      <c r="AIG20" s="195"/>
      <c r="AIH20" s="195"/>
      <c r="AII20" s="195"/>
      <c r="AIJ20" s="195"/>
      <c r="AIK20" s="195"/>
      <c r="AIL20" s="195"/>
      <c r="AIM20" s="195"/>
      <c r="AIN20" s="195"/>
      <c r="AIO20" s="195"/>
      <c r="AIP20" s="195"/>
      <c r="AIQ20" s="195"/>
      <c r="AIR20" s="195"/>
      <c r="AIS20" s="195"/>
      <c r="AIT20" s="195"/>
      <c r="AIU20" s="195"/>
      <c r="AIV20" s="195"/>
      <c r="AIW20" s="195"/>
      <c r="AIX20" s="195"/>
      <c r="AIY20" s="195"/>
      <c r="AIZ20" s="195"/>
      <c r="AJA20" s="195"/>
      <c r="AJB20" s="195"/>
      <c r="AJC20" s="195"/>
      <c r="AJD20" s="195"/>
      <c r="AJE20" s="195"/>
      <c r="AJF20" s="195"/>
      <c r="AJG20" s="195"/>
      <c r="AJH20" s="195"/>
      <c r="AJI20" s="195"/>
      <c r="AJJ20" s="195"/>
      <c r="AJK20" s="195"/>
      <c r="AJL20" s="195"/>
      <c r="AJM20" s="195"/>
      <c r="AJN20" s="195"/>
      <c r="AJO20" s="195"/>
      <c r="AJP20" s="195"/>
      <c r="AJQ20" s="195"/>
      <c r="AJR20" s="195"/>
      <c r="AJS20" s="195"/>
      <c r="AJT20" s="195"/>
      <c r="AJU20" s="195"/>
      <c r="AJV20" s="195"/>
      <c r="AJW20" s="195"/>
      <c r="AJX20" s="195"/>
      <c r="AJY20" s="195"/>
      <c r="AJZ20" s="195"/>
      <c r="AKA20" s="195"/>
      <c r="AKB20" s="195"/>
      <c r="AKC20" s="195"/>
      <c r="AKD20" s="195"/>
      <c r="AKE20" s="195"/>
      <c r="AKF20" s="195"/>
      <c r="AKG20" s="195"/>
      <c r="AKH20" s="195"/>
      <c r="AKI20" s="195"/>
      <c r="AKJ20" s="195"/>
      <c r="AKK20" s="195"/>
      <c r="AKL20" s="195"/>
      <c r="AKM20" s="195"/>
      <c r="AKN20" s="195"/>
      <c r="AKO20" s="195"/>
      <c r="AKP20" s="195"/>
      <c r="AKQ20" s="195"/>
      <c r="AKR20" s="195"/>
      <c r="AKS20" s="195"/>
      <c r="AKT20" s="195"/>
      <c r="AKU20" s="195"/>
      <c r="AKV20" s="195"/>
      <c r="AKW20" s="195"/>
      <c r="AKX20" s="195"/>
      <c r="AKY20" s="195"/>
      <c r="AKZ20" s="195"/>
      <c r="ALA20" s="195"/>
      <c r="ALB20" s="195"/>
      <c r="ALC20" s="195"/>
      <c r="ALD20" s="195"/>
      <c r="ALE20" s="195"/>
      <c r="ALF20" s="195"/>
      <c r="ALG20" s="195"/>
      <c r="ALH20" s="195"/>
      <c r="ALI20" s="195"/>
      <c r="ALJ20" s="195"/>
      <c r="ALK20" s="195"/>
      <c r="ALL20" s="195"/>
      <c r="ALM20" s="195"/>
      <c r="ALN20" s="195"/>
      <c r="ALO20" s="195"/>
      <c r="ALP20" s="195"/>
      <c r="ALQ20" s="195"/>
      <c r="ALR20" s="195"/>
      <c r="ALS20" s="195"/>
      <c r="ALT20" s="195"/>
      <c r="ALU20" s="195"/>
      <c r="ALV20" s="195"/>
      <c r="ALW20" s="195"/>
      <c r="ALX20" s="195"/>
      <c r="ALY20" s="195"/>
      <c r="ALZ20" s="195"/>
      <c r="AMA20" s="195"/>
      <c r="AMB20" s="195"/>
      <c r="AMC20" s="195"/>
      <c r="AMD20" s="195"/>
      <c r="AME20" s="195"/>
      <c r="AMF20" s="195"/>
      <c r="AMG20" s="195"/>
      <c r="AMH20" s="195"/>
      <c r="AMI20" s="195"/>
      <c r="AMJ20" s="195"/>
      <c r="AMK20" s="195"/>
      <c r="AML20" s="195"/>
      <c r="AMM20" s="195"/>
      <c r="AMN20" s="195"/>
      <c r="AMO20" s="195"/>
      <c r="AMP20" s="195"/>
      <c r="AMQ20" s="195"/>
      <c r="AMR20" s="195"/>
      <c r="AMS20" s="195"/>
      <c r="AMT20" s="195"/>
      <c r="AMU20" s="195"/>
      <c r="AMV20" s="195"/>
      <c r="AMW20" s="195"/>
      <c r="AMX20" s="195"/>
      <c r="AMY20" s="195"/>
      <c r="AMZ20" s="195"/>
      <c r="ANA20" s="195"/>
      <c r="ANB20" s="195"/>
      <c r="ANC20" s="195"/>
      <c r="AND20" s="195"/>
      <c r="ANE20" s="195"/>
      <c r="ANF20" s="195"/>
      <c r="ANG20" s="195"/>
      <c r="ANH20" s="195"/>
      <c r="ANI20" s="195"/>
      <c r="ANJ20" s="195"/>
      <c r="ANK20" s="195"/>
      <c r="ANL20" s="195"/>
      <c r="ANM20" s="195"/>
      <c r="ANN20" s="195"/>
      <c r="ANO20" s="195"/>
      <c r="ANP20" s="195"/>
      <c r="ANQ20" s="195"/>
      <c r="ANR20" s="195"/>
      <c r="ANS20" s="195"/>
      <c r="ANT20" s="195"/>
      <c r="ANU20" s="195"/>
      <c r="ANV20" s="195"/>
      <c r="ANW20" s="195"/>
      <c r="ANX20" s="195"/>
      <c r="ANY20" s="195"/>
      <c r="ANZ20" s="195"/>
      <c r="AOA20" s="195"/>
      <c r="AOB20" s="195"/>
      <c r="AOC20" s="195"/>
      <c r="AOD20" s="195"/>
      <c r="AOE20" s="195"/>
      <c r="AOF20" s="195"/>
      <c r="AOG20" s="195"/>
      <c r="AOH20" s="195"/>
      <c r="AOI20" s="195"/>
      <c r="AOJ20" s="195"/>
      <c r="AOK20" s="195"/>
      <c r="AOL20" s="195"/>
      <c r="AOM20" s="195"/>
      <c r="AON20" s="195"/>
      <c r="AOO20" s="195"/>
      <c r="AOP20" s="195"/>
      <c r="AOQ20" s="195"/>
      <c r="AOR20" s="195"/>
      <c r="AOS20" s="195"/>
      <c r="AOT20" s="195"/>
      <c r="AOU20" s="195"/>
      <c r="AOV20" s="195"/>
      <c r="AOW20" s="195"/>
      <c r="AOX20" s="195"/>
      <c r="AOY20" s="195"/>
      <c r="AOZ20" s="195"/>
      <c r="APA20" s="195"/>
      <c r="APB20" s="195"/>
      <c r="APC20" s="195"/>
      <c r="APD20" s="195"/>
      <c r="APE20" s="195"/>
      <c r="APF20" s="195"/>
      <c r="APG20" s="195"/>
      <c r="APH20" s="195"/>
      <c r="API20" s="195"/>
      <c r="APJ20" s="195"/>
      <c r="APK20" s="195"/>
      <c r="APL20" s="195"/>
      <c r="APM20" s="195"/>
      <c r="APN20" s="195"/>
      <c r="APO20" s="195"/>
      <c r="APP20" s="195"/>
      <c r="APQ20" s="195"/>
      <c r="APR20" s="195"/>
      <c r="APS20" s="195"/>
      <c r="APT20" s="195"/>
      <c r="APU20" s="195"/>
      <c r="APV20" s="195"/>
      <c r="APW20" s="195"/>
      <c r="APX20" s="195"/>
      <c r="APY20" s="195"/>
      <c r="APZ20" s="195"/>
      <c r="AQA20" s="195"/>
      <c r="AQB20" s="195"/>
      <c r="AQC20" s="195"/>
      <c r="AQD20" s="195"/>
      <c r="AQE20" s="195"/>
      <c r="AQF20" s="195"/>
      <c r="AQG20" s="195"/>
      <c r="AQH20" s="195"/>
      <c r="AQI20" s="195"/>
      <c r="AQJ20" s="195"/>
      <c r="AQK20" s="195"/>
      <c r="AQL20" s="195"/>
      <c r="AQM20" s="195"/>
      <c r="AQN20" s="195"/>
      <c r="AQO20" s="195"/>
      <c r="AQP20" s="195"/>
      <c r="AQQ20" s="195"/>
      <c r="AQR20" s="195"/>
      <c r="AQS20" s="195"/>
      <c r="AQT20" s="195"/>
      <c r="AQU20" s="195"/>
      <c r="AQV20" s="195"/>
      <c r="AQW20" s="195"/>
      <c r="AQX20" s="195"/>
      <c r="AQY20" s="195"/>
      <c r="AQZ20" s="195"/>
      <c r="ARA20" s="195"/>
      <c r="ARB20" s="195"/>
      <c r="ARC20" s="195"/>
      <c r="ARD20" s="195"/>
      <c r="ARE20" s="195"/>
      <c r="ARF20" s="195"/>
      <c r="ARG20" s="195"/>
      <c r="ARH20" s="195"/>
      <c r="ARI20" s="195"/>
      <c r="ARJ20" s="195"/>
      <c r="ARK20" s="195"/>
      <c r="ARL20" s="195"/>
      <c r="ARM20" s="195"/>
      <c r="ARN20" s="195"/>
      <c r="ARO20" s="195"/>
      <c r="ARP20" s="195"/>
      <c r="ARQ20" s="195"/>
      <c r="ARR20" s="195"/>
      <c r="ARS20" s="195"/>
      <c r="ART20" s="195"/>
      <c r="ARU20" s="195"/>
      <c r="ARV20" s="195"/>
      <c r="ARW20" s="195"/>
      <c r="ARX20" s="195"/>
      <c r="ARY20" s="195"/>
      <c r="ARZ20" s="195"/>
      <c r="ASA20" s="195"/>
      <c r="ASB20" s="195"/>
      <c r="ASC20" s="195"/>
      <c r="ASD20" s="195"/>
      <c r="ASE20" s="195"/>
      <c r="ASF20" s="195"/>
      <c r="ASG20" s="195"/>
      <c r="ASH20" s="195"/>
      <c r="ASI20" s="195"/>
      <c r="ASJ20" s="195"/>
      <c r="ASK20" s="195"/>
      <c r="ASL20" s="195"/>
      <c r="ASM20" s="195"/>
      <c r="ASN20" s="195"/>
      <c r="ASO20" s="195"/>
      <c r="ASP20" s="195"/>
      <c r="ASQ20" s="195"/>
      <c r="ASR20" s="195"/>
      <c r="ASS20" s="195"/>
      <c r="AST20" s="195"/>
      <c r="ASU20" s="195"/>
      <c r="ASV20" s="195"/>
      <c r="ASW20" s="195"/>
      <c r="ASX20" s="195"/>
      <c r="ASY20" s="195"/>
      <c r="ASZ20" s="195"/>
      <c r="ATA20" s="195"/>
      <c r="ATB20" s="195"/>
      <c r="ATC20" s="195"/>
      <c r="ATD20" s="195"/>
      <c r="ATE20" s="195"/>
      <c r="ATF20" s="195"/>
      <c r="ATG20" s="195"/>
      <c r="ATH20" s="195"/>
      <c r="ATI20" s="195"/>
      <c r="ATJ20" s="195"/>
      <c r="ATK20" s="195"/>
      <c r="ATL20" s="195"/>
      <c r="ATM20" s="195"/>
      <c r="ATN20" s="195"/>
      <c r="ATO20" s="195"/>
      <c r="ATP20" s="195"/>
      <c r="ATQ20" s="195"/>
      <c r="ATR20" s="195"/>
      <c r="ATS20" s="195"/>
      <c r="ATT20" s="195"/>
      <c r="ATU20" s="195"/>
      <c r="ATV20" s="195"/>
      <c r="ATW20" s="195"/>
      <c r="ATX20" s="195"/>
      <c r="ATY20" s="195"/>
      <c r="ATZ20" s="195"/>
      <c r="AUA20" s="195"/>
      <c r="AUB20" s="195"/>
      <c r="AUC20" s="195"/>
      <c r="AUD20" s="195"/>
      <c r="AUE20" s="195"/>
      <c r="AUF20" s="195"/>
      <c r="AUG20" s="195"/>
      <c r="AUH20" s="195"/>
      <c r="AUI20" s="195"/>
      <c r="AUJ20" s="195"/>
      <c r="AUK20" s="195"/>
      <c r="AUL20" s="195"/>
      <c r="AUM20" s="195"/>
      <c r="AUN20" s="195"/>
      <c r="AUO20" s="195"/>
      <c r="AUP20" s="195"/>
      <c r="AUQ20" s="195"/>
      <c r="AUR20" s="195"/>
      <c r="AUS20" s="195"/>
      <c r="AUT20" s="195"/>
      <c r="AUU20" s="195"/>
      <c r="AUV20" s="195"/>
      <c r="AUW20" s="195"/>
      <c r="AUX20" s="195"/>
      <c r="AUY20" s="195"/>
      <c r="AUZ20" s="195"/>
      <c r="AVA20" s="195"/>
      <c r="AVB20" s="195"/>
      <c r="AVC20" s="195"/>
      <c r="AVD20" s="195"/>
      <c r="AVE20" s="195"/>
      <c r="AVF20" s="195"/>
      <c r="AVG20" s="195"/>
      <c r="AVH20" s="195"/>
      <c r="AVI20" s="195"/>
      <c r="AVJ20" s="195"/>
      <c r="AVK20" s="195"/>
      <c r="AVL20" s="195"/>
      <c r="AVM20" s="195"/>
      <c r="AVN20" s="195"/>
      <c r="AVO20" s="195"/>
      <c r="AVP20" s="195"/>
      <c r="AVQ20" s="195"/>
      <c r="AVR20" s="195"/>
      <c r="AVS20" s="195"/>
      <c r="AVT20" s="195"/>
      <c r="AVU20" s="195"/>
      <c r="AVV20" s="195"/>
      <c r="AVW20" s="195"/>
      <c r="AVX20" s="195"/>
      <c r="AVY20" s="195"/>
      <c r="AVZ20" s="195"/>
      <c r="AWA20" s="195"/>
      <c r="AWB20" s="195"/>
      <c r="AWC20" s="195"/>
      <c r="AWD20" s="195"/>
      <c r="AWE20" s="195"/>
      <c r="AWF20" s="195"/>
      <c r="AWG20" s="195"/>
      <c r="AWH20" s="195"/>
      <c r="AWI20" s="195"/>
      <c r="AWJ20" s="195"/>
      <c r="AWK20" s="195"/>
      <c r="AWL20" s="195"/>
      <c r="AWM20" s="195"/>
      <c r="AWN20" s="195"/>
      <c r="AWO20" s="195"/>
      <c r="AWP20" s="195"/>
      <c r="AWQ20" s="195"/>
      <c r="AWR20" s="195"/>
      <c r="AWS20" s="195"/>
      <c r="AWT20" s="195"/>
      <c r="AWU20" s="195"/>
      <c r="AWV20" s="195"/>
      <c r="AWW20" s="195"/>
      <c r="AWX20" s="195"/>
      <c r="AWY20" s="195"/>
      <c r="AWZ20" s="195"/>
      <c r="AXA20" s="195"/>
      <c r="AXB20" s="195"/>
      <c r="AXC20" s="195"/>
      <c r="AXD20" s="195"/>
      <c r="AXE20" s="195"/>
      <c r="AXF20" s="195"/>
      <c r="AXG20" s="195"/>
      <c r="AXH20" s="195"/>
      <c r="AXI20" s="195"/>
      <c r="AXJ20" s="195"/>
      <c r="AXK20" s="195"/>
      <c r="AXL20" s="195"/>
      <c r="AXM20" s="195"/>
      <c r="AXN20" s="195"/>
      <c r="AXO20" s="195"/>
      <c r="AXP20" s="195"/>
      <c r="AXQ20" s="195"/>
      <c r="AXR20" s="195"/>
      <c r="AXS20" s="195"/>
      <c r="AXT20" s="195"/>
      <c r="AXU20" s="195"/>
      <c r="AXV20" s="195"/>
      <c r="AXW20" s="195"/>
      <c r="AXX20" s="195"/>
      <c r="AXY20" s="195"/>
      <c r="AXZ20" s="195"/>
      <c r="AYA20" s="195"/>
      <c r="AYB20" s="195"/>
      <c r="AYC20" s="195"/>
      <c r="AYD20" s="195"/>
      <c r="AYE20" s="195"/>
      <c r="AYF20" s="195"/>
      <c r="AYG20" s="195"/>
      <c r="AYH20" s="195"/>
      <c r="AYI20" s="195"/>
      <c r="AYJ20" s="195"/>
      <c r="AYK20" s="195"/>
      <c r="AYL20" s="195"/>
      <c r="AYM20" s="195"/>
      <c r="AYN20" s="195"/>
      <c r="AYO20" s="195"/>
      <c r="AYP20" s="195"/>
      <c r="AYQ20" s="195"/>
      <c r="AYR20" s="195"/>
      <c r="AYS20" s="195"/>
      <c r="AYT20" s="195"/>
      <c r="AYU20" s="195"/>
      <c r="AYV20" s="195"/>
      <c r="AYW20" s="195"/>
      <c r="AYX20" s="195"/>
      <c r="AYY20" s="195"/>
      <c r="AYZ20" s="195"/>
      <c r="AZA20" s="195"/>
      <c r="AZB20" s="195"/>
      <c r="AZC20" s="195"/>
      <c r="AZD20" s="195"/>
      <c r="AZE20" s="195"/>
      <c r="AZF20" s="195"/>
      <c r="AZG20" s="195"/>
      <c r="AZH20" s="195"/>
      <c r="AZI20" s="195"/>
      <c r="AZJ20" s="195"/>
      <c r="AZK20" s="195"/>
      <c r="AZL20" s="195"/>
      <c r="AZM20" s="195"/>
      <c r="AZN20" s="195"/>
      <c r="AZO20" s="195"/>
      <c r="AZP20" s="195"/>
      <c r="AZQ20" s="195"/>
      <c r="AZR20" s="195"/>
      <c r="AZS20" s="195"/>
      <c r="AZT20" s="195"/>
      <c r="AZU20" s="195"/>
      <c r="AZV20" s="195"/>
      <c r="AZW20" s="195"/>
      <c r="AZX20" s="195"/>
      <c r="AZY20" s="195"/>
      <c r="AZZ20" s="195"/>
      <c r="BAA20" s="195"/>
      <c r="BAB20" s="195"/>
      <c r="BAC20" s="195"/>
      <c r="BAD20" s="195"/>
      <c r="BAE20" s="195"/>
      <c r="BAF20" s="195"/>
      <c r="BAG20" s="195"/>
      <c r="BAH20" s="195"/>
      <c r="BAI20" s="195"/>
      <c r="BAJ20" s="195"/>
      <c r="BAK20" s="195"/>
      <c r="BAL20" s="195"/>
      <c r="BAM20" s="195"/>
      <c r="BAN20" s="195"/>
      <c r="BAO20" s="195"/>
      <c r="BAP20" s="195"/>
      <c r="BAQ20" s="195"/>
      <c r="BAR20" s="195"/>
      <c r="BAS20" s="195"/>
      <c r="BAT20" s="195"/>
      <c r="BAU20" s="195"/>
      <c r="BAV20" s="195"/>
      <c r="BAW20" s="195"/>
      <c r="BAX20" s="195"/>
      <c r="BAY20" s="195"/>
      <c r="BAZ20" s="195"/>
      <c r="BBA20" s="195"/>
      <c r="BBB20" s="195"/>
      <c r="BBC20" s="195"/>
      <c r="BBD20" s="195"/>
      <c r="BBE20" s="195"/>
      <c r="BBF20" s="195"/>
      <c r="BBG20" s="195"/>
      <c r="BBH20" s="195"/>
      <c r="BBI20" s="195"/>
      <c r="BBJ20" s="195"/>
      <c r="BBK20" s="195"/>
      <c r="BBL20" s="195"/>
      <c r="BBM20" s="195"/>
      <c r="BBN20" s="195"/>
      <c r="BBO20" s="195"/>
      <c r="BBP20" s="195"/>
      <c r="BBQ20" s="195"/>
      <c r="BBR20" s="195"/>
      <c r="BBS20" s="195"/>
      <c r="BBT20" s="195"/>
      <c r="BBU20" s="195"/>
      <c r="BBV20" s="195"/>
      <c r="BBW20" s="195"/>
      <c r="BBX20" s="195"/>
      <c r="BBY20" s="195"/>
      <c r="BBZ20" s="195"/>
      <c r="BCA20" s="195"/>
      <c r="BCB20" s="195"/>
      <c r="BCC20" s="195"/>
      <c r="BCD20" s="195"/>
      <c r="BCE20" s="195"/>
      <c r="BCF20" s="195"/>
      <c r="BCG20" s="195"/>
      <c r="BCH20" s="195"/>
      <c r="BCI20" s="195"/>
      <c r="BCJ20" s="195"/>
      <c r="BCK20" s="195"/>
      <c r="BCL20" s="195"/>
      <c r="BCM20" s="195"/>
      <c r="BCN20" s="195"/>
      <c r="BCO20" s="195"/>
      <c r="BCP20" s="195"/>
      <c r="BCQ20" s="195"/>
      <c r="BCR20" s="195"/>
      <c r="BCS20" s="195"/>
      <c r="BCT20" s="195"/>
      <c r="BCU20" s="195"/>
      <c r="BCV20" s="195"/>
      <c r="BCW20" s="195"/>
      <c r="BCX20" s="195"/>
      <c r="BCY20" s="195"/>
      <c r="BCZ20" s="195"/>
      <c r="BDA20" s="195"/>
      <c r="BDB20" s="195"/>
      <c r="BDC20" s="195"/>
      <c r="BDD20" s="195"/>
      <c r="BDE20" s="195"/>
      <c r="BDF20" s="195"/>
      <c r="BDG20" s="195"/>
      <c r="BDH20" s="195"/>
      <c r="BDI20" s="195"/>
      <c r="BDJ20" s="195"/>
      <c r="BDK20" s="195"/>
      <c r="BDL20" s="195"/>
      <c r="BDM20" s="195"/>
      <c r="BDN20" s="195"/>
      <c r="BDO20" s="195"/>
      <c r="BDP20" s="195"/>
      <c r="BDQ20" s="195"/>
      <c r="BDR20" s="195"/>
      <c r="BDS20" s="195"/>
      <c r="BDT20" s="195"/>
      <c r="BDU20" s="195"/>
      <c r="BDV20" s="195"/>
      <c r="BDW20" s="195"/>
      <c r="BDX20" s="195"/>
      <c r="BDY20" s="195"/>
      <c r="BDZ20" s="195"/>
      <c r="BEA20" s="195"/>
      <c r="BEB20" s="195"/>
      <c r="BEC20" s="195"/>
      <c r="BED20" s="195"/>
      <c r="BEE20" s="195"/>
      <c r="BEF20" s="195"/>
      <c r="BEG20" s="195"/>
      <c r="BEH20" s="195"/>
      <c r="BEI20" s="195"/>
      <c r="BEJ20" s="195"/>
      <c r="BEK20" s="195"/>
      <c r="BEL20" s="195"/>
      <c r="BEM20" s="195"/>
      <c r="BEN20" s="195"/>
      <c r="BEO20" s="195"/>
      <c r="BEP20" s="195"/>
      <c r="BEQ20" s="195"/>
      <c r="BER20" s="195"/>
      <c r="BES20" s="195"/>
      <c r="BET20" s="195"/>
      <c r="BEU20" s="195"/>
      <c r="BEV20" s="195"/>
      <c r="BEW20" s="195"/>
      <c r="BEX20" s="195"/>
      <c r="BEY20" s="195"/>
      <c r="BEZ20" s="195"/>
      <c r="BFA20" s="195"/>
      <c r="BFB20" s="195"/>
      <c r="BFC20" s="195"/>
      <c r="BFD20" s="195"/>
      <c r="BFE20" s="195"/>
      <c r="BFF20" s="195"/>
      <c r="BFG20" s="195"/>
      <c r="BFH20" s="195"/>
      <c r="BFI20" s="195"/>
      <c r="BFJ20" s="195"/>
      <c r="BFK20" s="195"/>
      <c r="BFL20" s="195"/>
      <c r="BFM20" s="195"/>
      <c r="BFN20" s="195"/>
      <c r="BFO20" s="195"/>
      <c r="BFP20" s="195"/>
      <c r="BFQ20" s="195"/>
      <c r="BFR20" s="195"/>
      <c r="BFS20" s="195"/>
      <c r="BFT20" s="195"/>
      <c r="BFU20" s="195"/>
      <c r="BFV20" s="195"/>
      <c r="BFW20" s="195"/>
      <c r="BFX20" s="195"/>
      <c r="BFY20" s="195"/>
      <c r="BFZ20" s="195"/>
      <c r="BGA20" s="195"/>
      <c r="BGB20" s="195"/>
      <c r="BGC20" s="195"/>
      <c r="BGD20" s="195"/>
      <c r="BGE20" s="195"/>
      <c r="BGF20" s="195"/>
      <c r="BGG20" s="195"/>
      <c r="BGH20" s="195"/>
      <c r="BGI20" s="195"/>
      <c r="BGJ20" s="195"/>
      <c r="BGK20" s="195"/>
      <c r="BGL20" s="195"/>
      <c r="BGM20" s="195"/>
      <c r="BGN20" s="195"/>
      <c r="BGO20" s="195"/>
      <c r="BGP20" s="195"/>
      <c r="BGQ20" s="195"/>
      <c r="BGR20" s="195"/>
      <c r="BGS20" s="195"/>
      <c r="BGT20" s="195"/>
      <c r="BGU20" s="195"/>
      <c r="BGV20" s="195"/>
      <c r="BGW20" s="195"/>
      <c r="BGX20" s="195"/>
      <c r="BGY20" s="195"/>
      <c r="BGZ20" s="195"/>
      <c r="BHA20" s="195"/>
      <c r="BHB20" s="195"/>
      <c r="BHC20" s="195"/>
      <c r="BHD20" s="195"/>
      <c r="BHE20" s="195"/>
      <c r="BHF20" s="195"/>
      <c r="BHG20" s="195"/>
      <c r="BHH20" s="195"/>
      <c r="BHI20" s="195"/>
      <c r="BHJ20" s="195"/>
      <c r="BHK20" s="195"/>
      <c r="BHL20" s="195"/>
      <c r="BHM20" s="195"/>
      <c r="BHN20" s="195"/>
      <c r="BHO20" s="195"/>
      <c r="BHP20" s="195"/>
      <c r="BHQ20" s="195"/>
      <c r="BHR20" s="195"/>
      <c r="BHS20" s="195"/>
      <c r="BHT20" s="195"/>
      <c r="BHU20" s="195"/>
      <c r="BHV20" s="195"/>
      <c r="BHW20" s="195"/>
      <c r="BHX20" s="195"/>
      <c r="BHY20" s="195"/>
      <c r="BHZ20" s="195"/>
      <c r="BIA20" s="195"/>
      <c r="BIB20" s="195"/>
      <c r="BIC20" s="195"/>
      <c r="BID20" s="195"/>
      <c r="BIE20" s="195"/>
      <c r="BIF20" s="195"/>
      <c r="BIG20" s="195"/>
      <c r="BIH20" s="195"/>
      <c r="BII20" s="195"/>
      <c r="BIJ20" s="195"/>
      <c r="BIK20" s="195"/>
      <c r="BIL20" s="195"/>
      <c r="BIM20" s="195"/>
      <c r="BIN20" s="195"/>
      <c r="BIO20" s="195"/>
      <c r="BIP20" s="195"/>
      <c r="BIQ20" s="195"/>
      <c r="BIR20" s="195"/>
      <c r="BIS20" s="195"/>
      <c r="BIT20" s="195"/>
      <c r="BIU20" s="195"/>
      <c r="BIV20" s="195"/>
      <c r="BIW20" s="195"/>
      <c r="BIX20" s="195"/>
      <c r="BIY20" s="195"/>
      <c r="BIZ20" s="195"/>
      <c r="BJA20" s="195"/>
      <c r="BJB20" s="195"/>
      <c r="BJC20" s="195"/>
      <c r="BJD20" s="195"/>
      <c r="BJE20" s="195"/>
      <c r="BJF20" s="195"/>
      <c r="BJG20" s="195"/>
      <c r="BJH20" s="195"/>
      <c r="BJI20" s="195"/>
      <c r="BJJ20" s="195"/>
      <c r="BJK20" s="195"/>
      <c r="BJL20" s="195"/>
      <c r="BJM20" s="195"/>
      <c r="BJN20" s="195"/>
      <c r="BJO20" s="195"/>
      <c r="BJP20" s="195"/>
      <c r="BJQ20" s="195"/>
      <c r="BJR20" s="195"/>
      <c r="BJS20" s="195"/>
      <c r="BJT20" s="195"/>
      <c r="BJU20" s="195"/>
      <c r="BJV20" s="195"/>
      <c r="BJW20" s="195"/>
      <c r="BJX20" s="195"/>
      <c r="BJY20" s="195"/>
      <c r="BJZ20" s="195"/>
      <c r="BKA20" s="195"/>
      <c r="BKB20" s="195"/>
      <c r="BKC20" s="195"/>
      <c r="BKD20" s="195"/>
      <c r="BKE20" s="195"/>
      <c r="BKF20" s="195"/>
      <c r="BKG20" s="195"/>
      <c r="BKH20" s="195"/>
      <c r="BKI20" s="195"/>
      <c r="BKJ20" s="195"/>
      <c r="BKK20" s="195"/>
      <c r="BKL20" s="195"/>
      <c r="BKM20" s="195"/>
      <c r="BKN20" s="195"/>
      <c r="BKO20" s="195"/>
      <c r="BKP20" s="195"/>
      <c r="BKQ20" s="195"/>
      <c r="BKR20" s="195"/>
      <c r="BKS20" s="195"/>
      <c r="BKT20" s="195"/>
      <c r="BKU20" s="195"/>
      <c r="BKV20" s="195"/>
      <c r="BKW20" s="195"/>
      <c r="BKX20" s="195"/>
      <c r="BKY20" s="195"/>
      <c r="BKZ20" s="195"/>
      <c r="BLA20" s="195"/>
      <c r="BLB20" s="195"/>
      <c r="BLC20" s="195"/>
      <c r="BLD20" s="195"/>
      <c r="BLE20" s="195"/>
      <c r="BLF20" s="195"/>
      <c r="BLG20" s="195"/>
      <c r="BLH20" s="195"/>
      <c r="BLI20" s="195"/>
      <c r="BLJ20" s="195"/>
      <c r="BLK20" s="195"/>
      <c r="BLL20" s="195"/>
      <c r="BLM20" s="195"/>
      <c r="BLN20" s="195"/>
      <c r="BLO20" s="195"/>
      <c r="BLP20" s="195"/>
      <c r="BLQ20" s="195"/>
      <c r="BLR20" s="195"/>
      <c r="BLS20" s="195"/>
      <c r="BLT20" s="195"/>
      <c r="BLU20" s="195"/>
      <c r="BLV20" s="195"/>
      <c r="BLW20" s="195"/>
      <c r="BLX20" s="195"/>
      <c r="BLY20" s="195"/>
      <c r="BLZ20" s="195"/>
      <c r="BMA20" s="195"/>
      <c r="BMB20" s="195"/>
      <c r="BMC20" s="195"/>
      <c r="BMD20" s="195"/>
      <c r="BME20" s="195"/>
      <c r="BMF20" s="195"/>
      <c r="BMG20" s="195"/>
      <c r="BMH20" s="195"/>
      <c r="BMI20" s="195"/>
      <c r="BMJ20" s="195"/>
      <c r="BMK20" s="195"/>
      <c r="BML20" s="195"/>
      <c r="BMM20" s="195"/>
      <c r="BMN20" s="195"/>
      <c r="BMO20" s="195"/>
      <c r="BMP20" s="195"/>
      <c r="BMQ20" s="195"/>
      <c r="BMR20" s="195"/>
      <c r="BMS20" s="195"/>
      <c r="BMT20" s="195"/>
      <c r="BMU20" s="195"/>
      <c r="BMV20" s="195"/>
      <c r="BMW20" s="195"/>
      <c r="BMX20" s="195"/>
      <c r="BMY20" s="195"/>
      <c r="BMZ20" s="195"/>
      <c r="BNA20" s="195"/>
      <c r="BNB20" s="195"/>
      <c r="BNC20" s="195"/>
      <c r="BND20" s="195"/>
      <c r="BNE20" s="195"/>
      <c r="BNF20" s="195"/>
      <c r="BNG20" s="195"/>
      <c r="BNH20" s="195"/>
      <c r="BNI20" s="195"/>
      <c r="BNJ20" s="195"/>
      <c r="BNK20" s="195"/>
      <c r="BNL20" s="195"/>
      <c r="BNM20" s="195"/>
      <c r="BNN20" s="195"/>
      <c r="BNO20" s="195"/>
      <c r="BNP20" s="195"/>
      <c r="BNQ20" s="195"/>
      <c r="BNR20" s="195"/>
      <c r="BNS20" s="195"/>
      <c r="BNT20" s="195"/>
      <c r="BNU20" s="195"/>
      <c r="BNV20" s="195"/>
      <c r="BNW20" s="195"/>
      <c r="BNX20" s="195"/>
      <c r="BNY20" s="195"/>
      <c r="BNZ20" s="195"/>
      <c r="BOA20" s="195"/>
      <c r="BOB20" s="195"/>
      <c r="BOC20" s="195"/>
      <c r="BOD20" s="195"/>
      <c r="BOE20" s="195"/>
      <c r="BOF20" s="195"/>
      <c r="BOG20" s="195"/>
      <c r="BOH20" s="195"/>
      <c r="BOI20" s="195"/>
      <c r="BOJ20" s="195"/>
      <c r="BOK20" s="195"/>
      <c r="BOL20" s="195"/>
      <c r="BOM20" s="195"/>
      <c r="BON20" s="195"/>
      <c r="BOO20" s="195"/>
      <c r="BOP20" s="195"/>
      <c r="BOQ20" s="195"/>
      <c r="BOR20" s="195"/>
      <c r="BOS20" s="195"/>
      <c r="BOT20" s="195"/>
      <c r="BOU20" s="195"/>
      <c r="BOV20" s="195"/>
      <c r="BOW20" s="195"/>
      <c r="BOX20" s="195"/>
      <c r="BOY20" s="195"/>
      <c r="BOZ20" s="195"/>
      <c r="BPA20" s="195"/>
      <c r="BPB20" s="195"/>
      <c r="BPC20" s="195"/>
      <c r="BPD20" s="195"/>
      <c r="BPE20" s="195"/>
      <c r="BPF20" s="195"/>
      <c r="BPG20" s="195"/>
      <c r="BPH20" s="195"/>
      <c r="BPI20" s="195"/>
      <c r="BPJ20" s="195"/>
      <c r="BPK20" s="195"/>
      <c r="BPL20" s="195"/>
      <c r="BPM20" s="195"/>
      <c r="BPN20" s="195"/>
      <c r="BPO20" s="195"/>
      <c r="BPP20" s="195"/>
      <c r="BPQ20" s="195"/>
      <c r="BPR20" s="195"/>
      <c r="BPS20" s="195"/>
      <c r="BPT20" s="195"/>
      <c r="BPU20" s="195"/>
      <c r="BPV20" s="195"/>
      <c r="BPW20" s="195"/>
      <c r="BPX20" s="195"/>
      <c r="BPY20" s="195"/>
      <c r="BPZ20" s="195"/>
      <c r="BQA20" s="195"/>
      <c r="BQB20" s="195"/>
      <c r="BQC20" s="195"/>
      <c r="BQD20" s="195"/>
      <c r="BQE20" s="195"/>
      <c r="BQF20" s="195"/>
      <c r="BQG20" s="195"/>
      <c r="BQH20" s="195"/>
      <c r="BQI20" s="195"/>
      <c r="BQJ20" s="195"/>
      <c r="BQK20" s="195"/>
      <c r="BQL20" s="195"/>
      <c r="BQM20" s="195"/>
      <c r="BQN20" s="195"/>
      <c r="BQO20" s="195"/>
      <c r="BQP20" s="195"/>
      <c r="BQQ20" s="195"/>
      <c r="BQR20" s="195"/>
      <c r="BQS20" s="195"/>
      <c r="BQT20" s="195"/>
      <c r="BQU20" s="195"/>
      <c r="BQV20" s="195"/>
      <c r="BQW20" s="195"/>
      <c r="BQX20" s="195"/>
      <c r="BQY20" s="195"/>
      <c r="BQZ20" s="195"/>
      <c r="BRA20" s="195"/>
      <c r="BRB20" s="195"/>
      <c r="BRC20" s="195"/>
      <c r="BRD20" s="195"/>
      <c r="BRE20" s="195"/>
      <c r="BRF20" s="195"/>
      <c r="BRG20" s="195"/>
      <c r="BRH20" s="195"/>
      <c r="BRI20" s="195"/>
      <c r="BRJ20" s="195"/>
      <c r="BRK20" s="195"/>
      <c r="BRL20" s="195"/>
      <c r="BRM20" s="195"/>
      <c r="BRN20" s="195"/>
      <c r="BRO20" s="195"/>
      <c r="BRP20" s="195"/>
      <c r="BRQ20" s="195"/>
      <c r="BRR20" s="195"/>
      <c r="BRS20" s="195"/>
      <c r="BRT20" s="195"/>
      <c r="BRU20" s="195"/>
      <c r="BRV20" s="195"/>
      <c r="BRW20" s="195"/>
      <c r="BRX20" s="195"/>
      <c r="BRY20" s="195"/>
      <c r="BRZ20" s="195"/>
      <c r="BSA20" s="195"/>
      <c r="BSB20" s="195"/>
      <c r="BSC20" s="195"/>
      <c r="BSD20" s="195"/>
      <c r="BSE20" s="195"/>
      <c r="BSF20" s="195"/>
      <c r="BSG20" s="195"/>
      <c r="BSH20" s="195"/>
      <c r="BSI20" s="195"/>
      <c r="BSJ20" s="195"/>
      <c r="BSK20" s="195"/>
      <c r="BSL20" s="195"/>
      <c r="BSM20" s="195"/>
      <c r="BSN20" s="195"/>
      <c r="BSO20" s="195"/>
      <c r="BSP20" s="195"/>
      <c r="BSQ20" s="195"/>
      <c r="BSR20" s="195"/>
      <c r="BSS20" s="195"/>
      <c r="BST20" s="195"/>
      <c r="BSU20" s="195"/>
      <c r="BSV20" s="195"/>
      <c r="BSW20" s="195"/>
      <c r="BSX20" s="195"/>
      <c r="BSY20" s="195"/>
      <c r="BSZ20" s="195"/>
      <c r="BTA20" s="195"/>
      <c r="BTB20" s="195"/>
      <c r="BTC20" s="195"/>
      <c r="BTD20" s="195"/>
      <c r="BTE20" s="195"/>
      <c r="BTF20" s="195"/>
      <c r="BTG20" s="195"/>
      <c r="BTH20" s="195"/>
      <c r="BTI20" s="195"/>
      <c r="BTJ20" s="195"/>
      <c r="BTK20" s="195"/>
      <c r="BTL20" s="195"/>
      <c r="BTM20" s="195"/>
      <c r="BTN20" s="195"/>
      <c r="BTO20" s="195"/>
      <c r="BTP20" s="195"/>
      <c r="BTQ20" s="195"/>
      <c r="BTR20" s="195"/>
      <c r="BTS20" s="195"/>
      <c r="BTT20" s="195"/>
      <c r="BTU20" s="195"/>
      <c r="BTV20" s="195"/>
      <c r="BTW20" s="195"/>
      <c r="BTX20" s="195"/>
      <c r="BTY20" s="195"/>
      <c r="BTZ20" s="195"/>
      <c r="BUA20" s="195"/>
      <c r="BUB20" s="195"/>
      <c r="BUC20" s="195"/>
      <c r="BUD20" s="195"/>
      <c r="BUE20" s="195"/>
      <c r="BUF20" s="195"/>
      <c r="BUG20" s="195"/>
      <c r="BUH20" s="195"/>
      <c r="BUI20" s="195"/>
      <c r="BUJ20" s="195"/>
      <c r="BUK20" s="195"/>
      <c r="BUL20" s="195"/>
      <c r="BUM20" s="195"/>
      <c r="BUN20" s="195"/>
      <c r="BUO20" s="195"/>
      <c r="BUP20" s="195"/>
      <c r="BUQ20" s="195"/>
      <c r="BUR20" s="195"/>
      <c r="BUS20" s="195"/>
      <c r="BUT20" s="195"/>
      <c r="BUU20" s="195"/>
      <c r="BUV20" s="195"/>
      <c r="BUW20" s="195"/>
      <c r="BUX20" s="195"/>
      <c r="BUY20" s="195"/>
      <c r="BUZ20" s="195"/>
      <c r="BVA20" s="195"/>
      <c r="BVB20" s="195"/>
      <c r="BVC20" s="195"/>
      <c r="BVD20" s="195"/>
      <c r="BVE20" s="195"/>
      <c r="BVF20" s="195"/>
      <c r="BVG20" s="195"/>
      <c r="BVH20" s="195"/>
      <c r="BVI20" s="195"/>
      <c r="BVJ20" s="195"/>
      <c r="BVK20" s="195"/>
      <c r="BVL20" s="195"/>
      <c r="BVM20" s="195"/>
      <c r="BVN20" s="195"/>
      <c r="BVO20" s="195"/>
      <c r="BVP20" s="195"/>
      <c r="BVQ20" s="195"/>
      <c r="BVR20" s="195"/>
      <c r="BVS20" s="195"/>
      <c r="BVT20" s="195"/>
      <c r="BVU20" s="195"/>
      <c r="BVV20" s="195"/>
      <c r="BVW20" s="195"/>
      <c r="BVX20" s="195"/>
      <c r="BVY20" s="195"/>
      <c r="BVZ20" s="195"/>
      <c r="BWA20" s="195"/>
      <c r="BWB20" s="195"/>
      <c r="BWC20" s="195"/>
      <c r="BWD20" s="195"/>
      <c r="BWE20" s="195"/>
      <c r="BWF20" s="195"/>
      <c r="BWG20" s="195"/>
      <c r="BWH20" s="195"/>
      <c r="BWI20" s="195"/>
      <c r="BWJ20" s="195"/>
      <c r="BWK20" s="195"/>
      <c r="BWL20" s="195"/>
      <c r="BWM20" s="195"/>
      <c r="BWN20" s="195"/>
      <c r="BWO20" s="195"/>
      <c r="BWP20" s="195"/>
      <c r="BWQ20" s="195"/>
      <c r="BWR20" s="195"/>
      <c r="BWS20" s="195"/>
      <c r="BWT20" s="195"/>
      <c r="BWU20" s="195"/>
      <c r="BWV20" s="195"/>
      <c r="BWW20" s="195"/>
      <c r="BWX20" s="195"/>
      <c r="BWY20" s="195"/>
      <c r="BWZ20" s="195"/>
      <c r="BXA20" s="195"/>
      <c r="BXB20" s="195"/>
      <c r="BXC20" s="195"/>
      <c r="BXD20" s="195"/>
      <c r="BXE20" s="195"/>
      <c r="BXF20" s="195"/>
      <c r="BXG20" s="195"/>
      <c r="BXH20" s="195"/>
      <c r="BXI20" s="195"/>
      <c r="BXJ20" s="195"/>
      <c r="BXK20" s="195"/>
      <c r="BXL20" s="195"/>
      <c r="BXM20" s="195"/>
      <c r="BXN20" s="195"/>
      <c r="BXO20" s="195"/>
      <c r="BXP20" s="195"/>
      <c r="BXQ20" s="195"/>
      <c r="BXR20" s="195"/>
      <c r="BXS20" s="195"/>
      <c r="BXT20" s="195"/>
      <c r="BXU20" s="195"/>
      <c r="BXV20" s="195"/>
      <c r="BXW20" s="195"/>
      <c r="BXX20" s="195"/>
      <c r="BXY20" s="195"/>
      <c r="BXZ20" s="195"/>
      <c r="BYA20" s="195"/>
      <c r="BYB20" s="195"/>
      <c r="BYC20" s="195"/>
      <c r="BYD20" s="195"/>
      <c r="BYE20" s="195"/>
      <c r="BYF20" s="195"/>
      <c r="BYG20" s="195"/>
      <c r="BYH20" s="195"/>
      <c r="BYI20" s="195"/>
      <c r="BYJ20" s="195"/>
      <c r="BYK20" s="195"/>
      <c r="BYL20" s="195"/>
      <c r="BYM20" s="195"/>
      <c r="BYN20" s="195"/>
      <c r="BYO20" s="195"/>
      <c r="BYP20" s="195"/>
      <c r="BYQ20" s="195"/>
      <c r="BYR20" s="195"/>
      <c r="BYS20" s="195"/>
      <c r="BYT20" s="195"/>
      <c r="BYU20" s="195"/>
      <c r="BYV20" s="195"/>
      <c r="BYW20" s="195"/>
      <c r="BYX20" s="195"/>
      <c r="BYY20" s="195"/>
      <c r="BYZ20" s="195"/>
      <c r="BZA20" s="195"/>
      <c r="BZB20" s="195"/>
      <c r="BZC20" s="195"/>
      <c r="BZD20" s="195"/>
      <c r="BZE20" s="195"/>
      <c r="BZF20" s="195"/>
      <c r="BZG20" s="195"/>
      <c r="BZH20" s="195"/>
      <c r="BZI20" s="195"/>
      <c r="BZJ20" s="195"/>
      <c r="BZK20" s="195"/>
      <c r="BZL20" s="195"/>
      <c r="BZM20" s="195"/>
      <c r="BZN20" s="195"/>
      <c r="BZO20" s="195"/>
      <c r="BZP20" s="195"/>
      <c r="BZQ20" s="195"/>
      <c r="BZR20" s="195"/>
      <c r="BZS20" s="195"/>
      <c r="BZT20" s="195"/>
      <c r="BZU20" s="195"/>
      <c r="BZV20" s="195"/>
      <c r="BZW20" s="195"/>
      <c r="BZX20" s="195"/>
      <c r="BZY20" s="195"/>
      <c r="BZZ20" s="195"/>
      <c r="CAA20" s="195"/>
      <c r="CAB20" s="195"/>
      <c r="CAC20" s="195"/>
      <c r="CAD20" s="195"/>
      <c r="CAE20" s="195"/>
      <c r="CAF20" s="195"/>
      <c r="CAG20" s="195"/>
      <c r="CAH20" s="195"/>
      <c r="CAI20" s="195"/>
      <c r="CAJ20" s="195"/>
      <c r="CAK20" s="195"/>
      <c r="CAL20" s="195"/>
      <c r="CAM20" s="195"/>
      <c r="CAN20" s="195"/>
      <c r="CAO20" s="195"/>
      <c r="CAP20" s="195"/>
      <c r="CAQ20" s="195"/>
      <c r="CAR20" s="195"/>
      <c r="CAS20" s="195"/>
      <c r="CAT20" s="195"/>
      <c r="CAU20" s="195"/>
      <c r="CAV20" s="195"/>
      <c r="CAW20" s="195"/>
      <c r="CAX20" s="195"/>
      <c r="CAY20" s="195"/>
      <c r="CAZ20" s="195"/>
      <c r="CBA20" s="195"/>
      <c r="CBB20" s="195"/>
      <c r="CBC20" s="195"/>
      <c r="CBD20" s="195"/>
      <c r="CBE20" s="195"/>
      <c r="CBF20" s="195"/>
      <c r="CBG20" s="195"/>
      <c r="CBH20" s="195"/>
      <c r="CBI20" s="195"/>
      <c r="CBJ20" s="195"/>
      <c r="CBK20" s="195"/>
      <c r="CBL20" s="195"/>
      <c r="CBM20" s="195"/>
      <c r="CBN20" s="195"/>
      <c r="CBO20" s="195"/>
      <c r="CBP20" s="195"/>
      <c r="CBQ20" s="195"/>
      <c r="CBR20" s="195"/>
      <c r="CBS20" s="195"/>
      <c r="CBT20" s="195"/>
      <c r="CBU20" s="195"/>
      <c r="CBV20" s="195"/>
      <c r="CBW20" s="195"/>
      <c r="CBX20" s="195"/>
      <c r="CBY20" s="195"/>
      <c r="CBZ20" s="195"/>
      <c r="CCA20" s="195"/>
      <c r="CCB20" s="195"/>
      <c r="CCC20" s="195"/>
      <c r="CCD20" s="195"/>
      <c r="CCE20" s="195"/>
      <c r="CCF20" s="195"/>
      <c r="CCG20" s="195"/>
      <c r="CCH20" s="195"/>
      <c r="CCI20" s="195"/>
      <c r="CCJ20" s="195"/>
      <c r="CCK20" s="195"/>
      <c r="CCL20" s="195"/>
      <c r="CCM20" s="195"/>
      <c r="CCN20" s="195"/>
      <c r="CCO20" s="195"/>
      <c r="CCP20" s="195"/>
      <c r="CCQ20" s="195"/>
      <c r="CCR20" s="195"/>
      <c r="CCS20" s="195"/>
      <c r="CCT20" s="195"/>
      <c r="CCU20" s="195"/>
      <c r="CCV20" s="195"/>
      <c r="CCW20" s="195"/>
      <c r="CCX20" s="195"/>
      <c r="CCY20" s="195"/>
      <c r="CCZ20" s="195"/>
      <c r="CDA20" s="195"/>
      <c r="CDB20" s="195"/>
      <c r="CDC20" s="195"/>
      <c r="CDD20" s="195"/>
      <c r="CDE20" s="195"/>
      <c r="CDF20" s="195"/>
      <c r="CDG20" s="195"/>
      <c r="CDH20" s="195"/>
      <c r="CDI20" s="195"/>
      <c r="CDJ20" s="195"/>
      <c r="CDK20" s="195"/>
      <c r="CDL20" s="195"/>
      <c r="CDM20" s="195"/>
      <c r="CDN20" s="195"/>
      <c r="CDO20" s="195"/>
      <c r="CDP20" s="195"/>
      <c r="CDQ20" s="195"/>
      <c r="CDR20" s="195"/>
      <c r="CDS20" s="195"/>
      <c r="CDT20" s="195"/>
      <c r="CDU20" s="195"/>
      <c r="CDV20" s="195"/>
      <c r="CDW20" s="195"/>
      <c r="CDX20" s="195"/>
      <c r="CDY20" s="195"/>
      <c r="CDZ20" s="195"/>
      <c r="CEA20" s="195"/>
      <c r="CEB20" s="195"/>
      <c r="CEC20" s="195"/>
      <c r="CED20" s="195"/>
      <c r="CEE20" s="195"/>
      <c r="CEF20" s="195"/>
      <c r="CEG20" s="195"/>
      <c r="CEH20" s="195"/>
      <c r="CEI20" s="195"/>
      <c r="CEJ20" s="195"/>
      <c r="CEK20" s="195"/>
      <c r="CEL20" s="195"/>
      <c r="CEM20" s="195"/>
      <c r="CEN20" s="195"/>
      <c r="CEO20" s="195"/>
      <c r="CEP20" s="195"/>
      <c r="CEQ20" s="195"/>
      <c r="CER20" s="195"/>
      <c r="CES20" s="195"/>
      <c r="CET20" s="195"/>
      <c r="CEU20" s="195"/>
      <c r="CEV20" s="195"/>
      <c r="CEW20" s="195"/>
      <c r="CEX20" s="195"/>
      <c r="CEY20" s="195"/>
      <c r="CEZ20" s="195"/>
      <c r="CFA20" s="195"/>
      <c r="CFB20" s="195"/>
      <c r="CFC20" s="195"/>
      <c r="CFD20" s="195"/>
      <c r="CFE20" s="195"/>
      <c r="CFF20" s="195"/>
      <c r="CFG20" s="195"/>
      <c r="CFH20" s="195"/>
      <c r="CFI20" s="195"/>
      <c r="CFJ20" s="195"/>
      <c r="CFK20" s="195"/>
      <c r="CFL20" s="195"/>
      <c r="CFM20" s="195"/>
      <c r="CFN20" s="195"/>
      <c r="CFO20" s="195"/>
      <c r="CFP20" s="195"/>
      <c r="CFQ20" s="195"/>
      <c r="CFR20" s="195"/>
      <c r="CFS20" s="195"/>
      <c r="CFT20" s="195"/>
      <c r="CFU20" s="195"/>
      <c r="CFV20" s="195"/>
      <c r="CFW20" s="195"/>
      <c r="CFX20" s="195"/>
      <c r="CFY20" s="195"/>
      <c r="CFZ20" s="195"/>
      <c r="CGA20" s="195"/>
      <c r="CGB20" s="195"/>
      <c r="CGC20" s="195"/>
      <c r="CGD20" s="195"/>
      <c r="CGE20" s="195"/>
      <c r="CGF20" s="195"/>
      <c r="CGG20" s="195"/>
      <c r="CGH20" s="195"/>
      <c r="CGI20" s="195"/>
      <c r="CGJ20" s="195"/>
      <c r="CGK20" s="195"/>
      <c r="CGL20" s="195"/>
      <c r="CGM20" s="195"/>
      <c r="CGN20" s="195"/>
      <c r="CGO20" s="195"/>
      <c r="CGP20" s="195"/>
      <c r="CGQ20" s="195"/>
      <c r="CGR20" s="195"/>
      <c r="CGS20" s="195"/>
      <c r="CGT20" s="195"/>
      <c r="CGU20" s="195"/>
      <c r="CGV20" s="195"/>
      <c r="CGW20" s="195"/>
      <c r="CGX20" s="195"/>
      <c r="CGY20" s="195"/>
      <c r="CGZ20" s="195"/>
      <c r="CHA20" s="195"/>
      <c r="CHB20" s="195"/>
      <c r="CHC20" s="195"/>
      <c r="CHD20" s="195"/>
      <c r="CHE20" s="195"/>
      <c r="CHF20" s="195"/>
      <c r="CHG20" s="195"/>
      <c r="CHH20" s="195"/>
      <c r="CHI20" s="195"/>
      <c r="CHJ20" s="195"/>
      <c r="CHK20" s="195"/>
      <c r="CHL20" s="195"/>
      <c r="CHM20" s="195"/>
      <c r="CHN20" s="195"/>
      <c r="CHO20" s="195"/>
      <c r="CHP20" s="195"/>
      <c r="CHQ20" s="195"/>
      <c r="CHR20" s="195"/>
      <c r="CHS20" s="195"/>
      <c r="CHT20" s="195"/>
      <c r="CHU20" s="195"/>
      <c r="CHV20" s="195"/>
      <c r="CHW20" s="195"/>
      <c r="CHX20" s="195"/>
      <c r="CHY20" s="195"/>
      <c r="CHZ20" s="195"/>
      <c r="CIA20" s="195"/>
      <c r="CIB20" s="195"/>
      <c r="CIC20" s="195"/>
      <c r="CID20" s="195"/>
      <c r="CIE20" s="195"/>
      <c r="CIF20" s="195"/>
      <c r="CIG20" s="195"/>
      <c r="CIH20" s="195"/>
      <c r="CII20" s="195"/>
      <c r="CIJ20" s="195"/>
      <c r="CIK20" s="195"/>
      <c r="CIL20" s="195"/>
      <c r="CIM20" s="195"/>
      <c r="CIN20" s="195"/>
      <c r="CIO20" s="195"/>
      <c r="CIP20" s="195"/>
      <c r="CIQ20" s="195"/>
      <c r="CIR20" s="195"/>
      <c r="CIS20" s="195"/>
      <c r="CIT20" s="195"/>
      <c r="CIU20" s="195"/>
      <c r="CIV20" s="195"/>
      <c r="CIW20" s="195"/>
      <c r="CIX20" s="195"/>
      <c r="CIY20" s="195"/>
      <c r="CIZ20" s="195"/>
      <c r="CJA20" s="195"/>
      <c r="CJB20" s="195"/>
      <c r="CJC20" s="195"/>
      <c r="CJD20" s="195"/>
      <c r="CJE20" s="195"/>
      <c r="CJF20" s="195"/>
      <c r="CJG20" s="195"/>
      <c r="CJH20" s="195"/>
      <c r="CJI20" s="195"/>
      <c r="CJJ20" s="195"/>
      <c r="CJK20" s="195"/>
      <c r="CJL20" s="195"/>
      <c r="CJM20" s="195"/>
      <c r="CJN20" s="195"/>
      <c r="CJO20" s="195"/>
      <c r="CJP20" s="195"/>
      <c r="CJQ20" s="195"/>
      <c r="CJR20" s="195"/>
      <c r="CJS20" s="195"/>
      <c r="CJT20" s="195"/>
      <c r="CJU20" s="195"/>
      <c r="CJV20" s="195"/>
      <c r="CJW20" s="195"/>
      <c r="CJX20" s="195"/>
      <c r="CJY20" s="195"/>
      <c r="CJZ20" s="195"/>
      <c r="CKA20" s="195"/>
      <c r="CKB20" s="195"/>
      <c r="CKC20" s="195"/>
      <c r="CKD20" s="195"/>
      <c r="CKE20" s="195"/>
      <c r="CKF20" s="195"/>
      <c r="CKG20" s="195"/>
      <c r="CKH20" s="195"/>
      <c r="CKI20" s="195"/>
      <c r="CKJ20" s="195"/>
      <c r="CKK20" s="195"/>
      <c r="CKL20" s="195"/>
      <c r="CKM20" s="195"/>
      <c r="CKN20" s="195"/>
      <c r="CKO20" s="195"/>
      <c r="CKP20" s="195"/>
      <c r="CKQ20" s="195"/>
      <c r="CKR20" s="195"/>
      <c r="CKS20" s="195"/>
      <c r="CKT20" s="195"/>
      <c r="CKU20" s="195"/>
      <c r="CKV20" s="195"/>
      <c r="CKW20" s="195"/>
      <c r="CKX20" s="195"/>
      <c r="CKY20" s="195"/>
      <c r="CKZ20" s="195"/>
      <c r="CLA20" s="195"/>
      <c r="CLB20" s="195"/>
      <c r="CLC20" s="195"/>
      <c r="CLD20" s="195"/>
      <c r="CLE20" s="195"/>
      <c r="CLF20" s="195"/>
      <c r="CLG20" s="195"/>
      <c r="CLH20" s="195"/>
      <c r="CLI20" s="195"/>
      <c r="CLJ20" s="195"/>
      <c r="CLK20" s="195"/>
      <c r="CLL20" s="195"/>
      <c r="CLM20" s="195"/>
      <c r="CLN20" s="195"/>
      <c r="CLO20" s="195"/>
      <c r="CLP20" s="195"/>
      <c r="CLQ20" s="195"/>
      <c r="CLR20" s="195"/>
      <c r="CLS20" s="195"/>
      <c r="CLT20" s="195"/>
      <c r="CLU20" s="195"/>
      <c r="CLV20" s="195"/>
      <c r="CLW20" s="195"/>
      <c r="CLX20" s="195"/>
      <c r="CLY20" s="195"/>
      <c r="CLZ20" s="195"/>
      <c r="CMA20" s="195"/>
      <c r="CMB20" s="195"/>
      <c r="CMC20" s="195"/>
      <c r="CMD20" s="195"/>
      <c r="CME20" s="195"/>
      <c r="CMF20" s="195"/>
      <c r="CMG20" s="195"/>
      <c r="CMH20" s="195"/>
      <c r="CMI20" s="195"/>
      <c r="CMJ20" s="195"/>
      <c r="CMK20" s="195"/>
      <c r="CML20" s="195"/>
      <c r="CMM20" s="195"/>
      <c r="CMN20" s="195"/>
      <c r="CMO20" s="195"/>
      <c r="CMP20" s="195"/>
      <c r="CMQ20" s="195"/>
      <c r="CMR20" s="195"/>
      <c r="CMS20" s="195"/>
      <c r="CMT20" s="195"/>
      <c r="CMU20" s="195"/>
      <c r="CMV20" s="195"/>
      <c r="CMW20" s="195"/>
      <c r="CMX20" s="195"/>
      <c r="CMY20" s="195"/>
      <c r="CMZ20" s="195"/>
      <c r="CNA20" s="195"/>
      <c r="CNB20" s="195"/>
      <c r="CNC20" s="195"/>
      <c r="CND20" s="195"/>
      <c r="CNE20" s="195"/>
      <c r="CNF20" s="195"/>
      <c r="CNG20" s="195"/>
      <c r="CNH20" s="195"/>
      <c r="CNI20" s="195"/>
      <c r="CNJ20" s="195"/>
      <c r="CNK20" s="195"/>
      <c r="CNL20" s="195"/>
      <c r="CNM20" s="195"/>
      <c r="CNN20" s="195"/>
      <c r="CNO20" s="195"/>
      <c r="CNP20" s="195"/>
      <c r="CNQ20" s="195"/>
      <c r="CNR20" s="195"/>
      <c r="CNS20" s="195"/>
      <c r="CNT20" s="195"/>
      <c r="CNU20" s="195"/>
      <c r="CNV20" s="195"/>
      <c r="CNW20" s="195"/>
      <c r="CNX20" s="195"/>
      <c r="CNY20" s="195"/>
      <c r="CNZ20" s="195"/>
      <c r="COA20" s="195"/>
      <c r="COB20" s="195"/>
      <c r="COC20" s="195"/>
      <c r="COD20" s="195"/>
      <c r="COE20" s="195"/>
      <c r="COF20" s="195"/>
      <c r="COG20" s="195"/>
      <c r="COH20" s="195"/>
      <c r="COI20" s="195"/>
      <c r="COJ20" s="195"/>
      <c r="COK20" s="195"/>
      <c r="COL20" s="195"/>
      <c r="COM20" s="195"/>
      <c r="CON20" s="195"/>
      <c r="COO20" s="195"/>
      <c r="COP20" s="195"/>
      <c r="COQ20" s="195"/>
      <c r="COR20" s="195"/>
      <c r="COS20" s="195"/>
      <c r="COT20" s="195"/>
      <c r="COU20" s="195"/>
      <c r="COV20" s="195"/>
      <c r="COW20" s="195"/>
      <c r="COX20" s="195"/>
      <c r="COY20" s="195"/>
      <c r="COZ20" s="195"/>
      <c r="CPA20" s="195"/>
      <c r="CPB20" s="195"/>
      <c r="CPC20" s="195"/>
      <c r="CPD20" s="195"/>
      <c r="CPE20" s="195"/>
      <c r="CPF20" s="195"/>
      <c r="CPG20" s="195"/>
      <c r="CPH20" s="195"/>
      <c r="CPI20" s="195"/>
      <c r="CPJ20" s="195"/>
      <c r="CPK20" s="195"/>
      <c r="CPL20" s="195"/>
      <c r="CPM20" s="195"/>
      <c r="CPN20" s="195"/>
      <c r="CPO20" s="195"/>
      <c r="CPP20" s="195"/>
      <c r="CPQ20" s="195"/>
      <c r="CPR20" s="195"/>
      <c r="CPS20" s="195"/>
      <c r="CPT20" s="195"/>
      <c r="CPU20" s="195"/>
      <c r="CPV20" s="195"/>
      <c r="CPW20" s="195"/>
      <c r="CPX20" s="195"/>
      <c r="CPY20" s="195"/>
      <c r="CPZ20" s="195"/>
      <c r="CQA20" s="195"/>
      <c r="CQB20" s="195"/>
      <c r="CQC20" s="195"/>
      <c r="CQD20" s="195"/>
      <c r="CQE20" s="195"/>
      <c r="CQF20" s="195"/>
      <c r="CQG20" s="195"/>
      <c r="CQH20" s="195"/>
      <c r="CQI20" s="195"/>
      <c r="CQJ20" s="195"/>
      <c r="CQK20" s="195"/>
      <c r="CQL20" s="195"/>
      <c r="CQM20" s="195"/>
      <c r="CQN20" s="195"/>
      <c r="CQO20" s="195"/>
      <c r="CQP20" s="195"/>
      <c r="CQQ20" s="195"/>
      <c r="CQR20" s="195"/>
      <c r="CQS20" s="195"/>
      <c r="CQT20" s="195"/>
      <c r="CQU20" s="195"/>
      <c r="CQV20" s="195"/>
      <c r="CQW20" s="195"/>
      <c r="CQX20" s="195"/>
      <c r="CQY20" s="195"/>
      <c r="CQZ20" s="195"/>
      <c r="CRA20" s="195"/>
      <c r="CRB20" s="195"/>
      <c r="CRC20" s="195"/>
      <c r="CRD20" s="195"/>
      <c r="CRE20" s="195"/>
      <c r="CRF20" s="195"/>
      <c r="CRG20" s="195"/>
      <c r="CRH20" s="195"/>
      <c r="CRI20" s="195"/>
      <c r="CRJ20" s="195"/>
      <c r="CRK20" s="195"/>
      <c r="CRL20" s="195"/>
      <c r="CRM20" s="195"/>
      <c r="CRN20" s="195"/>
      <c r="CRO20" s="195"/>
      <c r="CRP20" s="195"/>
      <c r="CRQ20" s="195"/>
      <c r="CRR20" s="195"/>
      <c r="CRS20" s="195"/>
      <c r="CRT20" s="195"/>
      <c r="CRU20" s="195"/>
      <c r="CRV20" s="195"/>
      <c r="CRW20" s="195"/>
      <c r="CRX20" s="195"/>
      <c r="CRY20" s="195"/>
      <c r="CRZ20" s="195"/>
      <c r="CSA20" s="195"/>
      <c r="CSB20" s="195"/>
      <c r="CSC20" s="195"/>
      <c r="CSD20" s="195"/>
      <c r="CSE20" s="195"/>
      <c r="CSF20" s="195"/>
      <c r="CSG20" s="195"/>
      <c r="CSH20" s="195"/>
      <c r="CSI20" s="195"/>
      <c r="CSJ20" s="195"/>
      <c r="CSK20" s="195"/>
      <c r="CSL20" s="195"/>
      <c r="CSM20" s="195"/>
      <c r="CSN20" s="195"/>
      <c r="CSO20" s="195"/>
      <c r="CSP20" s="195"/>
      <c r="CSQ20" s="195"/>
      <c r="CSR20" s="195"/>
      <c r="CSS20" s="195"/>
      <c r="CST20" s="195"/>
      <c r="CSU20" s="195"/>
      <c r="CSV20" s="195"/>
      <c r="CSW20" s="195"/>
      <c r="CSX20" s="195"/>
      <c r="CSY20" s="195"/>
      <c r="CSZ20" s="195"/>
      <c r="CTA20" s="195"/>
      <c r="CTB20" s="195"/>
      <c r="CTC20" s="195"/>
      <c r="CTD20" s="195"/>
      <c r="CTE20" s="195"/>
      <c r="CTF20" s="195"/>
      <c r="CTG20" s="195"/>
      <c r="CTH20" s="195"/>
      <c r="CTI20" s="195"/>
      <c r="CTJ20" s="195"/>
      <c r="CTK20" s="195"/>
      <c r="CTL20" s="195"/>
      <c r="CTM20" s="195"/>
      <c r="CTN20" s="195"/>
      <c r="CTO20" s="195"/>
      <c r="CTP20" s="195"/>
      <c r="CTQ20" s="195"/>
      <c r="CTR20" s="195"/>
      <c r="CTS20" s="195"/>
      <c r="CTT20" s="195"/>
      <c r="CTU20" s="195"/>
      <c r="CTV20" s="195"/>
      <c r="CTW20" s="195"/>
      <c r="CTX20" s="195"/>
      <c r="CTY20" s="195"/>
      <c r="CTZ20" s="195"/>
      <c r="CUA20" s="195"/>
      <c r="CUB20" s="195"/>
      <c r="CUC20" s="195"/>
      <c r="CUD20" s="195"/>
      <c r="CUE20" s="195"/>
      <c r="CUF20" s="195"/>
      <c r="CUG20" s="195"/>
      <c r="CUH20" s="195"/>
      <c r="CUI20" s="195"/>
      <c r="CUJ20" s="195"/>
      <c r="CUK20" s="195"/>
      <c r="CUL20" s="195"/>
      <c r="CUM20" s="195"/>
      <c r="CUN20" s="195"/>
      <c r="CUO20" s="195"/>
      <c r="CUP20" s="195"/>
      <c r="CUQ20" s="195"/>
      <c r="CUR20" s="195"/>
      <c r="CUS20" s="195"/>
      <c r="CUT20" s="195"/>
      <c r="CUU20" s="195"/>
      <c r="CUV20" s="195"/>
      <c r="CUW20" s="195"/>
      <c r="CUX20" s="195"/>
      <c r="CUY20" s="195"/>
      <c r="CUZ20" s="195"/>
      <c r="CVA20" s="195"/>
      <c r="CVB20" s="195"/>
      <c r="CVC20" s="195"/>
      <c r="CVD20" s="195"/>
      <c r="CVE20" s="195"/>
      <c r="CVF20" s="195"/>
      <c r="CVG20" s="195"/>
      <c r="CVH20" s="195"/>
      <c r="CVI20" s="195"/>
      <c r="CVJ20" s="195"/>
      <c r="CVK20" s="195"/>
      <c r="CVL20" s="195"/>
      <c r="CVM20" s="195"/>
      <c r="CVN20" s="195"/>
      <c r="CVO20" s="195"/>
      <c r="CVP20" s="195"/>
      <c r="CVQ20" s="195"/>
      <c r="CVR20" s="195"/>
      <c r="CVS20" s="195"/>
      <c r="CVT20" s="195"/>
      <c r="CVU20" s="195"/>
      <c r="CVV20" s="195"/>
      <c r="CVW20" s="195"/>
      <c r="CVX20" s="195"/>
      <c r="CVY20" s="195"/>
      <c r="CVZ20" s="195"/>
      <c r="CWA20" s="195"/>
      <c r="CWB20" s="195"/>
      <c r="CWC20" s="195"/>
      <c r="CWD20" s="195"/>
      <c r="CWE20" s="195"/>
      <c r="CWF20" s="195"/>
      <c r="CWG20" s="195"/>
      <c r="CWH20" s="195"/>
      <c r="CWI20" s="195"/>
      <c r="CWJ20" s="195"/>
      <c r="CWK20" s="195"/>
      <c r="CWL20" s="195"/>
      <c r="CWM20" s="195"/>
      <c r="CWN20" s="195"/>
      <c r="CWO20" s="195"/>
      <c r="CWP20" s="195"/>
      <c r="CWQ20" s="195"/>
      <c r="CWR20" s="195"/>
      <c r="CWS20" s="195"/>
      <c r="CWT20" s="195"/>
      <c r="CWU20" s="195"/>
      <c r="CWV20" s="195"/>
      <c r="CWW20" s="195"/>
      <c r="CWX20" s="195"/>
      <c r="CWY20" s="195"/>
      <c r="CWZ20" s="195"/>
      <c r="CXA20" s="195"/>
      <c r="CXB20" s="195"/>
      <c r="CXC20" s="195"/>
      <c r="CXD20" s="195"/>
      <c r="CXE20" s="195"/>
      <c r="CXF20" s="195"/>
      <c r="CXG20" s="195"/>
      <c r="CXH20" s="195"/>
      <c r="CXI20" s="195"/>
      <c r="CXJ20" s="195"/>
      <c r="CXK20" s="195"/>
      <c r="CXL20" s="195"/>
      <c r="CXM20" s="195"/>
      <c r="CXN20" s="195"/>
      <c r="CXO20" s="195"/>
      <c r="CXP20" s="195"/>
      <c r="CXQ20" s="195"/>
      <c r="CXR20" s="195"/>
      <c r="CXS20" s="195"/>
      <c r="CXT20" s="195"/>
      <c r="CXU20" s="195"/>
      <c r="CXV20" s="195"/>
      <c r="CXW20" s="195"/>
      <c r="CXX20" s="195"/>
      <c r="CXY20" s="195"/>
      <c r="CXZ20" s="195"/>
      <c r="CYA20" s="195"/>
      <c r="CYB20" s="195"/>
      <c r="CYC20" s="195"/>
      <c r="CYD20" s="195"/>
      <c r="CYE20" s="195"/>
      <c r="CYF20" s="195"/>
      <c r="CYG20" s="195"/>
      <c r="CYH20" s="195"/>
      <c r="CYI20" s="195"/>
      <c r="CYJ20" s="195"/>
      <c r="CYK20" s="195"/>
      <c r="CYL20" s="195"/>
      <c r="CYM20" s="195"/>
      <c r="CYN20" s="195"/>
      <c r="CYO20" s="195"/>
      <c r="CYP20" s="195"/>
      <c r="CYQ20" s="195"/>
      <c r="CYR20" s="195"/>
      <c r="CYS20" s="195"/>
      <c r="CYT20" s="195"/>
      <c r="CYU20" s="195"/>
      <c r="CYV20" s="195"/>
      <c r="CYW20" s="195"/>
      <c r="CYX20" s="195"/>
      <c r="CYY20" s="195"/>
      <c r="CYZ20" s="195"/>
      <c r="CZA20" s="195"/>
      <c r="CZB20" s="195"/>
      <c r="CZC20" s="195"/>
      <c r="CZD20" s="195"/>
      <c r="CZE20" s="195"/>
      <c r="CZF20" s="195"/>
      <c r="CZG20" s="195"/>
      <c r="CZH20" s="195"/>
      <c r="CZI20" s="195"/>
      <c r="CZJ20" s="195"/>
      <c r="CZK20" s="195"/>
      <c r="CZL20" s="195"/>
      <c r="CZM20" s="195"/>
      <c r="CZN20" s="195"/>
      <c r="CZO20" s="195"/>
      <c r="CZP20" s="195"/>
      <c r="CZQ20" s="195"/>
      <c r="CZR20" s="195"/>
      <c r="CZS20" s="195"/>
      <c r="CZT20" s="195"/>
      <c r="CZU20" s="195"/>
      <c r="CZV20" s="195"/>
      <c r="CZW20" s="195"/>
      <c r="CZX20" s="195"/>
      <c r="CZY20" s="195"/>
      <c r="CZZ20" s="195"/>
      <c r="DAA20" s="195"/>
      <c r="DAB20" s="195"/>
      <c r="DAC20" s="195"/>
      <c r="DAD20" s="195"/>
      <c r="DAE20" s="195"/>
      <c r="DAF20" s="195"/>
      <c r="DAG20" s="195"/>
      <c r="DAH20" s="195"/>
      <c r="DAI20" s="195"/>
      <c r="DAJ20" s="195"/>
      <c r="DAK20" s="195"/>
      <c r="DAL20" s="195"/>
      <c r="DAM20" s="195"/>
      <c r="DAN20" s="195"/>
      <c r="DAO20" s="195"/>
      <c r="DAP20" s="195"/>
      <c r="DAQ20" s="195"/>
      <c r="DAR20" s="195"/>
      <c r="DAS20" s="195"/>
      <c r="DAT20" s="195"/>
      <c r="DAU20" s="195"/>
      <c r="DAV20" s="195"/>
      <c r="DAW20" s="195"/>
      <c r="DAX20" s="195"/>
      <c r="DAY20" s="195"/>
      <c r="DAZ20" s="195"/>
      <c r="DBA20" s="195"/>
      <c r="DBB20" s="195"/>
      <c r="DBC20" s="195"/>
      <c r="DBD20" s="195"/>
      <c r="DBE20" s="195"/>
      <c r="DBF20" s="195"/>
      <c r="DBG20" s="195"/>
      <c r="DBH20" s="195"/>
      <c r="DBI20" s="195"/>
      <c r="DBJ20" s="195"/>
      <c r="DBK20" s="195"/>
      <c r="DBL20" s="195"/>
      <c r="DBM20" s="195"/>
      <c r="DBN20" s="195"/>
      <c r="DBO20" s="195"/>
      <c r="DBP20" s="195"/>
      <c r="DBQ20" s="195"/>
      <c r="DBR20" s="195"/>
      <c r="DBS20" s="195"/>
      <c r="DBT20" s="195"/>
      <c r="DBU20" s="195"/>
      <c r="DBV20" s="195"/>
      <c r="DBW20" s="195"/>
      <c r="DBX20" s="195"/>
      <c r="DBY20" s="195"/>
      <c r="DBZ20" s="195"/>
      <c r="DCA20" s="195"/>
      <c r="DCB20" s="195"/>
      <c r="DCC20" s="195"/>
      <c r="DCD20" s="195"/>
      <c r="DCE20" s="195"/>
      <c r="DCF20" s="195"/>
      <c r="DCG20" s="195"/>
      <c r="DCH20" s="195"/>
      <c r="DCI20" s="195"/>
      <c r="DCJ20" s="195"/>
      <c r="DCK20" s="195"/>
      <c r="DCL20" s="195"/>
      <c r="DCM20" s="195"/>
      <c r="DCN20" s="195"/>
      <c r="DCO20" s="195"/>
      <c r="DCP20" s="195"/>
      <c r="DCQ20" s="195"/>
      <c r="DCR20" s="195"/>
      <c r="DCS20" s="195"/>
      <c r="DCT20" s="195"/>
      <c r="DCU20" s="195"/>
      <c r="DCV20" s="195"/>
      <c r="DCW20" s="195"/>
      <c r="DCX20" s="195"/>
      <c r="DCY20" s="195"/>
      <c r="DCZ20" s="195"/>
      <c r="DDA20" s="195"/>
      <c r="DDB20" s="195"/>
      <c r="DDC20" s="195"/>
      <c r="DDD20" s="195"/>
      <c r="DDE20" s="195"/>
      <c r="DDF20" s="195"/>
      <c r="DDG20" s="195"/>
      <c r="DDH20" s="195"/>
      <c r="DDI20" s="195"/>
      <c r="DDJ20" s="195"/>
      <c r="DDK20" s="195"/>
      <c r="DDL20" s="195"/>
      <c r="DDM20" s="195"/>
      <c r="DDN20" s="195"/>
      <c r="DDO20" s="195"/>
      <c r="DDP20" s="195"/>
      <c r="DDQ20" s="195"/>
      <c r="DDR20" s="195"/>
      <c r="DDS20" s="195"/>
      <c r="DDT20" s="195"/>
      <c r="DDU20" s="195"/>
      <c r="DDV20" s="195"/>
      <c r="DDW20" s="195"/>
      <c r="DDX20" s="195"/>
      <c r="DDY20" s="195"/>
      <c r="DDZ20" s="195"/>
      <c r="DEA20" s="195"/>
      <c r="DEB20" s="195"/>
      <c r="DEC20" s="195"/>
      <c r="DED20" s="195"/>
      <c r="DEE20" s="195"/>
      <c r="DEF20" s="195"/>
      <c r="DEG20" s="195"/>
      <c r="DEH20" s="195"/>
      <c r="DEI20" s="195"/>
      <c r="DEJ20" s="195"/>
      <c r="DEK20" s="195"/>
      <c r="DEL20" s="195"/>
      <c r="DEM20" s="195"/>
      <c r="DEN20" s="195"/>
      <c r="DEO20" s="195"/>
      <c r="DEP20" s="195"/>
      <c r="DEQ20" s="195"/>
      <c r="DER20" s="195"/>
      <c r="DES20" s="195"/>
      <c r="DET20" s="195"/>
      <c r="DEU20" s="195"/>
      <c r="DEV20" s="195"/>
      <c r="DEW20" s="195"/>
      <c r="DEX20" s="195"/>
      <c r="DEY20" s="195"/>
      <c r="DEZ20" s="195"/>
      <c r="DFA20" s="195"/>
      <c r="DFB20" s="195"/>
      <c r="DFC20" s="195"/>
      <c r="DFD20" s="195"/>
      <c r="DFE20" s="195"/>
      <c r="DFF20" s="195"/>
      <c r="DFG20" s="195"/>
      <c r="DFH20" s="195"/>
      <c r="DFI20" s="195"/>
      <c r="DFJ20" s="195"/>
      <c r="DFK20" s="195"/>
      <c r="DFL20" s="195"/>
      <c r="DFM20" s="195"/>
      <c r="DFN20" s="195"/>
      <c r="DFO20" s="195"/>
      <c r="DFP20" s="195"/>
      <c r="DFQ20" s="195"/>
      <c r="DFR20" s="195"/>
      <c r="DFS20" s="195"/>
      <c r="DFT20" s="195"/>
      <c r="DFU20" s="195"/>
      <c r="DFV20" s="195"/>
      <c r="DFW20" s="195"/>
      <c r="DFX20" s="195"/>
      <c r="DFY20" s="195"/>
      <c r="DFZ20" s="195"/>
      <c r="DGA20" s="195"/>
      <c r="DGB20" s="195"/>
      <c r="DGC20" s="195"/>
      <c r="DGD20" s="195"/>
      <c r="DGE20" s="195"/>
      <c r="DGF20" s="195"/>
      <c r="DGG20" s="195"/>
      <c r="DGH20" s="195"/>
      <c r="DGI20" s="195"/>
      <c r="DGJ20" s="195"/>
      <c r="DGK20" s="195"/>
      <c r="DGL20" s="195"/>
      <c r="DGM20" s="195"/>
      <c r="DGN20" s="195"/>
      <c r="DGO20" s="195"/>
      <c r="DGP20" s="195"/>
      <c r="DGQ20" s="195"/>
      <c r="DGR20" s="195"/>
      <c r="DGS20" s="195"/>
      <c r="DGT20" s="195"/>
      <c r="DGU20" s="195"/>
      <c r="DGV20" s="195"/>
      <c r="DGW20" s="195"/>
      <c r="DGX20" s="195"/>
      <c r="DGY20" s="195"/>
      <c r="DGZ20" s="195"/>
      <c r="DHA20" s="195"/>
      <c r="DHB20" s="195"/>
      <c r="DHC20" s="195"/>
      <c r="DHD20" s="195"/>
      <c r="DHE20" s="195"/>
      <c r="DHF20" s="195"/>
      <c r="DHG20" s="195"/>
      <c r="DHH20" s="195"/>
      <c r="DHI20" s="195"/>
      <c r="DHJ20" s="195"/>
      <c r="DHK20" s="195"/>
      <c r="DHL20" s="195"/>
      <c r="DHM20" s="195"/>
      <c r="DHN20" s="195"/>
      <c r="DHO20" s="195"/>
      <c r="DHP20" s="195"/>
      <c r="DHQ20" s="195"/>
      <c r="DHR20" s="195"/>
      <c r="DHS20" s="195"/>
      <c r="DHT20" s="195"/>
      <c r="DHU20" s="195"/>
      <c r="DHV20" s="195"/>
      <c r="DHW20" s="195"/>
      <c r="DHX20" s="195"/>
      <c r="DHY20" s="195"/>
      <c r="DHZ20" s="195"/>
      <c r="DIA20" s="195"/>
      <c r="DIB20" s="195"/>
      <c r="DIC20" s="195"/>
      <c r="DID20" s="195"/>
      <c r="DIE20" s="195"/>
      <c r="DIF20" s="195"/>
      <c r="DIG20" s="195"/>
      <c r="DIH20" s="195"/>
      <c r="DII20" s="195"/>
      <c r="DIJ20" s="195"/>
      <c r="DIK20" s="195"/>
      <c r="DIL20" s="195"/>
      <c r="DIM20" s="195"/>
      <c r="DIN20" s="195"/>
      <c r="DIO20" s="195"/>
      <c r="DIP20" s="195"/>
      <c r="DIQ20" s="195"/>
      <c r="DIR20" s="195"/>
      <c r="DIS20" s="195"/>
      <c r="DIT20" s="195"/>
      <c r="DIU20" s="195"/>
      <c r="DIV20" s="195"/>
      <c r="DIW20" s="195"/>
      <c r="DIX20" s="195"/>
      <c r="DIY20" s="195"/>
      <c r="DIZ20" s="195"/>
      <c r="DJA20" s="195"/>
      <c r="DJB20" s="195"/>
      <c r="DJC20" s="195"/>
      <c r="DJD20" s="195"/>
      <c r="DJE20" s="195"/>
      <c r="DJF20" s="195"/>
      <c r="DJG20" s="195"/>
      <c r="DJH20" s="195"/>
      <c r="DJI20" s="195"/>
      <c r="DJJ20" s="195"/>
      <c r="DJK20" s="195"/>
      <c r="DJL20" s="195"/>
      <c r="DJM20" s="195"/>
      <c r="DJN20" s="195"/>
      <c r="DJO20" s="195"/>
      <c r="DJP20" s="195"/>
      <c r="DJQ20" s="195"/>
      <c r="DJR20" s="195"/>
      <c r="DJS20" s="195"/>
      <c r="DJT20" s="195"/>
      <c r="DJU20" s="195"/>
      <c r="DJV20" s="195"/>
      <c r="DJW20" s="195"/>
      <c r="DJX20" s="195"/>
      <c r="DJY20" s="195"/>
      <c r="DJZ20" s="195"/>
      <c r="DKA20" s="195"/>
      <c r="DKB20" s="195"/>
      <c r="DKC20" s="195"/>
      <c r="DKD20" s="195"/>
      <c r="DKE20" s="195"/>
      <c r="DKF20" s="195"/>
      <c r="DKG20" s="195"/>
      <c r="DKH20" s="195"/>
      <c r="DKI20" s="195"/>
      <c r="DKJ20" s="195"/>
      <c r="DKK20" s="195"/>
      <c r="DKL20" s="195"/>
      <c r="DKM20" s="195"/>
      <c r="DKN20" s="195"/>
      <c r="DKO20" s="195"/>
      <c r="DKP20" s="195"/>
      <c r="DKQ20" s="195"/>
      <c r="DKR20" s="195"/>
      <c r="DKS20" s="195"/>
      <c r="DKT20" s="195"/>
      <c r="DKU20" s="195"/>
      <c r="DKV20" s="195"/>
      <c r="DKW20" s="195"/>
      <c r="DKX20" s="195"/>
      <c r="DKY20" s="195"/>
      <c r="DKZ20" s="195"/>
      <c r="DLA20" s="195"/>
      <c r="DLB20" s="195"/>
      <c r="DLC20" s="195"/>
      <c r="DLD20" s="195"/>
      <c r="DLE20" s="195"/>
      <c r="DLF20" s="195"/>
      <c r="DLG20" s="195"/>
      <c r="DLH20" s="195"/>
      <c r="DLI20" s="195"/>
      <c r="DLJ20" s="195"/>
      <c r="DLK20" s="195"/>
      <c r="DLL20" s="195"/>
      <c r="DLM20" s="195"/>
      <c r="DLN20" s="195"/>
      <c r="DLO20" s="195"/>
      <c r="DLP20" s="195"/>
      <c r="DLQ20" s="195"/>
      <c r="DLR20" s="195"/>
      <c r="DLS20" s="195"/>
      <c r="DLT20" s="195"/>
      <c r="DLU20" s="195"/>
      <c r="DLV20" s="195"/>
      <c r="DLW20" s="195"/>
      <c r="DLX20" s="195"/>
      <c r="DLY20" s="195"/>
      <c r="DLZ20" s="195"/>
      <c r="DMA20" s="195"/>
      <c r="DMB20" s="195"/>
      <c r="DMC20" s="195"/>
      <c r="DMD20" s="195"/>
      <c r="DME20" s="195"/>
      <c r="DMF20" s="195"/>
      <c r="DMG20" s="195"/>
      <c r="DMH20" s="195"/>
      <c r="DMI20" s="195"/>
      <c r="DMJ20" s="195"/>
      <c r="DMK20" s="195"/>
      <c r="DML20" s="195"/>
      <c r="DMM20" s="195"/>
      <c r="DMN20" s="195"/>
      <c r="DMO20" s="195"/>
      <c r="DMP20" s="195"/>
      <c r="DMQ20" s="195"/>
      <c r="DMR20" s="195"/>
      <c r="DMS20" s="195"/>
      <c r="DMT20" s="195"/>
      <c r="DMU20" s="195"/>
      <c r="DMV20" s="195"/>
      <c r="DMW20" s="195"/>
      <c r="DMX20" s="195"/>
      <c r="DMY20" s="195"/>
      <c r="DMZ20" s="195"/>
      <c r="DNA20" s="195"/>
      <c r="DNB20" s="195"/>
      <c r="DNC20" s="195"/>
      <c r="DND20" s="195"/>
      <c r="DNE20" s="195"/>
      <c r="DNF20" s="195"/>
      <c r="DNG20" s="195"/>
      <c r="DNH20" s="195"/>
      <c r="DNI20" s="195"/>
      <c r="DNJ20" s="195"/>
      <c r="DNK20" s="195"/>
      <c r="DNL20" s="195"/>
      <c r="DNM20" s="195"/>
      <c r="DNN20" s="195"/>
      <c r="DNO20" s="195"/>
      <c r="DNP20" s="195"/>
      <c r="DNQ20" s="195"/>
      <c r="DNR20" s="195"/>
      <c r="DNS20" s="195"/>
      <c r="DNT20" s="195"/>
      <c r="DNU20" s="195"/>
      <c r="DNV20" s="195"/>
      <c r="DNW20" s="195"/>
      <c r="DNX20" s="195"/>
      <c r="DNY20" s="195"/>
      <c r="DNZ20" s="195"/>
      <c r="DOA20" s="195"/>
      <c r="DOB20" s="195"/>
      <c r="DOC20" s="195"/>
      <c r="DOD20" s="195"/>
      <c r="DOE20" s="195"/>
      <c r="DOF20" s="195"/>
      <c r="DOG20" s="195"/>
      <c r="DOH20" s="195"/>
      <c r="DOI20" s="195"/>
      <c r="DOJ20" s="195"/>
      <c r="DOK20" s="195"/>
      <c r="DOL20" s="195"/>
      <c r="DOM20" s="195"/>
      <c r="DON20" s="195"/>
      <c r="DOO20" s="195"/>
      <c r="DOP20" s="195"/>
      <c r="DOQ20" s="195"/>
      <c r="DOR20" s="195"/>
      <c r="DOS20" s="195"/>
      <c r="DOT20" s="195"/>
      <c r="DOU20" s="195"/>
      <c r="DOV20" s="195"/>
      <c r="DOW20" s="195"/>
      <c r="DOX20" s="195"/>
      <c r="DOY20" s="195"/>
      <c r="DOZ20" s="195"/>
      <c r="DPA20" s="195"/>
      <c r="DPB20" s="195"/>
      <c r="DPC20" s="195"/>
      <c r="DPD20" s="195"/>
      <c r="DPE20" s="195"/>
      <c r="DPF20" s="195"/>
      <c r="DPG20" s="195"/>
      <c r="DPH20" s="195"/>
      <c r="DPI20" s="195"/>
      <c r="DPJ20" s="195"/>
      <c r="DPK20" s="195"/>
      <c r="DPL20" s="195"/>
      <c r="DPM20" s="195"/>
      <c r="DPN20" s="195"/>
      <c r="DPO20" s="195"/>
      <c r="DPP20" s="195"/>
      <c r="DPQ20" s="195"/>
      <c r="DPR20" s="195"/>
      <c r="DPS20" s="195"/>
      <c r="DPT20" s="195"/>
      <c r="DPU20" s="195"/>
      <c r="DPV20" s="195"/>
      <c r="DPW20" s="195"/>
      <c r="DPX20" s="195"/>
      <c r="DPY20" s="195"/>
      <c r="DPZ20" s="195"/>
      <c r="DQA20" s="195"/>
      <c r="DQB20" s="195"/>
      <c r="DQC20" s="195"/>
      <c r="DQD20" s="195"/>
      <c r="DQE20" s="195"/>
      <c r="DQF20" s="195"/>
      <c r="DQG20" s="195"/>
      <c r="DQH20" s="195"/>
      <c r="DQI20" s="195"/>
      <c r="DQJ20" s="195"/>
      <c r="DQK20" s="195"/>
      <c r="DQL20" s="195"/>
      <c r="DQM20" s="195"/>
      <c r="DQN20" s="195"/>
      <c r="DQO20" s="195"/>
      <c r="DQP20" s="195"/>
      <c r="DQQ20" s="195"/>
      <c r="DQR20" s="195"/>
      <c r="DQS20" s="195"/>
      <c r="DQT20" s="195"/>
      <c r="DQU20" s="195"/>
      <c r="DQV20" s="195"/>
      <c r="DQW20" s="195"/>
      <c r="DQX20" s="195"/>
      <c r="DQY20" s="195"/>
      <c r="DQZ20" s="195"/>
      <c r="DRA20" s="195"/>
      <c r="DRB20" s="195"/>
      <c r="DRC20" s="195"/>
      <c r="DRD20" s="195"/>
      <c r="DRE20" s="195"/>
      <c r="DRF20" s="195"/>
      <c r="DRG20" s="195"/>
      <c r="DRH20" s="195"/>
      <c r="DRI20" s="195"/>
      <c r="DRJ20" s="195"/>
      <c r="DRK20" s="195"/>
      <c r="DRL20" s="195"/>
      <c r="DRM20" s="195"/>
      <c r="DRN20" s="195"/>
      <c r="DRO20" s="195"/>
      <c r="DRP20" s="195"/>
      <c r="DRQ20" s="195"/>
      <c r="DRR20" s="195"/>
      <c r="DRS20" s="195"/>
      <c r="DRT20" s="195"/>
      <c r="DRU20" s="195"/>
      <c r="DRV20" s="195"/>
      <c r="DRW20" s="195"/>
      <c r="DRX20" s="195"/>
      <c r="DRY20" s="195"/>
      <c r="DRZ20" s="195"/>
      <c r="DSA20" s="195"/>
      <c r="DSB20" s="195"/>
      <c r="DSC20" s="195"/>
      <c r="DSD20" s="195"/>
      <c r="DSE20" s="195"/>
      <c r="DSF20" s="195"/>
      <c r="DSG20" s="195"/>
      <c r="DSH20" s="195"/>
      <c r="DSI20" s="195"/>
      <c r="DSJ20" s="195"/>
      <c r="DSK20" s="195"/>
      <c r="DSL20" s="195"/>
      <c r="DSM20" s="195"/>
      <c r="DSN20" s="195"/>
      <c r="DSO20" s="195"/>
      <c r="DSP20" s="195"/>
      <c r="DSQ20" s="195"/>
      <c r="DSR20" s="195"/>
      <c r="DSS20" s="195"/>
      <c r="DST20" s="195"/>
      <c r="DSU20" s="195"/>
      <c r="DSV20" s="195"/>
      <c r="DSW20" s="195"/>
      <c r="DSX20" s="195"/>
      <c r="DSY20" s="195"/>
      <c r="DSZ20" s="195"/>
      <c r="DTA20" s="195"/>
      <c r="DTB20" s="195"/>
      <c r="DTC20" s="195"/>
      <c r="DTD20" s="195"/>
      <c r="DTE20" s="195"/>
      <c r="DTF20" s="195"/>
      <c r="DTG20" s="195"/>
      <c r="DTH20" s="195"/>
      <c r="DTI20" s="195"/>
      <c r="DTJ20" s="195"/>
      <c r="DTK20" s="195"/>
      <c r="DTL20" s="195"/>
      <c r="DTM20" s="195"/>
      <c r="DTN20" s="195"/>
      <c r="DTO20" s="195"/>
      <c r="DTP20" s="195"/>
      <c r="DTQ20" s="195"/>
      <c r="DTR20" s="195"/>
      <c r="DTS20" s="195"/>
      <c r="DTT20" s="195"/>
      <c r="DTU20" s="195"/>
      <c r="DTV20" s="195"/>
      <c r="DTW20" s="195"/>
      <c r="DTX20" s="195"/>
      <c r="DTY20" s="195"/>
      <c r="DTZ20" s="195"/>
      <c r="DUA20" s="195"/>
      <c r="DUB20" s="195"/>
      <c r="DUC20" s="195"/>
      <c r="DUD20" s="195"/>
      <c r="DUE20" s="195"/>
      <c r="DUF20" s="195"/>
      <c r="DUG20" s="195"/>
      <c r="DUH20" s="195"/>
      <c r="DUI20" s="195"/>
      <c r="DUJ20" s="195"/>
      <c r="DUK20" s="195"/>
      <c r="DUL20" s="195"/>
      <c r="DUM20" s="195"/>
      <c r="DUN20" s="195"/>
      <c r="DUO20" s="195"/>
      <c r="DUP20" s="195"/>
      <c r="DUQ20" s="195"/>
      <c r="DUR20" s="195"/>
      <c r="DUS20" s="195"/>
      <c r="DUT20" s="195"/>
      <c r="DUU20" s="195"/>
      <c r="DUV20" s="195"/>
      <c r="DUW20" s="195"/>
      <c r="DUX20" s="195"/>
      <c r="DUY20" s="195"/>
      <c r="DUZ20" s="195"/>
      <c r="DVA20" s="195"/>
      <c r="DVB20" s="195"/>
      <c r="DVC20" s="195"/>
      <c r="DVD20" s="195"/>
      <c r="DVE20" s="195"/>
      <c r="DVF20" s="195"/>
      <c r="DVG20" s="195"/>
      <c r="DVH20" s="195"/>
      <c r="DVI20" s="195"/>
      <c r="DVJ20" s="195"/>
      <c r="DVK20" s="195"/>
      <c r="DVL20" s="195"/>
      <c r="DVM20" s="195"/>
      <c r="DVN20" s="195"/>
      <c r="DVO20" s="195"/>
      <c r="DVP20" s="195"/>
      <c r="DVQ20" s="195"/>
      <c r="DVR20" s="195"/>
      <c r="DVS20" s="195"/>
      <c r="DVT20" s="195"/>
      <c r="DVU20" s="195"/>
      <c r="DVV20" s="195"/>
      <c r="DVW20" s="195"/>
      <c r="DVX20" s="195"/>
      <c r="DVY20" s="195"/>
      <c r="DVZ20" s="195"/>
      <c r="DWA20" s="195"/>
      <c r="DWB20" s="195"/>
      <c r="DWC20" s="195"/>
      <c r="DWD20" s="195"/>
      <c r="DWE20" s="195"/>
      <c r="DWF20" s="195"/>
      <c r="DWG20" s="195"/>
      <c r="DWH20" s="195"/>
      <c r="DWI20" s="195"/>
      <c r="DWJ20" s="195"/>
      <c r="DWK20" s="195"/>
      <c r="DWL20" s="195"/>
      <c r="DWM20" s="195"/>
      <c r="DWN20" s="195"/>
      <c r="DWO20" s="195"/>
      <c r="DWP20" s="195"/>
      <c r="DWQ20" s="195"/>
      <c r="DWR20" s="195"/>
      <c r="DWS20" s="195"/>
      <c r="DWT20" s="195"/>
      <c r="DWU20" s="195"/>
      <c r="DWV20" s="195"/>
      <c r="DWW20" s="195"/>
      <c r="DWX20" s="195"/>
      <c r="DWY20" s="195"/>
      <c r="DWZ20" s="195"/>
      <c r="DXA20" s="195"/>
      <c r="DXB20" s="195"/>
      <c r="DXC20" s="195"/>
      <c r="DXD20" s="195"/>
      <c r="DXE20" s="195"/>
      <c r="DXF20" s="195"/>
      <c r="DXG20" s="195"/>
      <c r="DXH20" s="195"/>
      <c r="DXI20" s="195"/>
      <c r="DXJ20" s="195"/>
      <c r="DXK20" s="195"/>
      <c r="DXL20" s="195"/>
      <c r="DXM20" s="195"/>
      <c r="DXN20" s="195"/>
      <c r="DXO20" s="195"/>
      <c r="DXP20" s="195"/>
      <c r="DXQ20" s="195"/>
      <c r="DXR20" s="195"/>
      <c r="DXS20" s="195"/>
      <c r="DXT20" s="195"/>
      <c r="DXU20" s="195"/>
      <c r="DXV20" s="195"/>
      <c r="DXW20" s="195"/>
      <c r="DXX20" s="195"/>
      <c r="DXY20" s="195"/>
      <c r="DXZ20" s="195"/>
      <c r="DYA20" s="195"/>
      <c r="DYB20" s="195"/>
      <c r="DYC20" s="195"/>
      <c r="DYD20" s="195"/>
      <c r="DYE20" s="195"/>
      <c r="DYF20" s="195"/>
      <c r="DYG20" s="195"/>
      <c r="DYH20" s="195"/>
      <c r="DYI20" s="195"/>
      <c r="DYJ20" s="195"/>
      <c r="DYK20" s="195"/>
      <c r="DYL20" s="195"/>
      <c r="DYM20" s="195"/>
      <c r="DYN20" s="195"/>
      <c r="DYO20" s="195"/>
      <c r="DYP20" s="195"/>
      <c r="DYQ20" s="195"/>
      <c r="DYR20" s="195"/>
      <c r="DYS20" s="195"/>
      <c r="DYT20" s="195"/>
      <c r="DYU20" s="195"/>
      <c r="DYV20" s="195"/>
      <c r="DYW20" s="195"/>
      <c r="DYX20" s="195"/>
      <c r="DYY20" s="195"/>
      <c r="DYZ20" s="195"/>
      <c r="DZA20" s="195"/>
      <c r="DZB20" s="195"/>
      <c r="DZC20" s="195"/>
      <c r="DZD20" s="195"/>
      <c r="DZE20" s="195"/>
      <c r="DZF20" s="195"/>
      <c r="DZG20" s="195"/>
      <c r="DZH20" s="195"/>
      <c r="DZI20" s="195"/>
      <c r="DZJ20" s="195"/>
      <c r="DZK20" s="195"/>
      <c r="DZL20" s="195"/>
      <c r="DZM20" s="195"/>
      <c r="DZN20" s="195"/>
      <c r="DZO20" s="195"/>
      <c r="DZP20" s="195"/>
      <c r="DZQ20" s="195"/>
      <c r="DZR20" s="195"/>
      <c r="DZS20" s="195"/>
      <c r="DZT20" s="195"/>
      <c r="DZU20" s="195"/>
      <c r="DZV20" s="195"/>
      <c r="DZW20" s="195"/>
      <c r="DZX20" s="195"/>
      <c r="DZY20" s="195"/>
      <c r="DZZ20" s="195"/>
      <c r="EAA20" s="195"/>
      <c r="EAB20" s="195"/>
      <c r="EAC20" s="195"/>
      <c r="EAD20" s="195"/>
      <c r="EAE20" s="195"/>
      <c r="EAF20" s="195"/>
      <c r="EAG20" s="195"/>
      <c r="EAH20" s="195"/>
      <c r="EAI20" s="195"/>
      <c r="EAJ20" s="195"/>
      <c r="EAK20" s="195"/>
      <c r="EAL20" s="195"/>
      <c r="EAM20" s="195"/>
      <c r="EAN20" s="195"/>
      <c r="EAO20" s="195"/>
      <c r="EAP20" s="195"/>
      <c r="EAQ20" s="195"/>
      <c r="EAR20" s="195"/>
      <c r="EAS20" s="195"/>
      <c r="EAT20" s="195"/>
      <c r="EAU20" s="195"/>
      <c r="EAV20" s="195"/>
      <c r="EAW20" s="195"/>
      <c r="EAX20" s="195"/>
      <c r="EAY20" s="195"/>
      <c r="EAZ20" s="195"/>
      <c r="EBA20" s="195"/>
      <c r="EBB20" s="195"/>
      <c r="EBC20" s="195"/>
      <c r="EBD20" s="195"/>
      <c r="EBE20" s="195"/>
      <c r="EBF20" s="195"/>
      <c r="EBG20" s="195"/>
      <c r="EBH20" s="195"/>
      <c r="EBI20" s="195"/>
      <c r="EBJ20" s="195"/>
      <c r="EBK20" s="195"/>
      <c r="EBL20" s="195"/>
      <c r="EBM20" s="195"/>
      <c r="EBN20" s="195"/>
      <c r="EBO20" s="195"/>
      <c r="EBP20" s="195"/>
      <c r="EBQ20" s="195"/>
      <c r="EBR20" s="195"/>
      <c r="EBS20" s="195"/>
      <c r="EBT20" s="195"/>
      <c r="EBU20" s="195"/>
      <c r="EBV20" s="195"/>
      <c r="EBW20" s="195"/>
      <c r="EBX20" s="195"/>
      <c r="EBY20" s="195"/>
      <c r="EBZ20" s="195"/>
      <c r="ECA20" s="195"/>
      <c r="ECB20" s="195"/>
      <c r="ECC20" s="195"/>
      <c r="ECD20" s="195"/>
      <c r="ECE20" s="195"/>
      <c r="ECF20" s="195"/>
      <c r="ECG20" s="195"/>
      <c r="ECH20" s="195"/>
      <c r="ECI20" s="195"/>
      <c r="ECJ20" s="195"/>
      <c r="ECK20" s="195"/>
      <c r="ECL20" s="195"/>
      <c r="ECM20" s="195"/>
      <c r="ECN20" s="195"/>
      <c r="ECO20" s="195"/>
      <c r="ECP20" s="195"/>
      <c r="ECQ20" s="195"/>
      <c r="ECR20" s="195"/>
      <c r="ECS20" s="195"/>
      <c r="ECT20" s="195"/>
      <c r="ECU20" s="195"/>
      <c r="ECV20" s="195"/>
      <c r="ECW20" s="195"/>
      <c r="ECX20" s="195"/>
      <c r="ECY20" s="195"/>
      <c r="ECZ20" s="195"/>
      <c r="EDA20" s="195"/>
      <c r="EDB20" s="195"/>
      <c r="EDC20" s="195"/>
      <c r="EDD20" s="195"/>
      <c r="EDE20" s="195"/>
      <c r="EDF20" s="195"/>
      <c r="EDG20" s="195"/>
      <c r="EDH20" s="195"/>
      <c r="EDI20" s="195"/>
      <c r="EDJ20" s="195"/>
      <c r="EDK20" s="195"/>
      <c r="EDL20" s="195"/>
      <c r="EDM20" s="195"/>
      <c r="EDN20" s="195"/>
      <c r="EDO20" s="195"/>
      <c r="EDP20" s="195"/>
      <c r="EDQ20" s="195"/>
      <c r="EDR20" s="195"/>
      <c r="EDS20" s="195"/>
      <c r="EDT20" s="195"/>
      <c r="EDU20" s="195"/>
      <c r="EDV20" s="195"/>
      <c r="EDW20" s="195"/>
      <c r="EDX20" s="195"/>
      <c r="EDY20" s="195"/>
      <c r="EDZ20" s="195"/>
      <c r="EEA20" s="195"/>
      <c r="EEB20" s="195"/>
      <c r="EEC20" s="195"/>
      <c r="EED20" s="195"/>
      <c r="EEE20" s="195"/>
      <c r="EEF20" s="195"/>
      <c r="EEG20" s="195"/>
      <c r="EEH20" s="195"/>
      <c r="EEI20" s="195"/>
      <c r="EEJ20" s="195"/>
      <c r="EEK20" s="195"/>
      <c r="EEL20" s="195"/>
      <c r="EEM20" s="195"/>
      <c r="EEN20" s="195"/>
      <c r="EEO20" s="195"/>
      <c r="EEP20" s="195"/>
      <c r="EEQ20" s="195"/>
      <c r="EER20" s="195"/>
      <c r="EES20" s="195"/>
      <c r="EET20" s="195"/>
      <c r="EEU20" s="195"/>
      <c r="EEV20" s="195"/>
      <c r="EEW20" s="195"/>
      <c r="EEX20" s="195"/>
      <c r="EEY20" s="195"/>
      <c r="EEZ20" s="195"/>
      <c r="EFA20" s="195"/>
      <c r="EFB20" s="195"/>
      <c r="EFC20" s="195"/>
      <c r="EFD20" s="195"/>
      <c r="EFE20" s="195"/>
      <c r="EFF20" s="195"/>
      <c r="EFG20" s="195"/>
      <c r="EFH20" s="195"/>
      <c r="EFI20" s="195"/>
      <c r="EFJ20" s="195"/>
      <c r="EFK20" s="195"/>
      <c r="EFL20" s="195"/>
      <c r="EFM20" s="195"/>
      <c r="EFN20" s="195"/>
      <c r="EFO20" s="195"/>
      <c r="EFP20" s="195"/>
      <c r="EFQ20" s="195"/>
      <c r="EFR20" s="195"/>
      <c r="EFS20" s="195"/>
      <c r="EFT20" s="195"/>
      <c r="EFU20" s="195"/>
      <c r="EFV20" s="195"/>
      <c r="EFW20" s="195"/>
      <c r="EFX20" s="195"/>
      <c r="EFY20" s="195"/>
      <c r="EFZ20" s="195"/>
      <c r="EGA20" s="195"/>
      <c r="EGB20" s="195"/>
      <c r="EGC20" s="195"/>
      <c r="EGD20" s="195"/>
      <c r="EGE20" s="195"/>
      <c r="EGF20" s="195"/>
      <c r="EGG20" s="195"/>
      <c r="EGH20" s="195"/>
      <c r="EGI20" s="195"/>
      <c r="EGJ20" s="195"/>
      <c r="EGK20" s="195"/>
      <c r="EGL20" s="195"/>
      <c r="EGM20" s="195"/>
      <c r="EGN20" s="195"/>
      <c r="EGO20" s="195"/>
      <c r="EGP20" s="195"/>
      <c r="EGQ20" s="195"/>
      <c r="EGR20" s="195"/>
      <c r="EGS20" s="195"/>
      <c r="EGT20" s="195"/>
      <c r="EGU20" s="195"/>
      <c r="EGV20" s="195"/>
      <c r="EGW20" s="195"/>
      <c r="EGX20" s="195"/>
      <c r="EGY20" s="195"/>
      <c r="EGZ20" s="195"/>
      <c r="EHA20" s="195"/>
      <c r="EHB20" s="195"/>
      <c r="EHC20" s="195"/>
      <c r="EHD20" s="195"/>
      <c r="EHE20" s="195"/>
      <c r="EHF20" s="195"/>
      <c r="EHG20" s="195"/>
      <c r="EHH20" s="195"/>
      <c r="EHI20" s="195"/>
      <c r="EHJ20" s="195"/>
      <c r="EHK20" s="195"/>
      <c r="EHL20" s="195"/>
      <c r="EHM20" s="195"/>
      <c r="EHN20" s="195"/>
      <c r="EHO20" s="195"/>
      <c r="EHP20" s="195"/>
      <c r="EHQ20" s="195"/>
      <c r="EHR20" s="195"/>
      <c r="EHS20" s="195"/>
      <c r="EHT20" s="195"/>
      <c r="EHU20" s="195"/>
      <c r="EHV20" s="195"/>
      <c r="EHW20" s="195"/>
      <c r="EHX20" s="195"/>
      <c r="EHY20" s="195"/>
      <c r="EHZ20" s="195"/>
      <c r="EIA20" s="195"/>
      <c r="EIB20" s="195"/>
      <c r="EIC20" s="195"/>
      <c r="EID20" s="195"/>
      <c r="EIE20" s="195"/>
      <c r="EIF20" s="195"/>
      <c r="EIG20" s="195"/>
      <c r="EIH20" s="195"/>
      <c r="EII20" s="195"/>
      <c r="EIJ20" s="195"/>
      <c r="EIK20" s="195"/>
      <c r="EIL20" s="195"/>
      <c r="EIM20" s="195"/>
      <c r="EIN20" s="195"/>
      <c r="EIO20" s="195"/>
      <c r="EIP20" s="195"/>
      <c r="EIQ20" s="195"/>
      <c r="EIR20" s="195"/>
      <c r="EIS20" s="195"/>
      <c r="EIT20" s="195"/>
      <c r="EIU20" s="195"/>
      <c r="EIV20" s="195"/>
      <c r="EIW20" s="195"/>
      <c r="EIX20" s="195"/>
      <c r="EIY20" s="195"/>
      <c r="EIZ20" s="195"/>
      <c r="EJA20" s="195"/>
      <c r="EJB20" s="195"/>
      <c r="EJC20" s="195"/>
      <c r="EJD20" s="195"/>
      <c r="EJE20" s="195"/>
      <c r="EJF20" s="195"/>
      <c r="EJG20" s="195"/>
      <c r="EJH20" s="195"/>
      <c r="EJI20" s="195"/>
      <c r="EJJ20" s="195"/>
      <c r="EJK20" s="195"/>
      <c r="EJL20" s="195"/>
      <c r="EJM20" s="195"/>
      <c r="EJN20" s="195"/>
      <c r="EJO20" s="195"/>
      <c r="EJP20" s="195"/>
      <c r="EJQ20" s="195"/>
      <c r="EJR20" s="195"/>
      <c r="EJS20" s="195"/>
      <c r="EJT20" s="195"/>
      <c r="EJU20" s="195"/>
      <c r="EJV20" s="195"/>
      <c r="EJW20" s="195"/>
      <c r="EJX20" s="195"/>
      <c r="EJY20" s="195"/>
      <c r="EJZ20" s="195"/>
      <c r="EKA20" s="195"/>
      <c r="EKB20" s="195"/>
      <c r="EKC20" s="195"/>
      <c r="EKD20" s="195"/>
      <c r="EKE20" s="195"/>
      <c r="EKF20" s="195"/>
      <c r="EKG20" s="195"/>
      <c r="EKH20" s="195"/>
      <c r="EKI20" s="195"/>
      <c r="EKJ20" s="195"/>
      <c r="EKK20" s="195"/>
      <c r="EKL20" s="195"/>
      <c r="EKM20" s="195"/>
      <c r="EKN20" s="195"/>
      <c r="EKO20" s="195"/>
      <c r="EKP20" s="195"/>
      <c r="EKQ20" s="195"/>
      <c r="EKR20" s="195"/>
      <c r="EKS20" s="195"/>
      <c r="EKT20" s="195"/>
      <c r="EKU20" s="195"/>
      <c r="EKV20" s="195"/>
      <c r="EKW20" s="195"/>
      <c r="EKX20" s="195"/>
      <c r="EKY20" s="195"/>
      <c r="EKZ20" s="195"/>
      <c r="ELA20" s="195"/>
      <c r="ELB20" s="195"/>
      <c r="ELC20" s="195"/>
      <c r="ELD20" s="195"/>
      <c r="ELE20" s="195"/>
      <c r="ELF20" s="195"/>
      <c r="ELG20" s="195"/>
      <c r="ELH20" s="195"/>
      <c r="ELI20" s="195"/>
      <c r="ELJ20" s="195"/>
      <c r="ELK20" s="195"/>
      <c r="ELL20" s="195"/>
      <c r="ELM20" s="195"/>
      <c r="ELN20" s="195"/>
      <c r="ELO20" s="195"/>
      <c r="ELP20" s="195"/>
      <c r="ELQ20" s="195"/>
      <c r="ELR20" s="195"/>
      <c r="ELS20" s="195"/>
      <c r="ELT20" s="195"/>
      <c r="ELU20" s="195"/>
      <c r="ELV20" s="195"/>
      <c r="ELW20" s="195"/>
      <c r="ELX20" s="195"/>
      <c r="ELY20" s="195"/>
      <c r="ELZ20" s="195"/>
      <c r="EMA20" s="195"/>
      <c r="EMB20" s="195"/>
      <c r="EMC20" s="195"/>
      <c r="EMD20" s="195"/>
      <c r="EME20" s="195"/>
      <c r="EMF20" s="195"/>
      <c r="EMG20" s="195"/>
      <c r="EMH20" s="195"/>
      <c r="EMI20" s="195"/>
      <c r="EMJ20" s="195"/>
      <c r="EMK20" s="195"/>
      <c r="EML20" s="195"/>
      <c r="EMM20" s="195"/>
      <c r="EMN20" s="195"/>
      <c r="EMO20" s="195"/>
      <c r="EMP20" s="195"/>
      <c r="EMQ20" s="195"/>
      <c r="EMR20" s="195"/>
      <c r="EMS20" s="195"/>
      <c r="EMT20" s="195"/>
      <c r="EMU20" s="195"/>
      <c r="EMV20" s="195"/>
      <c r="EMW20" s="195"/>
      <c r="EMX20" s="195"/>
      <c r="EMY20" s="195"/>
      <c r="EMZ20" s="195"/>
      <c r="ENA20" s="195"/>
      <c r="ENB20" s="195"/>
      <c r="ENC20" s="195"/>
      <c r="END20" s="195"/>
      <c r="ENE20" s="195"/>
      <c r="ENF20" s="195"/>
      <c r="ENG20" s="195"/>
      <c r="ENH20" s="195"/>
      <c r="ENI20" s="195"/>
      <c r="ENJ20" s="195"/>
      <c r="ENK20" s="195"/>
      <c r="ENL20" s="195"/>
      <c r="ENM20" s="195"/>
      <c r="ENN20" s="195"/>
      <c r="ENO20" s="195"/>
      <c r="ENP20" s="195"/>
      <c r="ENQ20" s="195"/>
      <c r="ENR20" s="195"/>
      <c r="ENS20" s="195"/>
      <c r="ENT20" s="195"/>
      <c r="ENU20" s="195"/>
      <c r="ENV20" s="195"/>
      <c r="ENW20" s="195"/>
      <c r="ENX20" s="195"/>
      <c r="ENY20" s="195"/>
      <c r="ENZ20" s="195"/>
      <c r="EOA20" s="195"/>
      <c r="EOB20" s="195"/>
      <c r="EOC20" s="195"/>
      <c r="EOD20" s="195"/>
      <c r="EOE20" s="195"/>
      <c r="EOF20" s="195"/>
      <c r="EOG20" s="195"/>
      <c r="EOH20" s="195"/>
      <c r="EOI20" s="195"/>
      <c r="EOJ20" s="195"/>
      <c r="EOK20" s="195"/>
      <c r="EOL20" s="195"/>
      <c r="EOM20" s="195"/>
      <c r="EON20" s="195"/>
      <c r="EOO20" s="195"/>
      <c r="EOP20" s="195"/>
      <c r="EOQ20" s="195"/>
      <c r="EOR20" s="195"/>
      <c r="EOS20" s="195"/>
      <c r="EOT20" s="195"/>
      <c r="EOU20" s="195"/>
      <c r="EOV20" s="195"/>
      <c r="EOW20" s="195"/>
      <c r="EOX20" s="195"/>
      <c r="EOY20" s="195"/>
      <c r="EOZ20" s="195"/>
      <c r="EPA20" s="195"/>
      <c r="EPB20" s="195"/>
      <c r="EPC20" s="195"/>
      <c r="EPD20" s="195"/>
      <c r="EPE20" s="195"/>
      <c r="EPF20" s="195"/>
      <c r="EPG20" s="195"/>
      <c r="EPH20" s="195"/>
      <c r="EPI20" s="195"/>
      <c r="EPJ20" s="195"/>
      <c r="EPK20" s="195"/>
      <c r="EPL20" s="195"/>
      <c r="EPM20" s="195"/>
      <c r="EPN20" s="195"/>
      <c r="EPO20" s="195"/>
      <c r="EPP20" s="195"/>
      <c r="EPQ20" s="195"/>
      <c r="EPR20" s="195"/>
      <c r="EPS20" s="195"/>
      <c r="EPT20" s="195"/>
      <c r="EPU20" s="195"/>
      <c r="EPV20" s="195"/>
      <c r="EPW20" s="195"/>
      <c r="EPX20" s="195"/>
      <c r="EPY20" s="195"/>
      <c r="EPZ20" s="195"/>
      <c r="EQA20" s="195"/>
      <c r="EQB20" s="195"/>
      <c r="EQC20" s="195"/>
      <c r="EQD20" s="195"/>
      <c r="EQE20" s="195"/>
      <c r="EQF20" s="195"/>
      <c r="EQG20" s="195"/>
      <c r="EQH20" s="195"/>
      <c r="EQI20" s="195"/>
      <c r="EQJ20" s="195"/>
      <c r="EQK20" s="195"/>
      <c r="EQL20" s="195"/>
      <c r="EQM20" s="195"/>
      <c r="EQN20" s="195"/>
      <c r="EQO20" s="195"/>
      <c r="EQP20" s="195"/>
      <c r="EQQ20" s="195"/>
      <c r="EQR20" s="195"/>
      <c r="EQS20" s="195"/>
      <c r="EQT20" s="195"/>
      <c r="EQU20" s="195"/>
      <c r="EQV20" s="195"/>
      <c r="EQW20" s="195"/>
      <c r="EQX20" s="195"/>
      <c r="EQY20" s="195"/>
      <c r="EQZ20" s="195"/>
      <c r="ERA20" s="195"/>
      <c r="ERB20" s="195"/>
      <c r="ERC20" s="195"/>
      <c r="ERD20" s="195"/>
      <c r="ERE20" s="195"/>
      <c r="ERF20" s="195"/>
      <c r="ERG20" s="195"/>
      <c r="ERH20" s="195"/>
      <c r="ERI20" s="195"/>
      <c r="ERJ20" s="195"/>
      <c r="ERK20" s="195"/>
      <c r="ERL20" s="195"/>
      <c r="ERM20" s="195"/>
      <c r="ERN20" s="195"/>
      <c r="ERO20" s="195"/>
      <c r="ERP20" s="195"/>
      <c r="ERQ20" s="195"/>
      <c r="ERR20" s="195"/>
      <c r="ERS20" s="195"/>
      <c r="ERT20" s="195"/>
      <c r="ERU20" s="195"/>
      <c r="ERV20" s="195"/>
      <c r="ERW20" s="195"/>
      <c r="ERX20" s="195"/>
      <c r="ERY20" s="195"/>
      <c r="ERZ20" s="195"/>
      <c r="ESA20" s="195"/>
      <c r="ESB20" s="195"/>
      <c r="ESC20" s="195"/>
      <c r="ESD20" s="195"/>
      <c r="ESE20" s="195"/>
      <c r="ESF20" s="195"/>
      <c r="ESG20" s="195"/>
      <c r="ESH20" s="195"/>
      <c r="ESI20" s="195"/>
      <c r="ESJ20" s="195"/>
      <c r="ESK20" s="195"/>
      <c r="ESL20" s="195"/>
      <c r="ESM20" s="195"/>
      <c r="ESN20" s="195"/>
      <c r="ESO20" s="195"/>
      <c r="ESP20" s="195"/>
      <c r="ESQ20" s="195"/>
      <c r="ESR20" s="195"/>
      <c r="ESS20" s="195"/>
      <c r="EST20" s="195"/>
      <c r="ESU20" s="195"/>
      <c r="ESV20" s="195"/>
      <c r="ESW20" s="195"/>
      <c r="ESX20" s="195"/>
      <c r="ESY20" s="195"/>
      <c r="ESZ20" s="195"/>
      <c r="ETA20" s="195"/>
      <c r="ETB20" s="195"/>
      <c r="ETC20" s="195"/>
      <c r="ETD20" s="195"/>
      <c r="ETE20" s="195"/>
      <c r="ETF20" s="195"/>
      <c r="ETG20" s="195"/>
      <c r="ETH20" s="195"/>
      <c r="ETI20" s="195"/>
      <c r="ETJ20" s="195"/>
      <c r="ETK20" s="195"/>
      <c r="ETL20" s="195"/>
      <c r="ETM20" s="195"/>
      <c r="ETN20" s="195"/>
      <c r="ETO20" s="195"/>
      <c r="ETP20" s="195"/>
      <c r="ETQ20" s="195"/>
      <c r="ETR20" s="195"/>
      <c r="ETS20" s="195"/>
      <c r="ETT20" s="195"/>
      <c r="ETU20" s="195"/>
      <c r="ETV20" s="195"/>
      <c r="ETW20" s="195"/>
      <c r="ETX20" s="195"/>
      <c r="ETY20" s="195"/>
      <c r="ETZ20" s="195"/>
      <c r="EUA20" s="195"/>
      <c r="EUB20" s="195"/>
      <c r="EUC20" s="195"/>
      <c r="EUD20" s="195"/>
      <c r="EUE20" s="195"/>
      <c r="EUF20" s="195"/>
      <c r="EUG20" s="195"/>
      <c r="EUH20" s="195"/>
      <c r="EUI20" s="195"/>
      <c r="EUJ20" s="195"/>
      <c r="EUK20" s="195"/>
      <c r="EUL20" s="195"/>
      <c r="EUM20" s="195"/>
      <c r="EUN20" s="195"/>
      <c r="EUO20" s="195"/>
      <c r="EUP20" s="195"/>
      <c r="EUQ20" s="195"/>
      <c r="EUR20" s="195"/>
      <c r="EUS20" s="195"/>
      <c r="EUT20" s="195"/>
      <c r="EUU20" s="195"/>
      <c r="EUV20" s="195"/>
      <c r="EUW20" s="195"/>
      <c r="EUX20" s="195"/>
      <c r="EUY20" s="195"/>
      <c r="EUZ20" s="195"/>
      <c r="EVA20" s="195"/>
      <c r="EVB20" s="195"/>
      <c r="EVC20" s="195"/>
      <c r="EVD20" s="195"/>
      <c r="EVE20" s="195"/>
      <c r="EVF20" s="195"/>
      <c r="EVG20" s="195"/>
      <c r="EVH20" s="195"/>
      <c r="EVI20" s="195"/>
      <c r="EVJ20" s="195"/>
      <c r="EVK20" s="195"/>
      <c r="EVL20" s="195"/>
      <c r="EVM20" s="195"/>
      <c r="EVN20" s="195"/>
      <c r="EVO20" s="195"/>
      <c r="EVP20" s="195"/>
      <c r="EVQ20" s="195"/>
      <c r="EVR20" s="195"/>
      <c r="EVS20" s="195"/>
      <c r="EVT20" s="195"/>
      <c r="EVU20" s="195"/>
      <c r="EVV20" s="195"/>
      <c r="EVW20" s="195"/>
      <c r="EVX20" s="195"/>
      <c r="EVY20" s="195"/>
      <c r="EVZ20" s="195"/>
      <c r="EWA20" s="195"/>
      <c r="EWB20" s="195"/>
      <c r="EWC20" s="195"/>
      <c r="EWD20" s="195"/>
      <c r="EWE20" s="195"/>
      <c r="EWF20" s="195"/>
      <c r="EWG20" s="195"/>
      <c r="EWH20" s="195"/>
      <c r="EWI20" s="195"/>
      <c r="EWJ20" s="195"/>
      <c r="EWK20" s="195"/>
      <c r="EWL20" s="195"/>
      <c r="EWM20" s="195"/>
      <c r="EWN20" s="195"/>
      <c r="EWO20" s="195"/>
      <c r="EWP20" s="195"/>
      <c r="EWQ20" s="195"/>
      <c r="EWR20" s="195"/>
      <c r="EWS20" s="195"/>
      <c r="EWT20" s="195"/>
      <c r="EWU20" s="195"/>
      <c r="EWV20" s="195"/>
      <c r="EWW20" s="195"/>
      <c r="EWX20" s="195"/>
      <c r="EWY20" s="195"/>
      <c r="EWZ20" s="195"/>
      <c r="EXA20" s="195"/>
      <c r="EXB20" s="195"/>
      <c r="EXC20" s="195"/>
      <c r="EXD20" s="195"/>
      <c r="EXE20" s="195"/>
      <c r="EXF20" s="195"/>
      <c r="EXG20" s="195"/>
      <c r="EXH20" s="195"/>
      <c r="EXI20" s="195"/>
      <c r="EXJ20" s="195"/>
      <c r="EXK20" s="195"/>
      <c r="EXL20" s="195"/>
      <c r="EXM20" s="195"/>
      <c r="EXN20" s="195"/>
      <c r="EXO20" s="195"/>
      <c r="EXP20" s="195"/>
      <c r="EXQ20" s="195"/>
      <c r="EXR20" s="195"/>
      <c r="EXS20" s="195"/>
      <c r="EXT20" s="195"/>
      <c r="EXU20" s="195"/>
      <c r="EXV20" s="195"/>
      <c r="EXW20" s="195"/>
      <c r="EXX20" s="195"/>
      <c r="EXY20" s="195"/>
      <c r="EXZ20" s="195"/>
      <c r="EYA20" s="195"/>
      <c r="EYB20" s="195"/>
      <c r="EYC20" s="195"/>
      <c r="EYD20" s="195"/>
      <c r="EYE20" s="195"/>
      <c r="EYF20" s="195"/>
      <c r="EYG20" s="195"/>
      <c r="EYH20" s="195"/>
      <c r="EYI20" s="195"/>
      <c r="EYJ20" s="195"/>
      <c r="EYK20" s="195"/>
      <c r="EYL20" s="195"/>
      <c r="EYM20" s="195"/>
      <c r="EYN20" s="195"/>
      <c r="EYO20" s="195"/>
      <c r="EYP20" s="195"/>
      <c r="EYQ20" s="195"/>
      <c r="EYR20" s="195"/>
      <c r="EYS20" s="195"/>
      <c r="EYT20" s="195"/>
      <c r="EYU20" s="195"/>
      <c r="EYV20" s="195"/>
      <c r="EYW20" s="195"/>
      <c r="EYX20" s="195"/>
      <c r="EYY20" s="195"/>
      <c r="EYZ20" s="195"/>
      <c r="EZA20" s="195"/>
      <c r="EZB20" s="195"/>
      <c r="EZC20" s="195"/>
      <c r="EZD20" s="195"/>
      <c r="EZE20" s="195"/>
      <c r="EZF20" s="195"/>
      <c r="EZG20" s="195"/>
      <c r="EZH20" s="195"/>
      <c r="EZI20" s="195"/>
      <c r="EZJ20" s="195"/>
      <c r="EZK20" s="195"/>
      <c r="EZL20" s="195"/>
      <c r="EZM20" s="195"/>
      <c r="EZN20" s="195"/>
      <c r="EZO20" s="195"/>
      <c r="EZP20" s="195"/>
      <c r="EZQ20" s="195"/>
      <c r="EZR20" s="195"/>
      <c r="EZS20" s="195"/>
      <c r="EZT20" s="195"/>
      <c r="EZU20" s="195"/>
      <c r="EZV20" s="195"/>
      <c r="EZW20" s="195"/>
      <c r="EZX20" s="195"/>
      <c r="EZY20" s="195"/>
      <c r="EZZ20" s="195"/>
      <c r="FAA20" s="195"/>
      <c r="FAB20" s="195"/>
      <c r="FAC20" s="195"/>
      <c r="FAD20" s="195"/>
      <c r="FAE20" s="195"/>
      <c r="FAF20" s="195"/>
      <c r="FAG20" s="195"/>
      <c r="FAH20" s="195"/>
      <c r="FAI20" s="195"/>
      <c r="FAJ20" s="195"/>
      <c r="FAK20" s="195"/>
      <c r="FAL20" s="195"/>
      <c r="FAM20" s="195"/>
      <c r="FAN20" s="195"/>
      <c r="FAO20" s="195"/>
      <c r="FAP20" s="195"/>
      <c r="FAQ20" s="195"/>
      <c r="FAR20" s="195"/>
      <c r="FAS20" s="195"/>
      <c r="FAT20" s="195"/>
      <c r="FAU20" s="195"/>
      <c r="FAV20" s="195"/>
      <c r="FAW20" s="195"/>
      <c r="FAX20" s="195"/>
      <c r="FAY20" s="195"/>
      <c r="FAZ20" s="195"/>
      <c r="FBA20" s="195"/>
      <c r="FBB20" s="195"/>
      <c r="FBC20" s="195"/>
      <c r="FBD20" s="195"/>
      <c r="FBE20" s="195"/>
      <c r="FBF20" s="195"/>
      <c r="FBG20" s="195"/>
      <c r="FBH20" s="195"/>
      <c r="FBI20" s="195"/>
      <c r="FBJ20" s="195"/>
      <c r="FBK20" s="195"/>
      <c r="FBL20" s="195"/>
      <c r="FBM20" s="195"/>
      <c r="FBN20" s="195"/>
      <c r="FBO20" s="195"/>
      <c r="FBP20" s="195"/>
      <c r="FBQ20" s="195"/>
      <c r="FBR20" s="195"/>
      <c r="FBS20" s="195"/>
      <c r="FBT20" s="195"/>
      <c r="FBU20" s="195"/>
      <c r="FBV20" s="195"/>
      <c r="FBW20" s="195"/>
      <c r="FBX20" s="195"/>
      <c r="FBY20" s="195"/>
      <c r="FBZ20" s="195"/>
      <c r="FCA20" s="195"/>
      <c r="FCB20" s="195"/>
      <c r="FCC20" s="195"/>
      <c r="FCD20" s="195"/>
      <c r="FCE20" s="195"/>
      <c r="FCF20" s="195"/>
      <c r="FCG20" s="195"/>
      <c r="FCH20" s="195"/>
      <c r="FCI20" s="195"/>
      <c r="FCJ20" s="195"/>
      <c r="FCK20" s="195"/>
      <c r="FCL20" s="195"/>
      <c r="FCM20" s="195"/>
      <c r="FCN20" s="195"/>
      <c r="FCO20" s="195"/>
      <c r="FCP20" s="195"/>
      <c r="FCQ20" s="195"/>
      <c r="FCR20" s="195"/>
      <c r="FCS20" s="195"/>
      <c r="FCT20" s="195"/>
      <c r="FCU20" s="195"/>
      <c r="FCV20" s="195"/>
      <c r="FCW20" s="195"/>
      <c r="FCX20" s="195"/>
      <c r="FCY20" s="195"/>
      <c r="FCZ20" s="195"/>
      <c r="FDA20" s="195"/>
      <c r="FDB20" s="195"/>
      <c r="FDC20" s="195"/>
      <c r="FDD20" s="195"/>
      <c r="FDE20" s="195"/>
      <c r="FDF20" s="195"/>
      <c r="FDG20" s="195"/>
      <c r="FDH20" s="195"/>
      <c r="FDI20" s="195"/>
      <c r="FDJ20" s="195"/>
      <c r="FDK20" s="195"/>
      <c r="FDL20" s="195"/>
      <c r="FDM20" s="195"/>
      <c r="FDN20" s="195"/>
      <c r="FDO20" s="195"/>
      <c r="FDP20" s="195"/>
      <c r="FDQ20" s="195"/>
      <c r="FDR20" s="195"/>
      <c r="FDS20" s="195"/>
      <c r="FDT20" s="195"/>
      <c r="FDU20" s="195"/>
      <c r="FDV20" s="195"/>
      <c r="FDW20" s="195"/>
      <c r="FDX20" s="195"/>
      <c r="FDY20" s="195"/>
      <c r="FDZ20" s="195"/>
      <c r="FEA20" s="195"/>
      <c r="FEB20" s="195"/>
      <c r="FEC20" s="195"/>
      <c r="FED20" s="195"/>
      <c r="FEE20" s="195"/>
      <c r="FEF20" s="195"/>
      <c r="FEG20" s="195"/>
      <c r="FEH20" s="195"/>
      <c r="FEI20" s="195"/>
      <c r="FEJ20" s="195"/>
      <c r="FEK20" s="195"/>
      <c r="FEL20" s="195"/>
      <c r="FEM20" s="195"/>
      <c r="FEN20" s="195"/>
      <c r="FEO20" s="195"/>
      <c r="FEP20" s="195"/>
      <c r="FEQ20" s="195"/>
      <c r="FER20" s="195"/>
      <c r="FES20" s="195"/>
      <c r="FET20" s="195"/>
      <c r="FEU20" s="195"/>
      <c r="FEV20" s="195"/>
      <c r="FEW20" s="195"/>
      <c r="FEX20" s="195"/>
      <c r="FEY20" s="195"/>
      <c r="FEZ20" s="195"/>
      <c r="FFA20" s="195"/>
      <c r="FFB20" s="195"/>
      <c r="FFC20" s="195"/>
      <c r="FFD20" s="195"/>
      <c r="FFE20" s="195"/>
      <c r="FFF20" s="195"/>
      <c r="FFG20" s="195"/>
      <c r="FFH20" s="195"/>
      <c r="FFI20" s="195"/>
      <c r="FFJ20" s="195"/>
      <c r="FFK20" s="195"/>
      <c r="FFL20" s="195"/>
      <c r="FFM20" s="195"/>
      <c r="FFN20" s="195"/>
      <c r="FFO20" s="195"/>
      <c r="FFP20" s="195"/>
      <c r="FFQ20" s="195"/>
      <c r="FFR20" s="195"/>
      <c r="FFS20" s="195"/>
      <c r="FFT20" s="195"/>
      <c r="FFU20" s="195"/>
      <c r="FFV20" s="195"/>
      <c r="FFW20" s="195"/>
      <c r="FFX20" s="195"/>
      <c r="FFY20" s="195"/>
      <c r="FFZ20" s="195"/>
      <c r="FGA20" s="195"/>
      <c r="FGB20" s="195"/>
      <c r="FGC20" s="195"/>
      <c r="FGD20" s="195"/>
      <c r="FGE20" s="195"/>
      <c r="FGF20" s="195"/>
      <c r="FGG20" s="195"/>
      <c r="FGH20" s="195"/>
      <c r="FGI20" s="195"/>
      <c r="FGJ20" s="195"/>
      <c r="FGK20" s="195"/>
      <c r="FGL20" s="195"/>
      <c r="FGM20" s="195"/>
      <c r="FGN20" s="195"/>
      <c r="FGO20" s="195"/>
      <c r="FGP20" s="195"/>
      <c r="FGQ20" s="195"/>
      <c r="FGR20" s="195"/>
      <c r="FGS20" s="195"/>
      <c r="FGT20" s="195"/>
      <c r="FGU20" s="195"/>
      <c r="FGV20" s="195"/>
      <c r="FGW20" s="195"/>
      <c r="FGX20" s="195"/>
      <c r="FGY20" s="195"/>
      <c r="FGZ20" s="195"/>
      <c r="FHA20" s="195"/>
      <c r="FHB20" s="195"/>
      <c r="FHC20" s="195"/>
      <c r="FHD20" s="195"/>
      <c r="FHE20" s="195"/>
      <c r="FHF20" s="195"/>
      <c r="FHG20" s="195"/>
      <c r="FHH20" s="195"/>
      <c r="FHI20" s="195"/>
      <c r="FHJ20" s="195"/>
      <c r="FHK20" s="195"/>
      <c r="FHL20" s="195"/>
      <c r="FHM20" s="195"/>
      <c r="FHN20" s="195"/>
      <c r="FHO20" s="195"/>
      <c r="FHP20" s="195"/>
      <c r="FHQ20" s="195"/>
      <c r="FHR20" s="195"/>
      <c r="FHS20" s="195"/>
      <c r="FHT20" s="195"/>
      <c r="FHU20" s="195"/>
      <c r="FHV20" s="195"/>
      <c r="FHW20" s="195"/>
      <c r="FHX20" s="195"/>
      <c r="FHY20" s="195"/>
      <c r="FHZ20" s="195"/>
      <c r="FIA20" s="195"/>
      <c r="FIB20" s="195"/>
      <c r="FIC20" s="195"/>
      <c r="FID20" s="195"/>
      <c r="FIE20" s="195"/>
      <c r="FIF20" s="195"/>
      <c r="FIG20" s="195"/>
      <c r="FIH20" s="195"/>
      <c r="FII20" s="195"/>
      <c r="FIJ20" s="195"/>
      <c r="FIK20" s="195"/>
      <c r="FIL20" s="195"/>
      <c r="FIM20" s="195"/>
      <c r="FIN20" s="195"/>
      <c r="FIO20" s="195"/>
      <c r="FIP20" s="195"/>
      <c r="FIQ20" s="195"/>
      <c r="FIR20" s="195"/>
      <c r="FIS20" s="195"/>
      <c r="FIT20" s="195"/>
      <c r="FIU20" s="195"/>
      <c r="FIV20" s="195"/>
      <c r="FIW20" s="195"/>
      <c r="FIX20" s="195"/>
      <c r="FIY20" s="195"/>
      <c r="FIZ20" s="195"/>
      <c r="FJA20" s="195"/>
      <c r="FJB20" s="195"/>
      <c r="FJC20" s="195"/>
      <c r="FJD20" s="195"/>
      <c r="FJE20" s="195"/>
      <c r="FJF20" s="195"/>
      <c r="FJG20" s="195"/>
      <c r="FJH20" s="195"/>
      <c r="FJI20" s="195"/>
      <c r="FJJ20" s="195"/>
      <c r="FJK20" s="195"/>
      <c r="FJL20" s="195"/>
      <c r="FJM20" s="195"/>
      <c r="FJN20" s="195"/>
      <c r="FJO20" s="195"/>
      <c r="FJP20" s="195"/>
      <c r="FJQ20" s="195"/>
      <c r="FJR20" s="195"/>
      <c r="FJS20" s="195"/>
      <c r="FJT20" s="195"/>
      <c r="FJU20" s="195"/>
      <c r="FJV20" s="195"/>
      <c r="FJW20" s="195"/>
      <c r="FJX20" s="195"/>
      <c r="FJY20" s="195"/>
      <c r="FJZ20" s="195"/>
      <c r="FKA20" s="195"/>
      <c r="FKB20" s="195"/>
      <c r="FKC20" s="195"/>
      <c r="FKD20" s="195"/>
      <c r="FKE20" s="195"/>
      <c r="FKF20" s="195"/>
      <c r="FKG20" s="195"/>
      <c r="FKH20" s="195"/>
      <c r="FKI20" s="195"/>
      <c r="FKJ20" s="195"/>
      <c r="FKK20" s="195"/>
      <c r="FKL20" s="195"/>
      <c r="FKM20" s="195"/>
      <c r="FKN20" s="195"/>
      <c r="FKO20" s="195"/>
      <c r="FKP20" s="195"/>
      <c r="FKQ20" s="195"/>
      <c r="FKR20" s="195"/>
      <c r="FKS20" s="195"/>
      <c r="FKT20" s="195"/>
      <c r="FKU20" s="195"/>
      <c r="FKV20" s="195"/>
      <c r="FKW20" s="195"/>
      <c r="FKX20" s="195"/>
      <c r="FKY20" s="195"/>
      <c r="FKZ20" s="195"/>
      <c r="FLA20" s="195"/>
      <c r="FLB20" s="195"/>
      <c r="FLC20" s="195"/>
      <c r="FLD20" s="195"/>
      <c r="FLE20" s="195"/>
      <c r="FLF20" s="195"/>
      <c r="FLG20" s="195"/>
      <c r="FLH20" s="195"/>
      <c r="FLI20" s="195"/>
      <c r="FLJ20" s="195"/>
      <c r="FLK20" s="195"/>
      <c r="FLL20" s="195"/>
      <c r="FLM20" s="195"/>
      <c r="FLN20" s="195"/>
      <c r="FLO20" s="195"/>
      <c r="FLP20" s="195"/>
      <c r="FLQ20" s="195"/>
      <c r="FLR20" s="195"/>
      <c r="FLS20" s="195"/>
      <c r="FLT20" s="195"/>
      <c r="FLU20" s="195"/>
      <c r="FLV20" s="195"/>
      <c r="FLW20" s="195"/>
      <c r="FLX20" s="195"/>
      <c r="FLY20" s="195"/>
      <c r="FLZ20" s="195"/>
      <c r="FMA20" s="195"/>
      <c r="FMB20" s="195"/>
      <c r="FMC20" s="195"/>
      <c r="FMD20" s="195"/>
      <c r="FME20" s="195"/>
      <c r="FMF20" s="195"/>
      <c r="FMG20" s="195"/>
      <c r="FMH20" s="195"/>
      <c r="FMI20" s="195"/>
      <c r="FMJ20" s="195"/>
      <c r="FMK20" s="195"/>
      <c r="FML20" s="195"/>
      <c r="FMM20" s="195"/>
      <c r="FMN20" s="195"/>
      <c r="FMO20" s="195"/>
      <c r="FMP20" s="195"/>
      <c r="FMQ20" s="195"/>
      <c r="FMR20" s="195"/>
      <c r="FMS20" s="195"/>
      <c r="FMT20" s="195"/>
      <c r="FMU20" s="195"/>
      <c r="FMV20" s="195"/>
      <c r="FMW20" s="195"/>
      <c r="FMX20" s="195"/>
      <c r="FMY20" s="195"/>
      <c r="FMZ20" s="195"/>
      <c r="FNA20" s="195"/>
      <c r="FNB20" s="195"/>
      <c r="FNC20" s="195"/>
      <c r="FND20" s="195"/>
      <c r="FNE20" s="195"/>
      <c r="FNF20" s="195"/>
      <c r="FNG20" s="195"/>
      <c r="FNH20" s="195"/>
      <c r="FNI20" s="195"/>
      <c r="FNJ20" s="195"/>
      <c r="FNK20" s="195"/>
      <c r="FNL20" s="195"/>
      <c r="FNM20" s="195"/>
      <c r="FNN20" s="195"/>
      <c r="FNO20" s="195"/>
      <c r="FNP20" s="195"/>
      <c r="FNQ20" s="195"/>
      <c r="FNR20" s="195"/>
      <c r="FNS20" s="195"/>
      <c r="FNT20" s="195"/>
      <c r="FNU20" s="195"/>
      <c r="FNV20" s="195"/>
      <c r="FNW20" s="195"/>
      <c r="FNX20" s="195"/>
      <c r="FNY20" s="195"/>
      <c r="FNZ20" s="195"/>
      <c r="FOA20" s="195"/>
      <c r="FOB20" s="195"/>
      <c r="FOC20" s="195"/>
      <c r="FOD20" s="195"/>
      <c r="FOE20" s="195"/>
      <c r="FOF20" s="195"/>
      <c r="FOG20" s="195"/>
      <c r="FOH20" s="195"/>
      <c r="FOI20" s="195"/>
      <c r="FOJ20" s="195"/>
      <c r="FOK20" s="195"/>
      <c r="FOL20" s="195"/>
      <c r="FOM20" s="195"/>
      <c r="FON20" s="195"/>
      <c r="FOO20" s="195"/>
      <c r="FOP20" s="195"/>
      <c r="FOQ20" s="195"/>
      <c r="FOR20" s="195"/>
      <c r="FOS20" s="195"/>
      <c r="FOT20" s="195"/>
      <c r="FOU20" s="195"/>
      <c r="FOV20" s="195"/>
      <c r="FOW20" s="195"/>
      <c r="FOX20" s="195"/>
      <c r="FOY20" s="195"/>
      <c r="FOZ20" s="195"/>
      <c r="FPA20" s="195"/>
      <c r="FPB20" s="195"/>
      <c r="FPC20" s="195"/>
      <c r="FPD20" s="195"/>
      <c r="FPE20" s="195"/>
      <c r="FPF20" s="195"/>
      <c r="FPG20" s="195"/>
      <c r="FPH20" s="195"/>
      <c r="FPI20" s="195"/>
      <c r="FPJ20" s="195"/>
      <c r="FPK20" s="195"/>
      <c r="FPL20" s="195"/>
      <c r="FPM20" s="195"/>
      <c r="FPN20" s="195"/>
      <c r="FPO20" s="195"/>
      <c r="FPP20" s="195"/>
      <c r="FPQ20" s="195"/>
      <c r="FPR20" s="195"/>
      <c r="FPS20" s="195"/>
      <c r="FPT20" s="195"/>
      <c r="FPU20" s="195"/>
      <c r="FPV20" s="195"/>
      <c r="FPW20" s="195"/>
      <c r="FPX20" s="195"/>
      <c r="FPY20" s="195"/>
      <c r="FPZ20" s="195"/>
      <c r="FQA20" s="195"/>
      <c r="FQB20" s="195"/>
      <c r="FQC20" s="195"/>
      <c r="FQD20" s="195"/>
      <c r="FQE20" s="195"/>
      <c r="FQF20" s="195"/>
      <c r="FQG20" s="195"/>
      <c r="FQH20" s="195"/>
      <c r="FQI20" s="195"/>
      <c r="FQJ20" s="195"/>
      <c r="FQK20" s="195"/>
      <c r="FQL20" s="195"/>
      <c r="FQM20" s="195"/>
      <c r="FQN20" s="195"/>
      <c r="FQO20" s="195"/>
      <c r="FQP20" s="195"/>
      <c r="FQQ20" s="195"/>
      <c r="FQR20" s="195"/>
      <c r="FQS20" s="195"/>
      <c r="FQT20" s="195"/>
      <c r="FQU20" s="195"/>
      <c r="FQV20" s="195"/>
      <c r="FQW20" s="195"/>
      <c r="FQX20" s="195"/>
      <c r="FQY20" s="195"/>
      <c r="FQZ20" s="195"/>
      <c r="FRA20" s="195"/>
      <c r="FRB20" s="195"/>
      <c r="FRC20" s="195"/>
      <c r="FRD20" s="195"/>
      <c r="FRE20" s="195"/>
      <c r="FRF20" s="195"/>
      <c r="FRG20" s="195"/>
      <c r="FRH20" s="195"/>
      <c r="FRI20" s="195"/>
      <c r="FRJ20" s="195"/>
      <c r="FRK20" s="195"/>
      <c r="FRL20" s="195"/>
      <c r="FRM20" s="195"/>
      <c r="FRN20" s="195"/>
      <c r="FRO20" s="195"/>
      <c r="FRP20" s="195"/>
      <c r="FRQ20" s="195"/>
      <c r="FRR20" s="195"/>
      <c r="FRS20" s="195"/>
      <c r="FRT20" s="195"/>
      <c r="FRU20" s="195"/>
      <c r="FRV20" s="195"/>
      <c r="FRW20" s="195"/>
      <c r="FRX20" s="195"/>
      <c r="FRY20" s="195"/>
      <c r="FRZ20" s="195"/>
      <c r="FSA20" s="195"/>
      <c r="FSB20" s="195"/>
      <c r="FSC20" s="195"/>
      <c r="FSD20" s="195"/>
      <c r="FSE20" s="195"/>
      <c r="FSF20" s="195"/>
      <c r="FSG20" s="195"/>
      <c r="FSH20" s="195"/>
      <c r="FSI20" s="195"/>
      <c r="FSJ20" s="195"/>
      <c r="FSK20" s="195"/>
      <c r="FSL20" s="195"/>
      <c r="FSM20" s="195"/>
      <c r="FSN20" s="195"/>
      <c r="FSO20" s="195"/>
      <c r="FSP20" s="195"/>
      <c r="FSQ20" s="195"/>
      <c r="FSR20" s="195"/>
      <c r="FSS20" s="195"/>
      <c r="FST20" s="195"/>
      <c r="FSU20" s="195"/>
      <c r="FSV20" s="195"/>
      <c r="FSW20" s="195"/>
      <c r="FSX20" s="195"/>
      <c r="FSY20" s="195"/>
      <c r="FSZ20" s="195"/>
      <c r="FTA20" s="195"/>
      <c r="FTB20" s="195"/>
      <c r="FTC20" s="195"/>
      <c r="FTD20" s="195"/>
      <c r="FTE20" s="195"/>
      <c r="FTF20" s="195"/>
      <c r="FTG20" s="195"/>
      <c r="FTH20" s="195"/>
      <c r="FTI20" s="195"/>
      <c r="FTJ20" s="195"/>
      <c r="FTK20" s="195"/>
      <c r="FTL20" s="195"/>
      <c r="FTM20" s="195"/>
      <c r="FTN20" s="195"/>
      <c r="FTO20" s="195"/>
      <c r="FTP20" s="195"/>
      <c r="FTQ20" s="195"/>
      <c r="FTR20" s="195"/>
      <c r="FTS20" s="195"/>
      <c r="FTT20" s="195"/>
      <c r="FTU20" s="195"/>
      <c r="FTV20" s="195"/>
      <c r="FTW20" s="195"/>
      <c r="FTX20" s="195"/>
      <c r="FTY20" s="195"/>
      <c r="FTZ20" s="195"/>
      <c r="FUA20" s="195"/>
      <c r="FUB20" s="195"/>
      <c r="FUC20" s="195"/>
      <c r="FUD20" s="195"/>
      <c r="FUE20" s="195"/>
      <c r="FUF20" s="195"/>
      <c r="FUG20" s="195"/>
      <c r="FUH20" s="195"/>
      <c r="FUI20" s="195"/>
      <c r="FUJ20" s="195"/>
      <c r="FUK20" s="195"/>
      <c r="FUL20" s="195"/>
      <c r="FUM20" s="195"/>
      <c r="FUN20" s="195"/>
      <c r="FUO20" s="195"/>
      <c r="FUP20" s="195"/>
      <c r="FUQ20" s="195"/>
      <c r="FUR20" s="195"/>
      <c r="FUS20" s="195"/>
      <c r="FUT20" s="195"/>
      <c r="FUU20" s="195"/>
      <c r="FUV20" s="195"/>
      <c r="FUW20" s="195"/>
      <c r="FUX20" s="195"/>
      <c r="FUY20" s="195"/>
      <c r="FUZ20" s="195"/>
      <c r="FVA20" s="195"/>
      <c r="FVB20" s="195"/>
      <c r="FVC20" s="195"/>
      <c r="FVD20" s="195"/>
      <c r="FVE20" s="195"/>
      <c r="FVF20" s="195"/>
      <c r="FVG20" s="195"/>
      <c r="FVH20" s="195"/>
      <c r="FVI20" s="195"/>
      <c r="FVJ20" s="195"/>
      <c r="FVK20" s="195"/>
      <c r="FVL20" s="195"/>
      <c r="FVM20" s="195"/>
      <c r="FVN20" s="195"/>
      <c r="FVO20" s="195"/>
      <c r="FVP20" s="195"/>
      <c r="FVQ20" s="195"/>
      <c r="FVR20" s="195"/>
      <c r="FVS20" s="195"/>
      <c r="FVT20" s="195"/>
      <c r="FVU20" s="195"/>
      <c r="FVV20" s="195"/>
      <c r="FVW20" s="195"/>
      <c r="FVX20" s="195"/>
      <c r="FVY20" s="195"/>
      <c r="FVZ20" s="195"/>
      <c r="FWA20" s="195"/>
      <c r="FWB20" s="195"/>
      <c r="FWC20" s="195"/>
      <c r="FWD20" s="195"/>
      <c r="FWE20" s="195"/>
      <c r="FWF20" s="195"/>
      <c r="FWG20" s="195"/>
      <c r="FWH20" s="195"/>
      <c r="FWI20" s="195"/>
      <c r="FWJ20" s="195"/>
      <c r="FWK20" s="195"/>
      <c r="FWL20" s="195"/>
      <c r="FWM20" s="195"/>
      <c r="FWN20" s="195"/>
      <c r="FWO20" s="195"/>
      <c r="FWP20" s="195"/>
      <c r="FWQ20" s="195"/>
      <c r="FWR20" s="195"/>
      <c r="FWS20" s="195"/>
      <c r="FWT20" s="195"/>
      <c r="FWU20" s="195"/>
      <c r="FWV20" s="195"/>
      <c r="FWW20" s="195"/>
      <c r="FWX20" s="195"/>
      <c r="FWY20" s="195"/>
      <c r="FWZ20" s="195"/>
      <c r="FXA20" s="195"/>
      <c r="FXB20" s="195"/>
      <c r="FXC20" s="195"/>
      <c r="FXD20" s="195"/>
      <c r="FXE20" s="195"/>
      <c r="FXF20" s="195"/>
      <c r="FXG20" s="195"/>
      <c r="FXH20" s="195"/>
      <c r="FXI20" s="195"/>
      <c r="FXJ20" s="195"/>
      <c r="FXK20" s="195"/>
      <c r="FXL20" s="195"/>
      <c r="FXM20" s="195"/>
      <c r="FXN20" s="195"/>
      <c r="FXO20" s="195"/>
      <c r="FXP20" s="195"/>
      <c r="FXQ20" s="195"/>
      <c r="FXR20" s="195"/>
      <c r="FXS20" s="195"/>
      <c r="FXT20" s="195"/>
      <c r="FXU20" s="195"/>
      <c r="FXV20" s="195"/>
      <c r="FXW20" s="195"/>
      <c r="FXX20" s="195"/>
      <c r="FXY20" s="195"/>
      <c r="FXZ20" s="195"/>
      <c r="FYA20" s="195"/>
      <c r="FYB20" s="195"/>
      <c r="FYC20" s="195"/>
      <c r="FYD20" s="195"/>
      <c r="FYE20" s="195"/>
      <c r="FYF20" s="195"/>
      <c r="FYG20" s="195"/>
      <c r="FYH20" s="195"/>
      <c r="FYI20" s="195"/>
      <c r="FYJ20" s="195"/>
      <c r="FYK20" s="195"/>
      <c r="FYL20" s="195"/>
      <c r="FYM20" s="195"/>
      <c r="FYN20" s="195"/>
      <c r="FYO20" s="195"/>
      <c r="FYP20" s="195"/>
      <c r="FYQ20" s="195"/>
      <c r="FYR20" s="195"/>
      <c r="FYS20" s="195"/>
      <c r="FYT20" s="195"/>
      <c r="FYU20" s="195"/>
      <c r="FYV20" s="195"/>
      <c r="FYW20" s="195"/>
      <c r="FYX20" s="195"/>
      <c r="FYY20" s="195"/>
      <c r="FYZ20" s="195"/>
      <c r="FZA20" s="195"/>
      <c r="FZB20" s="195"/>
      <c r="FZC20" s="195"/>
      <c r="FZD20" s="195"/>
      <c r="FZE20" s="195"/>
      <c r="FZF20" s="195"/>
      <c r="FZG20" s="195"/>
      <c r="FZH20" s="195"/>
      <c r="FZI20" s="195"/>
      <c r="FZJ20" s="195"/>
      <c r="FZK20" s="195"/>
      <c r="FZL20" s="195"/>
      <c r="FZM20" s="195"/>
      <c r="FZN20" s="195"/>
      <c r="FZO20" s="195"/>
      <c r="FZP20" s="195"/>
      <c r="FZQ20" s="195"/>
      <c r="FZR20" s="195"/>
      <c r="FZS20" s="195"/>
      <c r="FZT20" s="195"/>
      <c r="FZU20" s="195"/>
      <c r="FZV20" s="195"/>
      <c r="FZW20" s="195"/>
      <c r="FZX20" s="195"/>
      <c r="FZY20" s="195"/>
      <c r="FZZ20" s="195"/>
      <c r="GAA20" s="195"/>
      <c r="GAB20" s="195"/>
      <c r="GAC20" s="195"/>
      <c r="GAD20" s="195"/>
      <c r="GAE20" s="195"/>
      <c r="GAF20" s="195"/>
      <c r="GAG20" s="195"/>
      <c r="GAH20" s="195"/>
      <c r="GAI20" s="195"/>
      <c r="GAJ20" s="195"/>
      <c r="GAK20" s="195"/>
      <c r="GAL20" s="195"/>
      <c r="GAM20" s="195"/>
      <c r="GAN20" s="195"/>
      <c r="GAO20" s="195"/>
      <c r="GAP20" s="195"/>
      <c r="GAQ20" s="195"/>
      <c r="GAR20" s="195"/>
      <c r="GAS20" s="195"/>
      <c r="GAT20" s="195"/>
      <c r="GAU20" s="195"/>
      <c r="GAV20" s="195"/>
      <c r="GAW20" s="195"/>
      <c r="GAX20" s="195"/>
      <c r="GAY20" s="195"/>
      <c r="GAZ20" s="195"/>
      <c r="GBA20" s="195"/>
      <c r="GBB20" s="195"/>
      <c r="GBC20" s="195"/>
      <c r="GBD20" s="195"/>
      <c r="GBE20" s="195"/>
      <c r="GBF20" s="195"/>
      <c r="GBG20" s="195"/>
      <c r="GBH20" s="195"/>
      <c r="GBI20" s="195"/>
      <c r="GBJ20" s="195"/>
      <c r="GBK20" s="195"/>
      <c r="GBL20" s="195"/>
      <c r="GBM20" s="195"/>
      <c r="GBN20" s="195"/>
      <c r="GBO20" s="195"/>
      <c r="GBP20" s="195"/>
      <c r="GBQ20" s="195"/>
      <c r="GBR20" s="195"/>
      <c r="GBS20" s="195"/>
      <c r="GBT20" s="195"/>
      <c r="GBU20" s="195"/>
      <c r="GBV20" s="195"/>
      <c r="GBW20" s="195"/>
      <c r="GBX20" s="195"/>
      <c r="GBY20" s="195"/>
      <c r="GBZ20" s="195"/>
      <c r="GCA20" s="195"/>
      <c r="GCB20" s="195"/>
      <c r="GCC20" s="195"/>
      <c r="GCD20" s="195"/>
      <c r="GCE20" s="195"/>
      <c r="GCF20" s="195"/>
      <c r="GCG20" s="195"/>
      <c r="GCH20" s="195"/>
      <c r="GCI20" s="195"/>
      <c r="GCJ20" s="195"/>
      <c r="GCK20" s="195"/>
      <c r="GCL20" s="195"/>
      <c r="GCM20" s="195"/>
      <c r="GCN20" s="195"/>
      <c r="GCO20" s="195"/>
      <c r="GCP20" s="195"/>
      <c r="GCQ20" s="195"/>
      <c r="GCR20" s="195"/>
      <c r="GCS20" s="195"/>
      <c r="GCT20" s="195"/>
      <c r="GCU20" s="195"/>
      <c r="GCV20" s="195"/>
      <c r="GCW20" s="195"/>
      <c r="GCX20" s="195"/>
      <c r="GCY20" s="195"/>
      <c r="GCZ20" s="195"/>
      <c r="GDA20" s="195"/>
      <c r="GDB20" s="195"/>
      <c r="GDC20" s="195"/>
      <c r="GDD20" s="195"/>
      <c r="GDE20" s="195"/>
      <c r="GDF20" s="195"/>
      <c r="GDG20" s="195"/>
      <c r="GDH20" s="195"/>
      <c r="GDI20" s="195"/>
      <c r="GDJ20" s="195"/>
      <c r="GDK20" s="195"/>
      <c r="GDL20" s="195"/>
      <c r="GDM20" s="195"/>
      <c r="GDN20" s="195"/>
      <c r="GDO20" s="195"/>
      <c r="GDP20" s="195"/>
      <c r="GDQ20" s="195"/>
      <c r="GDR20" s="195"/>
      <c r="GDS20" s="195"/>
      <c r="GDT20" s="195"/>
      <c r="GDU20" s="195"/>
      <c r="GDV20" s="195"/>
      <c r="GDW20" s="195"/>
      <c r="GDX20" s="195"/>
      <c r="GDY20" s="195"/>
      <c r="GDZ20" s="195"/>
      <c r="GEA20" s="195"/>
      <c r="GEB20" s="195"/>
      <c r="GEC20" s="195"/>
      <c r="GED20" s="195"/>
      <c r="GEE20" s="195"/>
      <c r="GEF20" s="195"/>
      <c r="GEG20" s="195"/>
      <c r="GEH20" s="195"/>
      <c r="GEI20" s="195"/>
      <c r="GEJ20" s="195"/>
      <c r="GEK20" s="195"/>
      <c r="GEL20" s="195"/>
      <c r="GEM20" s="195"/>
      <c r="GEN20" s="195"/>
      <c r="GEO20" s="195"/>
      <c r="GEP20" s="195"/>
      <c r="GEQ20" s="195"/>
      <c r="GER20" s="195"/>
      <c r="GES20" s="195"/>
      <c r="GET20" s="195"/>
      <c r="GEU20" s="195"/>
      <c r="GEV20" s="195"/>
      <c r="GEW20" s="195"/>
      <c r="GEX20" s="195"/>
      <c r="GEY20" s="195"/>
      <c r="GEZ20" s="195"/>
      <c r="GFA20" s="195"/>
      <c r="GFB20" s="195"/>
      <c r="GFC20" s="195"/>
      <c r="GFD20" s="195"/>
      <c r="GFE20" s="195"/>
      <c r="GFF20" s="195"/>
      <c r="GFG20" s="195"/>
      <c r="GFH20" s="195"/>
      <c r="GFI20" s="195"/>
      <c r="GFJ20" s="195"/>
      <c r="GFK20" s="195"/>
      <c r="GFL20" s="195"/>
      <c r="GFM20" s="195"/>
      <c r="GFN20" s="195"/>
      <c r="GFO20" s="195"/>
      <c r="GFP20" s="195"/>
      <c r="GFQ20" s="195"/>
      <c r="GFR20" s="195"/>
      <c r="GFS20" s="195"/>
      <c r="GFT20" s="195"/>
      <c r="GFU20" s="195"/>
      <c r="GFV20" s="195"/>
      <c r="GFW20" s="195"/>
      <c r="GFX20" s="195"/>
      <c r="GFY20" s="195"/>
      <c r="GFZ20" s="195"/>
      <c r="GGA20" s="195"/>
      <c r="GGB20" s="195"/>
      <c r="GGC20" s="195"/>
      <c r="GGD20" s="195"/>
      <c r="GGE20" s="195"/>
      <c r="GGF20" s="195"/>
      <c r="GGG20" s="195"/>
      <c r="GGH20" s="195"/>
      <c r="GGI20" s="195"/>
      <c r="GGJ20" s="195"/>
      <c r="GGK20" s="195"/>
      <c r="GGL20" s="195"/>
      <c r="GGM20" s="195"/>
      <c r="GGN20" s="195"/>
      <c r="GGO20" s="195"/>
      <c r="GGP20" s="195"/>
      <c r="GGQ20" s="195"/>
      <c r="GGR20" s="195"/>
      <c r="GGS20" s="195"/>
      <c r="GGT20" s="195"/>
      <c r="GGU20" s="195"/>
      <c r="GGV20" s="195"/>
      <c r="GGW20" s="195"/>
      <c r="GGX20" s="195"/>
      <c r="GGY20" s="195"/>
      <c r="GGZ20" s="195"/>
      <c r="GHA20" s="195"/>
      <c r="GHB20" s="195"/>
      <c r="GHC20" s="195"/>
      <c r="GHD20" s="195"/>
      <c r="GHE20" s="195"/>
      <c r="GHF20" s="195"/>
      <c r="GHG20" s="195"/>
      <c r="GHH20" s="195"/>
      <c r="GHI20" s="195"/>
      <c r="GHJ20" s="195"/>
      <c r="GHK20" s="195"/>
      <c r="GHL20" s="195"/>
      <c r="GHM20" s="195"/>
      <c r="GHN20" s="195"/>
      <c r="GHO20" s="195"/>
      <c r="GHP20" s="195"/>
      <c r="GHQ20" s="195"/>
      <c r="GHR20" s="195"/>
      <c r="GHS20" s="195"/>
      <c r="GHT20" s="195"/>
      <c r="GHU20" s="195"/>
      <c r="GHV20" s="195"/>
      <c r="GHW20" s="195"/>
      <c r="GHX20" s="195"/>
      <c r="GHY20" s="195"/>
      <c r="GHZ20" s="195"/>
      <c r="GIA20" s="195"/>
      <c r="GIB20" s="195"/>
      <c r="GIC20" s="195"/>
      <c r="GID20" s="195"/>
      <c r="GIE20" s="195"/>
      <c r="GIF20" s="195"/>
      <c r="GIG20" s="195"/>
      <c r="GIH20" s="195"/>
      <c r="GII20" s="195"/>
      <c r="GIJ20" s="195"/>
      <c r="GIK20" s="195"/>
      <c r="GIL20" s="195"/>
      <c r="GIM20" s="195"/>
      <c r="GIN20" s="195"/>
      <c r="GIO20" s="195"/>
      <c r="GIP20" s="195"/>
      <c r="GIQ20" s="195"/>
      <c r="GIR20" s="195"/>
      <c r="GIS20" s="195"/>
      <c r="GIT20" s="195"/>
      <c r="GIU20" s="195"/>
      <c r="GIV20" s="195"/>
      <c r="GIW20" s="195"/>
      <c r="GIX20" s="195"/>
      <c r="GIY20" s="195"/>
      <c r="GIZ20" s="195"/>
      <c r="GJA20" s="195"/>
      <c r="GJB20" s="195"/>
      <c r="GJC20" s="195"/>
      <c r="GJD20" s="195"/>
      <c r="GJE20" s="195"/>
      <c r="GJF20" s="195"/>
      <c r="GJG20" s="195"/>
      <c r="GJH20" s="195"/>
      <c r="GJI20" s="195"/>
      <c r="GJJ20" s="195"/>
      <c r="GJK20" s="195"/>
      <c r="GJL20" s="195"/>
      <c r="GJM20" s="195"/>
      <c r="GJN20" s="195"/>
      <c r="GJO20" s="195"/>
      <c r="GJP20" s="195"/>
      <c r="GJQ20" s="195"/>
      <c r="GJR20" s="195"/>
      <c r="GJS20" s="195"/>
      <c r="GJT20" s="195"/>
      <c r="GJU20" s="195"/>
      <c r="GJV20" s="195"/>
      <c r="GJW20" s="195"/>
      <c r="GJX20" s="195"/>
      <c r="GJY20" s="195"/>
      <c r="GJZ20" s="195"/>
      <c r="GKA20" s="195"/>
      <c r="GKB20" s="195"/>
      <c r="GKC20" s="195"/>
      <c r="GKD20" s="195"/>
      <c r="GKE20" s="195"/>
      <c r="GKF20" s="195"/>
      <c r="GKG20" s="195"/>
      <c r="GKH20" s="195"/>
      <c r="GKI20" s="195"/>
      <c r="GKJ20" s="195"/>
      <c r="GKK20" s="195"/>
      <c r="GKL20" s="195"/>
      <c r="GKM20" s="195"/>
      <c r="GKN20" s="195"/>
      <c r="GKO20" s="195"/>
      <c r="GKP20" s="195"/>
      <c r="GKQ20" s="195"/>
      <c r="GKR20" s="195"/>
      <c r="GKS20" s="195"/>
      <c r="GKT20" s="195"/>
      <c r="GKU20" s="195"/>
      <c r="GKV20" s="195"/>
      <c r="GKW20" s="195"/>
      <c r="GKX20" s="195"/>
      <c r="GKY20" s="195"/>
      <c r="GKZ20" s="195"/>
      <c r="GLA20" s="195"/>
      <c r="GLB20" s="195"/>
      <c r="GLC20" s="195"/>
      <c r="GLD20" s="195"/>
      <c r="GLE20" s="195"/>
      <c r="GLF20" s="195"/>
      <c r="GLG20" s="195"/>
      <c r="GLH20" s="195"/>
      <c r="GLI20" s="195"/>
      <c r="GLJ20" s="195"/>
      <c r="GLK20" s="195"/>
      <c r="GLL20" s="195"/>
      <c r="GLM20" s="195"/>
      <c r="GLN20" s="195"/>
      <c r="GLO20" s="195"/>
      <c r="GLP20" s="195"/>
      <c r="GLQ20" s="195"/>
      <c r="GLR20" s="195"/>
      <c r="GLS20" s="195"/>
      <c r="GLT20" s="195"/>
      <c r="GLU20" s="195"/>
      <c r="GLV20" s="195"/>
      <c r="GLW20" s="195"/>
      <c r="GLX20" s="195"/>
      <c r="GLY20" s="195"/>
      <c r="GLZ20" s="195"/>
      <c r="GMA20" s="195"/>
      <c r="GMB20" s="195"/>
      <c r="GMC20" s="195"/>
      <c r="GMD20" s="195"/>
      <c r="GME20" s="195"/>
      <c r="GMF20" s="195"/>
      <c r="GMG20" s="195"/>
      <c r="GMH20" s="195"/>
      <c r="GMI20" s="195"/>
      <c r="GMJ20" s="195"/>
      <c r="GMK20" s="195"/>
      <c r="GML20" s="195"/>
      <c r="GMM20" s="195"/>
      <c r="GMN20" s="195"/>
      <c r="GMO20" s="195"/>
      <c r="GMP20" s="195"/>
      <c r="GMQ20" s="195"/>
      <c r="GMR20" s="195"/>
      <c r="GMS20" s="195"/>
      <c r="GMT20" s="195"/>
      <c r="GMU20" s="195"/>
      <c r="GMV20" s="195"/>
      <c r="GMW20" s="195"/>
      <c r="GMX20" s="195"/>
      <c r="GMY20" s="195"/>
      <c r="GMZ20" s="195"/>
      <c r="GNA20" s="195"/>
      <c r="GNB20" s="195"/>
      <c r="GNC20" s="195"/>
      <c r="GND20" s="195"/>
      <c r="GNE20" s="195"/>
      <c r="GNF20" s="195"/>
      <c r="GNG20" s="195"/>
      <c r="GNH20" s="195"/>
      <c r="GNI20" s="195"/>
      <c r="GNJ20" s="195"/>
      <c r="GNK20" s="195"/>
      <c r="GNL20" s="195"/>
      <c r="GNM20" s="195"/>
      <c r="GNN20" s="195"/>
      <c r="GNO20" s="195"/>
      <c r="GNP20" s="195"/>
      <c r="GNQ20" s="195"/>
      <c r="GNR20" s="195"/>
      <c r="GNS20" s="195"/>
      <c r="GNT20" s="195"/>
      <c r="GNU20" s="195"/>
      <c r="GNV20" s="195"/>
      <c r="GNW20" s="195"/>
      <c r="GNX20" s="195"/>
      <c r="GNY20" s="195"/>
      <c r="GNZ20" s="195"/>
      <c r="GOA20" s="195"/>
      <c r="GOB20" s="195"/>
      <c r="GOC20" s="195"/>
      <c r="GOD20" s="195"/>
      <c r="GOE20" s="195"/>
      <c r="GOF20" s="195"/>
      <c r="GOG20" s="195"/>
      <c r="GOH20" s="195"/>
      <c r="GOI20" s="195"/>
      <c r="GOJ20" s="195"/>
      <c r="GOK20" s="195"/>
      <c r="GOL20" s="195"/>
      <c r="GOM20" s="195"/>
      <c r="GON20" s="195"/>
      <c r="GOO20" s="195"/>
      <c r="GOP20" s="195"/>
      <c r="GOQ20" s="195"/>
      <c r="GOR20" s="195"/>
      <c r="GOS20" s="195"/>
      <c r="GOT20" s="195"/>
      <c r="GOU20" s="195"/>
      <c r="GOV20" s="195"/>
      <c r="GOW20" s="195"/>
      <c r="GOX20" s="195"/>
      <c r="GOY20" s="195"/>
      <c r="GOZ20" s="195"/>
      <c r="GPA20" s="195"/>
      <c r="GPB20" s="195"/>
      <c r="GPC20" s="195"/>
      <c r="GPD20" s="195"/>
      <c r="GPE20" s="195"/>
      <c r="GPF20" s="195"/>
      <c r="GPG20" s="195"/>
      <c r="GPH20" s="195"/>
      <c r="GPI20" s="195"/>
      <c r="GPJ20" s="195"/>
      <c r="GPK20" s="195"/>
      <c r="GPL20" s="195"/>
      <c r="GPM20" s="195"/>
      <c r="GPN20" s="195"/>
      <c r="GPO20" s="195"/>
      <c r="GPP20" s="195"/>
      <c r="GPQ20" s="195"/>
      <c r="GPR20" s="195"/>
      <c r="GPS20" s="195"/>
      <c r="GPT20" s="195"/>
      <c r="GPU20" s="195"/>
      <c r="GPV20" s="195"/>
      <c r="GPW20" s="195"/>
      <c r="GPX20" s="195"/>
      <c r="GPY20" s="195"/>
      <c r="GPZ20" s="195"/>
      <c r="GQA20" s="195"/>
      <c r="GQB20" s="195"/>
      <c r="GQC20" s="195"/>
      <c r="GQD20" s="195"/>
      <c r="GQE20" s="195"/>
      <c r="GQF20" s="195"/>
      <c r="GQG20" s="195"/>
      <c r="GQH20" s="195"/>
      <c r="GQI20" s="195"/>
      <c r="GQJ20" s="195"/>
      <c r="GQK20" s="195"/>
      <c r="GQL20" s="195"/>
      <c r="GQM20" s="195"/>
      <c r="GQN20" s="195"/>
      <c r="GQO20" s="195"/>
      <c r="GQP20" s="195"/>
      <c r="GQQ20" s="195"/>
      <c r="GQR20" s="195"/>
      <c r="GQS20" s="195"/>
      <c r="GQT20" s="195"/>
      <c r="GQU20" s="195"/>
      <c r="GQV20" s="195"/>
      <c r="GQW20" s="195"/>
      <c r="GQX20" s="195"/>
      <c r="GQY20" s="195"/>
      <c r="GQZ20" s="195"/>
      <c r="GRA20" s="195"/>
      <c r="GRB20" s="195"/>
      <c r="GRC20" s="195"/>
      <c r="GRD20" s="195"/>
      <c r="GRE20" s="195"/>
      <c r="GRF20" s="195"/>
      <c r="GRG20" s="195"/>
      <c r="GRH20" s="195"/>
      <c r="GRI20" s="195"/>
      <c r="GRJ20" s="195"/>
      <c r="GRK20" s="195"/>
      <c r="GRL20" s="195"/>
      <c r="GRM20" s="195"/>
      <c r="GRN20" s="195"/>
      <c r="GRO20" s="195"/>
      <c r="GRP20" s="195"/>
      <c r="GRQ20" s="195"/>
      <c r="GRR20" s="195"/>
      <c r="GRS20" s="195"/>
      <c r="GRT20" s="195"/>
      <c r="GRU20" s="195"/>
      <c r="GRV20" s="195"/>
      <c r="GRW20" s="195"/>
      <c r="GRX20" s="195"/>
      <c r="GRY20" s="195"/>
      <c r="GRZ20" s="195"/>
      <c r="GSA20" s="195"/>
      <c r="GSB20" s="195"/>
      <c r="GSC20" s="195"/>
      <c r="GSD20" s="195"/>
      <c r="GSE20" s="195"/>
      <c r="GSF20" s="195"/>
      <c r="GSG20" s="195"/>
      <c r="GSH20" s="195"/>
      <c r="GSI20" s="195"/>
      <c r="GSJ20" s="195"/>
      <c r="GSK20" s="195"/>
      <c r="GSL20" s="195"/>
      <c r="GSM20" s="195"/>
      <c r="GSN20" s="195"/>
      <c r="GSO20" s="195"/>
      <c r="GSP20" s="195"/>
      <c r="GSQ20" s="195"/>
      <c r="GSR20" s="195"/>
      <c r="GSS20" s="195"/>
      <c r="GST20" s="195"/>
      <c r="GSU20" s="195"/>
      <c r="GSV20" s="195"/>
      <c r="GSW20" s="195"/>
      <c r="GSX20" s="195"/>
      <c r="GSY20" s="195"/>
      <c r="GSZ20" s="195"/>
      <c r="GTA20" s="195"/>
      <c r="GTB20" s="195"/>
      <c r="GTC20" s="195"/>
      <c r="GTD20" s="195"/>
      <c r="GTE20" s="195"/>
      <c r="GTF20" s="195"/>
      <c r="GTG20" s="195"/>
      <c r="GTH20" s="195"/>
      <c r="GTI20" s="195"/>
      <c r="GTJ20" s="195"/>
      <c r="GTK20" s="195"/>
      <c r="GTL20" s="195"/>
      <c r="GTM20" s="195"/>
      <c r="GTN20" s="195"/>
      <c r="GTO20" s="195"/>
      <c r="GTP20" s="195"/>
      <c r="GTQ20" s="195"/>
      <c r="GTR20" s="195"/>
      <c r="GTS20" s="195"/>
      <c r="GTT20" s="195"/>
      <c r="GTU20" s="195"/>
      <c r="GTV20" s="195"/>
      <c r="GTW20" s="195"/>
      <c r="GTX20" s="195"/>
      <c r="GTY20" s="195"/>
      <c r="GTZ20" s="195"/>
      <c r="GUA20" s="195"/>
      <c r="GUB20" s="195"/>
      <c r="GUC20" s="195"/>
      <c r="GUD20" s="195"/>
      <c r="GUE20" s="195"/>
      <c r="GUF20" s="195"/>
      <c r="GUG20" s="195"/>
      <c r="GUH20" s="195"/>
      <c r="GUI20" s="195"/>
      <c r="GUJ20" s="195"/>
      <c r="GUK20" s="195"/>
      <c r="GUL20" s="195"/>
      <c r="GUM20" s="195"/>
      <c r="GUN20" s="195"/>
      <c r="GUO20" s="195"/>
      <c r="GUP20" s="195"/>
      <c r="GUQ20" s="195"/>
      <c r="GUR20" s="195"/>
      <c r="GUS20" s="195"/>
      <c r="GUT20" s="195"/>
      <c r="GUU20" s="195"/>
      <c r="GUV20" s="195"/>
      <c r="GUW20" s="195"/>
      <c r="GUX20" s="195"/>
      <c r="GUY20" s="195"/>
      <c r="GUZ20" s="195"/>
      <c r="GVA20" s="195"/>
      <c r="GVB20" s="195"/>
      <c r="GVC20" s="195"/>
      <c r="GVD20" s="195"/>
      <c r="GVE20" s="195"/>
      <c r="GVF20" s="195"/>
      <c r="GVG20" s="195"/>
      <c r="GVH20" s="195"/>
      <c r="GVI20" s="195"/>
      <c r="GVJ20" s="195"/>
      <c r="GVK20" s="195"/>
      <c r="GVL20" s="195"/>
      <c r="GVM20" s="195"/>
      <c r="GVN20" s="195"/>
      <c r="GVO20" s="195"/>
      <c r="GVP20" s="195"/>
      <c r="GVQ20" s="195"/>
      <c r="GVR20" s="195"/>
      <c r="GVS20" s="195"/>
      <c r="GVT20" s="195"/>
      <c r="GVU20" s="195"/>
      <c r="GVV20" s="195"/>
      <c r="GVW20" s="195"/>
      <c r="GVX20" s="195"/>
      <c r="GVY20" s="195"/>
      <c r="GVZ20" s="195"/>
      <c r="GWA20" s="195"/>
      <c r="GWB20" s="195"/>
      <c r="GWC20" s="195"/>
      <c r="GWD20" s="195"/>
      <c r="GWE20" s="195"/>
      <c r="GWF20" s="195"/>
      <c r="GWG20" s="195"/>
      <c r="GWH20" s="195"/>
      <c r="GWI20" s="195"/>
      <c r="GWJ20" s="195"/>
      <c r="GWK20" s="195"/>
      <c r="GWL20" s="195"/>
      <c r="GWM20" s="195"/>
      <c r="GWN20" s="195"/>
      <c r="GWO20" s="195"/>
      <c r="GWP20" s="195"/>
      <c r="GWQ20" s="195"/>
      <c r="GWR20" s="195"/>
      <c r="GWS20" s="195"/>
      <c r="GWT20" s="195"/>
      <c r="GWU20" s="195"/>
      <c r="GWV20" s="195"/>
      <c r="GWW20" s="195"/>
      <c r="GWX20" s="195"/>
      <c r="GWY20" s="195"/>
      <c r="GWZ20" s="195"/>
      <c r="GXA20" s="195"/>
      <c r="GXB20" s="195"/>
      <c r="GXC20" s="195"/>
      <c r="GXD20" s="195"/>
      <c r="GXE20" s="195"/>
      <c r="GXF20" s="195"/>
      <c r="GXG20" s="195"/>
      <c r="GXH20" s="195"/>
      <c r="GXI20" s="195"/>
      <c r="GXJ20" s="195"/>
      <c r="GXK20" s="195"/>
      <c r="GXL20" s="195"/>
      <c r="GXM20" s="195"/>
      <c r="GXN20" s="195"/>
      <c r="GXO20" s="195"/>
      <c r="GXP20" s="195"/>
      <c r="GXQ20" s="195"/>
      <c r="GXR20" s="195"/>
      <c r="GXS20" s="195"/>
      <c r="GXT20" s="195"/>
      <c r="GXU20" s="195"/>
      <c r="GXV20" s="195"/>
      <c r="GXW20" s="195"/>
      <c r="GXX20" s="195"/>
      <c r="GXY20" s="195"/>
      <c r="GXZ20" s="195"/>
      <c r="GYA20" s="195"/>
      <c r="GYB20" s="195"/>
      <c r="GYC20" s="195"/>
      <c r="GYD20" s="195"/>
      <c r="GYE20" s="195"/>
      <c r="GYF20" s="195"/>
      <c r="GYG20" s="195"/>
      <c r="GYH20" s="195"/>
      <c r="GYI20" s="195"/>
      <c r="GYJ20" s="195"/>
      <c r="GYK20" s="195"/>
      <c r="GYL20" s="195"/>
      <c r="GYM20" s="195"/>
      <c r="GYN20" s="195"/>
      <c r="GYO20" s="195"/>
      <c r="GYP20" s="195"/>
      <c r="GYQ20" s="195"/>
      <c r="GYR20" s="195"/>
      <c r="GYS20" s="195"/>
      <c r="GYT20" s="195"/>
      <c r="GYU20" s="195"/>
      <c r="GYV20" s="195"/>
      <c r="GYW20" s="195"/>
      <c r="GYX20" s="195"/>
      <c r="GYY20" s="195"/>
      <c r="GYZ20" s="195"/>
      <c r="GZA20" s="195"/>
      <c r="GZB20" s="195"/>
      <c r="GZC20" s="195"/>
      <c r="GZD20" s="195"/>
      <c r="GZE20" s="195"/>
      <c r="GZF20" s="195"/>
      <c r="GZG20" s="195"/>
      <c r="GZH20" s="195"/>
      <c r="GZI20" s="195"/>
      <c r="GZJ20" s="195"/>
      <c r="GZK20" s="195"/>
      <c r="GZL20" s="195"/>
      <c r="GZM20" s="195"/>
      <c r="GZN20" s="195"/>
      <c r="GZO20" s="195"/>
      <c r="GZP20" s="195"/>
      <c r="GZQ20" s="195"/>
      <c r="GZR20" s="195"/>
      <c r="GZS20" s="195"/>
      <c r="GZT20" s="195"/>
      <c r="GZU20" s="195"/>
      <c r="GZV20" s="195"/>
      <c r="GZW20" s="195"/>
      <c r="GZX20" s="195"/>
      <c r="GZY20" s="195"/>
      <c r="GZZ20" s="195"/>
      <c r="HAA20" s="195"/>
      <c r="HAB20" s="195"/>
      <c r="HAC20" s="195"/>
      <c r="HAD20" s="195"/>
      <c r="HAE20" s="195"/>
      <c r="HAF20" s="195"/>
      <c r="HAG20" s="195"/>
      <c r="HAH20" s="195"/>
      <c r="HAI20" s="195"/>
      <c r="HAJ20" s="195"/>
      <c r="HAK20" s="195"/>
      <c r="HAL20" s="195"/>
      <c r="HAM20" s="195"/>
      <c r="HAN20" s="195"/>
      <c r="HAO20" s="195"/>
      <c r="HAP20" s="195"/>
      <c r="HAQ20" s="195"/>
      <c r="HAR20" s="195"/>
      <c r="HAS20" s="195"/>
      <c r="HAT20" s="195"/>
      <c r="HAU20" s="195"/>
      <c r="HAV20" s="195"/>
      <c r="HAW20" s="195"/>
      <c r="HAX20" s="195"/>
      <c r="HAY20" s="195"/>
      <c r="HAZ20" s="195"/>
      <c r="HBA20" s="195"/>
      <c r="HBB20" s="195"/>
      <c r="HBC20" s="195"/>
      <c r="HBD20" s="195"/>
      <c r="HBE20" s="195"/>
      <c r="HBF20" s="195"/>
      <c r="HBG20" s="195"/>
      <c r="HBH20" s="195"/>
      <c r="HBI20" s="195"/>
      <c r="HBJ20" s="195"/>
      <c r="HBK20" s="195"/>
      <c r="HBL20" s="195"/>
      <c r="HBM20" s="195"/>
      <c r="HBN20" s="195"/>
      <c r="HBO20" s="195"/>
      <c r="HBP20" s="195"/>
      <c r="HBQ20" s="195"/>
      <c r="HBR20" s="195"/>
      <c r="HBS20" s="195"/>
      <c r="HBT20" s="195"/>
      <c r="HBU20" s="195"/>
      <c r="HBV20" s="195"/>
      <c r="HBW20" s="195"/>
      <c r="HBX20" s="195"/>
      <c r="HBY20" s="195"/>
      <c r="HBZ20" s="195"/>
      <c r="HCA20" s="195"/>
      <c r="HCB20" s="195"/>
      <c r="HCC20" s="195"/>
      <c r="HCD20" s="195"/>
      <c r="HCE20" s="195"/>
      <c r="HCF20" s="195"/>
      <c r="HCG20" s="195"/>
      <c r="HCH20" s="195"/>
      <c r="HCI20" s="195"/>
      <c r="HCJ20" s="195"/>
      <c r="HCK20" s="195"/>
      <c r="HCL20" s="195"/>
      <c r="HCM20" s="195"/>
      <c r="HCN20" s="195"/>
      <c r="HCO20" s="195"/>
      <c r="HCP20" s="195"/>
      <c r="HCQ20" s="195"/>
      <c r="HCR20" s="195"/>
      <c r="HCS20" s="195"/>
      <c r="HCT20" s="195"/>
      <c r="HCU20" s="195"/>
      <c r="HCV20" s="195"/>
      <c r="HCW20" s="195"/>
      <c r="HCX20" s="195"/>
      <c r="HCY20" s="195"/>
      <c r="HCZ20" s="195"/>
      <c r="HDA20" s="195"/>
      <c r="HDB20" s="195"/>
      <c r="HDC20" s="195"/>
      <c r="HDD20" s="195"/>
      <c r="HDE20" s="195"/>
      <c r="HDF20" s="195"/>
      <c r="HDG20" s="195"/>
      <c r="HDH20" s="195"/>
      <c r="HDI20" s="195"/>
      <c r="HDJ20" s="195"/>
      <c r="HDK20" s="195"/>
      <c r="HDL20" s="195"/>
      <c r="HDM20" s="195"/>
      <c r="HDN20" s="195"/>
      <c r="HDO20" s="195"/>
      <c r="HDP20" s="195"/>
      <c r="HDQ20" s="195"/>
      <c r="HDR20" s="195"/>
      <c r="HDS20" s="195"/>
      <c r="HDT20" s="195"/>
      <c r="HDU20" s="195"/>
      <c r="HDV20" s="195"/>
      <c r="HDW20" s="195"/>
      <c r="HDX20" s="195"/>
      <c r="HDY20" s="195"/>
      <c r="HDZ20" s="195"/>
      <c r="HEA20" s="195"/>
      <c r="HEB20" s="195"/>
      <c r="HEC20" s="195"/>
      <c r="HED20" s="195"/>
      <c r="HEE20" s="195"/>
      <c r="HEF20" s="195"/>
      <c r="HEG20" s="195"/>
      <c r="HEH20" s="195"/>
      <c r="HEI20" s="195"/>
      <c r="HEJ20" s="195"/>
      <c r="HEK20" s="195"/>
      <c r="HEL20" s="195"/>
      <c r="HEM20" s="195"/>
      <c r="HEN20" s="195"/>
      <c r="HEO20" s="195"/>
      <c r="HEP20" s="195"/>
      <c r="HEQ20" s="195"/>
      <c r="HER20" s="195"/>
      <c r="HES20" s="195"/>
      <c r="HET20" s="195"/>
      <c r="HEU20" s="195"/>
      <c r="HEV20" s="195"/>
      <c r="HEW20" s="195"/>
      <c r="HEX20" s="195"/>
      <c r="HEY20" s="195"/>
      <c r="HEZ20" s="195"/>
      <c r="HFA20" s="195"/>
      <c r="HFB20" s="195"/>
      <c r="HFC20" s="195"/>
      <c r="HFD20" s="195"/>
      <c r="HFE20" s="195"/>
      <c r="HFF20" s="195"/>
      <c r="HFG20" s="195"/>
      <c r="HFH20" s="195"/>
      <c r="HFI20" s="195"/>
      <c r="HFJ20" s="195"/>
      <c r="HFK20" s="195"/>
      <c r="HFL20" s="195"/>
      <c r="HFM20" s="195"/>
      <c r="HFN20" s="195"/>
      <c r="HFO20" s="195"/>
      <c r="HFP20" s="195"/>
      <c r="HFQ20" s="195"/>
      <c r="HFR20" s="195"/>
      <c r="HFS20" s="195"/>
      <c r="HFT20" s="195"/>
      <c r="HFU20" s="195"/>
      <c r="HFV20" s="195"/>
      <c r="HFW20" s="195"/>
      <c r="HFX20" s="195"/>
      <c r="HFY20" s="195"/>
      <c r="HFZ20" s="195"/>
      <c r="HGA20" s="195"/>
      <c r="HGB20" s="195"/>
      <c r="HGC20" s="195"/>
      <c r="HGD20" s="195"/>
      <c r="HGE20" s="195"/>
      <c r="HGF20" s="195"/>
      <c r="HGG20" s="195"/>
      <c r="HGH20" s="195"/>
      <c r="HGI20" s="195"/>
      <c r="HGJ20" s="195"/>
      <c r="HGK20" s="195"/>
      <c r="HGL20" s="195"/>
      <c r="HGM20" s="195"/>
      <c r="HGN20" s="195"/>
      <c r="HGO20" s="195"/>
      <c r="HGP20" s="195"/>
      <c r="HGQ20" s="195"/>
      <c r="HGR20" s="195"/>
      <c r="HGS20" s="195"/>
      <c r="HGT20" s="195"/>
      <c r="HGU20" s="195"/>
      <c r="HGV20" s="195"/>
      <c r="HGW20" s="195"/>
      <c r="HGX20" s="195"/>
      <c r="HGY20" s="195"/>
      <c r="HGZ20" s="195"/>
      <c r="HHA20" s="195"/>
      <c r="HHB20" s="195"/>
      <c r="HHC20" s="195"/>
      <c r="HHD20" s="195"/>
      <c r="HHE20" s="195"/>
      <c r="HHF20" s="195"/>
      <c r="HHG20" s="195"/>
      <c r="HHH20" s="195"/>
      <c r="HHI20" s="195"/>
      <c r="HHJ20" s="195"/>
      <c r="HHK20" s="195"/>
      <c r="HHL20" s="195"/>
      <c r="HHM20" s="195"/>
      <c r="HHN20" s="195"/>
      <c r="HHO20" s="195"/>
      <c r="HHP20" s="195"/>
      <c r="HHQ20" s="195"/>
      <c r="HHR20" s="195"/>
      <c r="HHS20" s="195"/>
      <c r="HHT20" s="195"/>
      <c r="HHU20" s="195"/>
      <c r="HHV20" s="195"/>
      <c r="HHW20" s="195"/>
      <c r="HHX20" s="195"/>
      <c r="HHY20" s="195"/>
      <c r="HHZ20" s="195"/>
      <c r="HIA20" s="195"/>
      <c r="HIB20" s="195"/>
      <c r="HIC20" s="195"/>
      <c r="HID20" s="195"/>
      <c r="HIE20" s="195"/>
      <c r="HIF20" s="195"/>
      <c r="HIG20" s="195"/>
      <c r="HIH20" s="195"/>
      <c r="HII20" s="195"/>
      <c r="HIJ20" s="195"/>
      <c r="HIK20" s="195"/>
      <c r="HIL20" s="195"/>
      <c r="HIM20" s="195"/>
      <c r="HIN20" s="195"/>
      <c r="HIO20" s="195"/>
      <c r="HIP20" s="195"/>
      <c r="HIQ20" s="195"/>
      <c r="HIR20" s="195"/>
      <c r="HIS20" s="195"/>
      <c r="HIT20" s="195"/>
      <c r="HIU20" s="195"/>
      <c r="HIV20" s="195"/>
      <c r="HIW20" s="195"/>
      <c r="HIX20" s="195"/>
      <c r="HIY20" s="195"/>
      <c r="HIZ20" s="195"/>
      <c r="HJA20" s="195"/>
      <c r="HJB20" s="195"/>
      <c r="HJC20" s="195"/>
      <c r="HJD20" s="195"/>
      <c r="HJE20" s="195"/>
      <c r="HJF20" s="195"/>
      <c r="HJG20" s="195"/>
      <c r="HJH20" s="195"/>
      <c r="HJI20" s="195"/>
      <c r="HJJ20" s="195"/>
      <c r="HJK20" s="195"/>
      <c r="HJL20" s="195"/>
      <c r="HJM20" s="195"/>
      <c r="HJN20" s="195"/>
      <c r="HJO20" s="195"/>
      <c r="HJP20" s="195"/>
      <c r="HJQ20" s="195"/>
      <c r="HJR20" s="195"/>
      <c r="HJS20" s="195"/>
      <c r="HJT20" s="195"/>
      <c r="HJU20" s="195"/>
      <c r="HJV20" s="195"/>
      <c r="HJW20" s="195"/>
      <c r="HJX20" s="195"/>
      <c r="HJY20" s="195"/>
      <c r="HJZ20" s="195"/>
      <c r="HKA20" s="195"/>
      <c r="HKB20" s="195"/>
      <c r="HKC20" s="195"/>
      <c r="HKD20" s="195"/>
      <c r="HKE20" s="195"/>
      <c r="HKF20" s="195"/>
      <c r="HKG20" s="195"/>
      <c r="HKH20" s="195"/>
      <c r="HKI20" s="195"/>
      <c r="HKJ20" s="195"/>
      <c r="HKK20" s="195"/>
      <c r="HKL20" s="195"/>
      <c r="HKM20" s="195"/>
      <c r="HKN20" s="195"/>
      <c r="HKO20" s="195"/>
      <c r="HKP20" s="195"/>
      <c r="HKQ20" s="195"/>
      <c r="HKR20" s="195"/>
      <c r="HKS20" s="195"/>
      <c r="HKT20" s="195"/>
      <c r="HKU20" s="195"/>
      <c r="HKV20" s="195"/>
      <c r="HKW20" s="195"/>
      <c r="HKX20" s="195"/>
      <c r="HKY20" s="195"/>
      <c r="HKZ20" s="195"/>
      <c r="HLA20" s="195"/>
      <c r="HLB20" s="195"/>
      <c r="HLC20" s="195"/>
      <c r="HLD20" s="195"/>
      <c r="HLE20" s="195"/>
      <c r="HLF20" s="195"/>
      <c r="HLG20" s="195"/>
      <c r="HLH20" s="195"/>
      <c r="HLI20" s="195"/>
      <c r="HLJ20" s="195"/>
      <c r="HLK20" s="195"/>
      <c r="HLL20" s="195"/>
      <c r="HLM20" s="195"/>
      <c r="HLN20" s="195"/>
      <c r="HLO20" s="195"/>
      <c r="HLP20" s="195"/>
      <c r="HLQ20" s="195"/>
      <c r="HLR20" s="195"/>
      <c r="HLS20" s="195"/>
      <c r="HLT20" s="195"/>
      <c r="HLU20" s="195"/>
      <c r="HLV20" s="195"/>
      <c r="HLW20" s="195"/>
      <c r="HLX20" s="195"/>
      <c r="HLY20" s="195"/>
      <c r="HLZ20" s="195"/>
      <c r="HMA20" s="195"/>
      <c r="HMB20" s="195"/>
      <c r="HMC20" s="195"/>
      <c r="HMD20" s="195"/>
      <c r="HME20" s="195"/>
      <c r="HMF20" s="195"/>
      <c r="HMG20" s="195"/>
      <c r="HMH20" s="195"/>
      <c r="HMI20" s="195"/>
      <c r="HMJ20" s="195"/>
      <c r="HMK20" s="195"/>
      <c r="HML20" s="195"/>
      <c r="HMM20" s="195"/>
      <c r="HMN20" s="195"/>
      <c r="HMO20" s="195"/>
      <c r="HMP20" s="195"/>
      <c r="HMQ20" s="195"/>
      <c r="HMR20" s="195"/>
      <c r="HMS20" s="195"/>
      <c r="HMT20" s="195"/>
      <c r="HMU20" s="195"/>
      <c r="HMV20" s="195"/>
      <c r="HMW20" s="195"/>
      <c r="HMX20" s="195"/>
      <c r="HMY20" s="195"/>
      <c r="HMZ20" s="195"/>
      <c r="HNA20" s="195"/>
      <c r="HNB20" s="195"/>
      <c r="HNC20" s="195"/>
      <c r="HND20" s="195"/>
      <c r="HNE20" s="195"/>
      <c r="HNF20" s="195"/>
      <c r="HNG20" s="195"/>
      <c r="HNH20" s="195"/>
      <c r="HNI20" s="195"/>
      <c r="HNJ20" s="195"/>
      <c r="HNK20" s="195"/>
      <c r="HNL20" s="195"/>
      <c r="HNM20" s="195"/>
      <c r="HNN20" s="195"/>
      <c r="HNO20" s="195"/>
      <c r="HNP20" s="195"/>
      <c r="HNQ20" s="195"/>
      <c r="HNR20" s="195"/>
      <c r="HNS20" s="195"/>
      <c r="HNT20" s="195"/>
      <c r="HNU20" s="195"/>
      <c r="HNV20" s="195"/>
      <c r="HNW20" s="195"/>
      <c r="HNX20" s="195"/>
      <c r="HNY20" s="195"/>
      <c r="HNZ20" s="195"/>
      <c r="HOA20" s="195"/>
      <c r="HOB20" s="195"/>
      <c r="HOC20" s="195"/>
      <c r="HOD20" s="195"/>
      <c r="HOE20" s="195"/>
      <c r="HOF20" s="195"/>
      <c r="HOG20" s="195"/>
      <c r="HOH20" s="195"/>
      <c r="HOI20" s="195"/>
      <c r="HOJ20" s="195"/>
      <c r="HOK20" s="195"/>
      <c r="HOL20" s="195"/>
      <c r="HOM20" s="195"/>
      <c r="HON20" s="195"/>
      <c r="HOO20" s="195"/>
      <c r="HOP20" s="195"/>
      <c r="HOQ20" s="195"/>
      <c r="HOR20" s="195"/>
      <c r="HOS20" s="195"/>
      <c r="HOT20" s="195"/>
      <c r="HOU20" s="195"/>
      <c r="HOV20" s="195"/>
      <c r="HOW20" s="195"/>
      <c r="HOX20" s="195"/>
      <c r="HOY20" s="195"/>
      <c r="HOZ20" s="195"/>
      <c r="HPA20" s="195"/>
      <c r="HPB20" s="195"/>
      <c r="HPC20" s="195"/>
      <c r="HPD20" s="195"/>
      <c r="HPE20" s="195"/>
      <c r="HPF20" s="195"/>
      <c r="HPG20" s="195"/>
      <c r="HPH20" s="195"/>
      <c r="HPI20" s="195"/>
      <c r="HPJ20" s="195"/>
      <c r="HPK20" s="195"/>
      <c r="HPL20" s="195"/>
      <c r="HPM20" s="195"/>
      <c r="HPN20" s="195"/>
      <c r="HPO20" s="195"/>
      <c r="HPP20" s="195"/>
      <c r="HPQ20" s="195"/>
      <c r="HPR20" s="195"/>
      <c r="HPS20" s="195"/>
      <c r="HPT20" s="195"/>
      <c r="HPU20" s="195"/>
      <c r="HPV20" s="195"/>
      <c r="HPW20" s="195"/>
      <c r="HPX20" s="195"/>
      <c r="HPY20" s="195"/>
      <c r="HPZ20" s="195"/>
      <c r="HQA20" s="195"/>
      <c r="HQB20" s="195"/>
      <c r="HQC20" s="195"/>
      <c r="HQD20" s="195"/>
      <c r="HQE20" s="195"/>
      <c r="HQF20" s="195"/>
      <c r="HQG20" s="195"/>
      <c r="HQH20" s="195"/>
      <c r="HQI20" s="195"/>
      <c r="HQJ20" s="195"/>
      <c r="HQK20" s="195"/>
      <c r="HQL20" s="195"/>
      <c r="HQM20" s="195"/>
      <c r="HQN20" s="195"/>
      <c r="HQO20" s="195"/>
      <c r="HQP20" s="195"/>
      <c r="HQQ20" s="195"/>
      <c r="HQR20" s="195"/>
      <c r="HQS20" s="195"/>
      <c r="HQT20" s="195"/>
      <c r="HQU20" s="195"/>
      <c r="HQV20" s="195"/>
      <c r="HQW20" s="195"/>
      <c r="HQX20" s="195"/>
      <c r="HQY20" s="195"/>
      <c r="HQZ20" s="195"/>
      <c r="HRA20" s="195"/>
      <c r="HRB20" s="195"/>
      <c r="HRC20" s="195"/>
      <c r="HRD20" s="195"/>
      <c r="HRE20" s="195"/>
      <c r="HRF20" s="195"/>
      <c r="HRG20" s="195"/>
      <c r="HRH20" s="195"/>
      <c r="HRI20" s="195"/>
      <c r="HRJ20" s="195"/>
      <c r="HRK20" s="195"/>
      <c r="HRL20" s="195"/>
      <c r="HRM20" s="195"/>
      <c r="HRN20" s="195"/>
      <c r="HRO20" s="195"/>
      <c r="HRP20" s="195"/>
      <c r="HRQ20" s="195"/>
      <c r="HRR20" s="195"/>
      <c r="HRS20" s="195"/>
      <c r="HRT20" s="195"/>
      <c r="HRU20" s="195"/>
      <c r="HRV20" s="195"/>
      <c r="HRW20" s="195"/>
      <c r="HRX20" s="195"/>
      <c r="HRY20" s="195"/>
      <c r="HRZ20" s="195"/>
      <c r="HSA20" s="195"/>
      <c r="HSB20" s="195"/>
      <c r="HSC20" s="195"/>
      <c r="HSD20" s="195"/>
      <c r="HSE20" s="195"/>
      <c r="HSF20" s="195"/>
      <c r="HSG20" s="195"/>
      <c r="HSH20" s="195"/>
      <c r="HSI20" s="195"/>
      <c r="HSJ20" s="195"/>
      <c r="HSK20" s="195"/>
      <c r="HSL20" s="195"/>
      <c r="HSM20" s="195"/>
      <c r="HSN20" s="195"/>
      <c r="HSO20" s="195"/>
      <c r="HSP20" s="195"/>
      <c r="HSQ20" s="195"/>
      <c r="HSR20" s="195"/>
      <c r="HSS20" s="195"/>
      <c r="HST20" s="195"/>
      <c r="HSU20" s="195"/>
      <c r="HSV20" s="195"/>
      <c r="HSW20" s="195"/>
      <c r="HSX20" s="195"/>
      <c r="HSY20" s="195"/>
      <c r="HSZ20" s="195"/>
      <c r="HTA20" s="195"/>
      <c r="HTB20" s="195"/>
      <c r="HTC20" s="195"/>
      <c r="HTD20" s="195"/>
      <c r="HTE20" s="195"/>
      <c r="HTF20" s="195"/>
      <c r="HTG20" s="195"/>
      <c r="HTH20" s="195"/>
      <c r="HTI20" s="195"/>
      <c r="HTJ20" s="195"/>
      <c r="HTK20" s="195"/>
      <c r="HTL20" s="195"/>
      <c r="HTM20" s="195"/>
      <c r="HTN20" s="195"/>
      <c r="HTO20" s="195"/>
      <c r="HTP20" s="195"/>
      <c r="HTQ20" s="195"/>
      <c r="HTR20" s="195"/>
      <c r="HTS20" s="195"/>
      <c r="HTT20" s="195"/>
      <c r="HTU20" s="195"/>
      <c r="HTV20" s="195"/>
      <c r="HTW20" s="195"/>
      <c r="HTX20" s="195"/>
      <c r="HTY20" s="195"/>
      <c r="HTZ20" s="195"/>
      <c r="HUA20" s="195"/>
      <c r="HUB20" s="195"/>
      <c r="HUC20" s="195"/>
      <c r="HUD20" s="195"/>
      <c r="HUE20" s="195"/>
      <c r="HUF20" s="195"/>
      <c r="HUG20" s="195"/>
      <c r="HUH20" s="195"/>
      <c r="HUI20" s="195"/>
      <c r="HUJ20" s="195"/>
      <c r="HUK20" s="195"/>
      <c r="HUL20" s="195"/>
      <c r="HUM20" s="195"/>
      <c r="HUN20" s="195"/>
      <c r="HUO20" s="195"/>
      <c r="HUP20" s="195"/>
      <c r="HUQ20" s="195"/>
      <c r="HUR20" s="195"/>
      <c r="HUS20" s="195"/>
      <c r="HUT20" s="195"/>
      <c r="HUU20" s="195"/>
      <c r="HUV20" s="195"/>
      <c r="HUW20" s="195"/>
      <c r="HUX20" s="195"/>
      <c r="HUY20" s="195"/>
      <c r="HUZ20" s="195"/>
      <c r="HVA20" s="195"/>
      <c r="HVB20" s="195"/>
      <c r="HVC20" s="195"/>
      <c r="HVD20" s="195"/>
      <c r="HVE20" s="195"/>
      <c r="HVF20" s="195"/>
      <c r="HVG20" s="195"/>
      <c r="HVH20" s="195"/>
      <c r="HVI20" s="195"/>
      <c r="HVJ20" s="195"/>
      <c r="HVK20" s="195"/>
      <c r="HVL20" s="195"/>
      <c r="HVM20" s="195"/>
      <c r="HVN20" s="195"/>
      <c r="HVO20" s="195"/>
      <c r="HVP20" s="195"/>
      <c r="HVQ20" s="195"/>
      <c r="HVR20" s="195"/>
      <c r="HVS20" s="195"/>
      <c r="HVT20" s="195"/>
      <c r="HVU20" s="195"/>
      <c r="HVV20" s="195"/>
      <c r="HVW20" s="195"/>
      <c r="HVX20" s="195"/>
      <c r="HVY20" s="195"/>
      <c r="HVZ20" s="195"/>
      <c r="HWA20" s="195"/>
      <c r="HWB20" s="195"/>
      <c r="HWC20" s="195"/>
      <c r="HWD20" s="195"/>
      <c r="HWE20" s="195"/>
      <c r="HWF20" s="195"/>
      <c r="HWG20" s="195"/>
      <c r="HWH20" s="195"/>
      <c r="HWI20" s="195"/>
      <c r="HWJ20" s="195"/>
      <c r="HWK20" s="195"/>
      <c r="HWL20" s="195"/>
      <c r="HWM20" s="195"/>
      <c r="HWN20" s="195"/>
      <c r="HWO20" s="195"/>
      <c r="HWP20" s="195"/>
      <c r="HWQ20" s="195"/>
      <c r="HWR20" s="195"/>
      <c r="HWS20" s="195"/>
      <c r="HWT20" s="195"/>
      <c r="HWU20" s="195"/>
      <c r="HWV20" s="195"/>
      <c r="HWW20" s="195"/>
      <c r="HWX20" s="195"/>
      <c r="HWY20" s="195"/>
      <c r="HWZ20" s="195"/>
      <c r="HXA20" s="195"/>
      <c r="HXB20" s="195"/>
      <c r="HXC20" s="195"/>
      <c r="HXD20" s="195"/>
      <c r="HXE20" s="195"/>
      <c r="HXF20" s="195"/>
      <c r="HXG20" s="195"/>
      <c r="HXH20" s="195"/>
      <c r="HXI20" s="195"/>
      <c r="HXJ20" s="195"/>
      <c r="HXK20" s="195"/>
      <c r="HXL20" s="195"/>
      <c r="HXM20" s="195"/>
      <c r="HXN20" s="195"/>
      <c r="HXO20" s="195"/>
      <c r="HXP20" s="195"/>
      <c r="HXQ20" s="195"/>
      <c r="HXR20" s="195"/>
      <c r="HXS20" s="195"/>
      <c r="HXT20" s="195"/>
      <c r="HXU20" s="195"/>
      <c r="HXV20" s="195"/>
      <c r="HXW20" s="195"/>
      <c r="HXX20" s="195"/>
      <c r="HXY20" s="195"/>
      <c r="HXZ20" s="195"/>
      <c r="HYA20" s="195"/>
      <c r="HYB20" s="195"/>
      <c r="HYC20" s="195"/>
      <c r="HYD20" s="195"/>
      <c r="HYE20" s="195"/>
      <c r="HYF20" s="195"/>
      <c r="HYG20" s="195"/>
      <c r="HYH20" s="195"/>
      <c r="HYI20" s="195"/>
      <c r="HYJ20" s="195"/>
      <c r="HYK20" s="195"/>
      <c r="HYL20" s="195"/>
      <c r="HYM20" s="195"/>
      <c r="HYN20" s="195"/>
      <c r="HYO20" s="195"/>
      <c r="HYP20" s="195"/>
      <c r="HYQ20" s="195"/>
      <c r="HYR20" s="195"/>
      <c r="HYS20" s="195"/>
      <c r="HYT20" s="195"/>
      <c r="HYU20" s="195"/>
      <c r="HYV20" s="195"/>
      <c r="HYW20" s="195"/>
      <c r="HYX20" s="195"/>
      <c r="HYY20" s="195"/>
      <c r="HYZ20" s="195"/>
      <c r="HZA20" s="195"/>
      <c r="HZB20" s="195"/>
      <c r="HZC20" s="195"/>
      <c r="HZD20" s="195"/>
      <c r="HZE20" s="195"/>
      <c r="HZF20" s="195"/>
      <c r="HZG20" s="195"/>
      <c r="HZH20" s="195"/>
      <c r="HZI20" s="195"/>
      <c r="HZJ20" s="195"/>
      <c r="HZK20" s="195"/>
      <c r="HZL20" s="195"/>
      <c r="HZM20" s="195"/>
      <c r="HZN20" s="195"/>
      <c r="HZO20" s="195"/>
      <c r="HZP20" s="195"/>
      <c r="HZQ20" s="195"/>
      <c r="HZR20" s="195"/>
      <c r="HZS20" s="195"/>
      <c r="HZT20" s="195"/>
      <c r="HZU20" s="195"/>
      <c r="HZV20" s="195"/>
      <c r="HZW20" s="195"/>
      <c r="HZX20" s="195"/>
      <c r="HZY20" s="195"/>
      <c r="HZZ20" s="195"/>
      <c r="IAA20" s="195"/>
      <c r="IAB20" s="195"/>
      <c r="IAC20" s="195"/>
      <c r="IAD20" s="195"/>
      <c r="IAE20" s="195"/>
      <c r="IAF20" s="195"/>
      <c r="IAG20" s="195"/>
      <c r="IAH20" s="195"/>
      <c r="IAI20" s="195"/>
      <c r="IAJ20" s="195"/>
      <c r="IAK20" s="195"/>
      <c r="IAL20" s="195"/>
      <c r="IAM20" s="195"/>
      <c r="IAN20" s="195"/>
      <c r="IAO20" s="195"/>
      <c r="IAP20" s="195"/>
      <c r="IAQ20" s="195"/>
      <c r="IAR20" s="195"/>
      <c r="IAS20" s="195"/>
      <c r="IAT20" s="195"/>
      <c r="IAU20" s="195"/>
      <c r="IAV20" s="195"/>
      <c r="IAW20" s="195"/>
      <c r="IAX20" s="195"/>
      <c r="IAY20" s="195"/>
      <c r="IAZ20" s="195"/>
      <c r="IBA20" s="195"/>
      <c r="IBB20" s="195"/>
      <c r="IBC20" s="195"/>
      <c r="IBD20" s="195"/>
      <c r="IBE20" s="195"/>
      <c r="IBF20" s="195"/>
      <c r="IBG20" s="195"/>
      <c r="IBH20" s="195"/>
      <c r="IBI20" s="195"/>
      <c r="IBJ20" s="195"/>
      <c r="IBK20" s="195"/>
      <c r="IBL20" s="195"/>
      <c r="IBM20" s="195"/>
      <c r="IBN20" s="195"/>
      <c r="IBO20" s="195"/>
      <c r="IBP20" s="195"/>
      <c r="IBQ20" s="195"/>
      <c r="IBR20" s="195"/>
      <c r="IBS20" s="195"/>
      <c r="IBT20" s="195"/>
      <c r="IBU20" s="195"/>
      <c r="IBV20" s="195"/>
      <c r="IBW20" s="195"/>
      <c r="IBX20" s="195"/>
      <c r="IBY20" s="195"/>
      <c r="IBZ20" s="195"/>
      <c r="ICA20" s="195"/>
      <c r="ICB20" s="195"/>
      <c r="ICC20" s="195"/>
      <c r="ICD20" s="195"/>
      <c r="ICE20" s="195"/>
      <c r="ICF20" s="195"/>
      <c r="ICG20" s="195"/>
      <c r="ICH20" s="195"/>
      <c r="ICI20" s="195"/>
      <c r="ICJ20" s="195"/>
      <c r="ICK20" s="195"/>
      <c r="ICL20" s="195"/>
      <c r="ICM20" s="195"/>
      <c r="ICN20" s="195"/>
      <c r="ICO20" s="195"/>
      <c r="ICP20" s="195"/>
      <c r="ICQ20" s="195"/>
      <c r="ICR20" s="195"/>
      <c r="ICS20" s="195"/>
      <c r="ICT20" s="195"/>
      <c r="ICU20" s="195"/>
      <c r="ICV20" s="195"/>
      <c r="ICW20" s="195"/>
      <c r="ICX20" s="195"/>
      <c r="ICY20" s="195"/>
      <c r="ICZ20" s="195"/>
      <c r="IDA20" s="195"/>
      <c r="IDB20" s="195"/>
      <c r="IDC20" s="195"/>
      <c r="IDD20" s="195"/>
      <c r="IDE20" s="195"/>
      <c r="IDF20" s="195"/>
      <c r="IDG20" s="195"/>
      <c r="IDH20" s="195"/>
      <c r="IDI20" s="195"/>
      <c r="IDJ20" s="195"/>
      <c r="IDK20" s="195"/>
      <c r="IDL20" s="195"/>
      <c r="IDM20" s="195"/>
      <c r="IDN20" s="195"/>
      <c r="IDO20" s="195"/>
      <c r="IDP20" s="195"/>
      <c r="IDQ20" s="195"/>
      <c r="IDR20" s="195"/>
      <c r="IDS20" s="195"/>
      <c r="IDT20" s="195"/>
      <c r="IDU20" s="195"/>
      <c r="IDV20" s="195"/>
      <c r="IDW20" s="195"/>
      <c r="IDX20" s="195"/>
      <c r="IDY20" s="195"/>
      <c r="IDZ20" s="195"/>
      <c r="IEA20" s="195"/>
      <c r="IEB20" s="195"/>
      <c r="IEC20" s="195"/>
      <c r="IED20" s="195"/>
      <c r="IEE20" s="195"/>
      <c r="IEF20" s="195"/>
      <c r="IEG20" s="195"/>
      <c r="IEH20" s="195"/>
      <c r="IEI20" s="195"/>
      <c r="IEJ20" s="195"/>
      <c r="IEK20" s="195"/>
      <c r="IEL20" s="195"/>
      <c r="IEM20" s="195"/>
      <c r="IEN20" s="195"/>
      <c r="IEO20" s="195"/>
      <c r="IEP20" s="195"/>
      <c r="IEQ20" s="195"/>
      <c r="IER20" s="195"/>
      <c r="IES20" s="195"/>
      <c r="IET20" s="195"/>
      <c r="IEU20" s="195"/>
      <c r="IEV20" s="195"/>
      <c r="IEW20" s="195"/>
      <c r="IEX20" s="195"/>
      <c r="IEY20" s="195"/>
      <c r="IEZ20" s="195"/>
      <c r="IFA20" s="195"/>
      <c r="IFB20" s="195"/>
      <c r="IFC20" s="195"/>
      <c r="IFD20" s="195"/>
      <c r="IFE20" s="195"/>
      <c r="IFF20" s="195"/>
      <c r="IFG20" s="195"/>
      <c r="IFH20" s="195"/>
      <c r="IFI20" s="195"/>
      <c r="IFJ20" s="195"/>
      <c r="IFK20" s="195"/>
      <c r="IFL20" s="195"/>
      <c r="IFM20" s="195"/>
      <c r="IFN20" s="195"/>
      <c r="IFO20" s="195"/>
      <c r="IFP20" s="195"/>
      <c r="IFQ20" s="195"/>
      <c r="IFR20" s="195"/>
      <c r="IFS20" s="195"/>
      <c r="IFT20" s="195"/>
      <c r="IFU20" s="195"/>
      <c r="IFV20" s="195"/>
      <c r="IFW20" s="195"/>
      <c r="IFX20" s="195"/>
      <c r="IFY20" s="195"/>
      <c r="IFZ20" s="195"/>
      <c r="IGA20" s="195"/>
      <c r="IGB20" s="195"/>
      <c r="IGC20" s="195"/>
      <c r="IGD20" s="195"/>
      <c r="IGE20" s="195"/>
      <c r="IGF20" s="195"/>
      <c r="IGG20" s="195"/>
      <c r="IGH20" s="195"/>
      <c r="IGI20" s="195"/>
      <c r="IGJ20" s="195"/>
      <c r="IGK20" s="195"/>
      <c r="IGL20" s="195"/>
      <c r="IGM20" s="195"/>
      <c r="IGN20" s="195"/>
      <c r="IGO20" s="195"/>
      <c r="IGP20" s="195"/>
      <c r="IGQ20" s="195"/>
      <c r="IGR20" s="195"/>
      <c r="IGS20" s="195"/>
      <c r="IGT20" s="195"/>
      <c r="IGU20" s="195"/>
      <c r="IGV20" s="195"/>
      <c r="IGW20" s="195"/>
      <c r="IGX20" s="195"/>
      <c r="IGY20" s="195"/>
      <c r="IGZ20" s="195"/>
      <c r="IHA20" s="195"/>
      <c r="IHB20" s="195"/>
      <c r="IHC20" s="195"/>
      <c r="IHD20" s="195"/>
      <c r="IHE20" s="195"/>
      <c r="IHF20" s="195"/>
      <c r="IHG20" s="195"/>
      <c r="IHH20" s="195"/>
      <c r="IHI20" s="195"/>
      <c r="IHJ20" s="195"/>
      <c r="IHK20" s="195"/>
      <c r="IHL20" s="195"/>
      <c r="IHM20" s="195"/>
      <c r="IHN20" s="195"/>
      <c r="IHO20" s="195"/>
      <c r="IHP20" s="195"/>
      <c r="IHQ20" s="195"/>
      <c r="IHR20" s="195"/>
      <c r="IHS20" s="195"/>
      <c r="IHT20" s="195"/>
      <c r="IHU20" s="195"/>
      <c r="IHV20" s="195"/>
      <c r="IHW20" s="195"/>
      <c r="IHX20" s="195"/>
      <c r="IHY20" s="195"/>
      <c r="IHZ20" s="195"/>
      <c r="IIA20" s="195"/>
      <c r="IIB20" s="195"/>
      <c r="IIC20" s="195"/>
      <c r="IID20" s="195"/>
      <c r="IIE20" s="195"/>
      <c r="IIF20" s="195"/>
      <c r="IIG20" s="195"/>
      <c r="IIH20" s="195"/>
      <c r="III20" s="195"/>
      <c r="IIJ20" s="195"/>
      <c r="IIK20" s="195"/>
      <c r="IIL20" s="195"/>
      <c r="IIM20" s="195"/>
      <c r="IIN20" s="195"/>
      <c r="IIO20" s="195"/>
      <c r="IIP20" s="195"/>
      <c r="IIQ20" s="195"/>
      <c r="IIR20" s="195"/>
      <c r="IIS20" s="195"/>
      <c r="IIT20" s="195"/>
      <c r="IIU20" s="195"/>
      <c r="IIV20" s="195"/>
      <c r="IIW20" s="195"/>
      <c r="IIX20" s="195"/>
      <c r="IIY20" s="195"/>
      <c r="IIZ20" s="195"/>
      <c r="IJA20" s="195"/>
      <c r="IJB20" s="195"/>
      <c r="IJC20" s="195"/>
      <c r="IJD20" s="195"/>
      <c r="IJE20" s="195"/>
      <c r="IJF20" s="195"/>
      <c r="IJG20" s="195"/>
      <c r="IJH20" s="195"/>
      <c r="IJI20" s="195"/>
      <c r="IJJ20" s="195"/>
      <c r="IJK20" s="195"/>
      <c r="IJL20" s="195"/>
      <c r="IJM20" s="195"/>
      <c r="IJN20" s="195"/>
      <c r="IJO20" s="195"/>
      <c r="IJP20" s="195"/>
      <c r="IJQ20" s="195"/>
      <c r="IJR20" s="195"/>
      <c r="IJS20" s="195"/>
      <c r="IJT20" s="195"/>
      <c r="IJU20" s="195"/>
      <c r="IJV20" s="195"/>
      <c r="IJW20" s="195"/>
      <c r="IJX20" s="195"/>
      <c r="IJY20" s="195"/>
      <c r="IJZ20" s="195"/>
      <c r="IKA20" s="195"/>
      <c r="IKB20" s="195"/>
      <c r="IKC20" s="195"/>
      <c r="IKD20" s="195"/>
      <c r="IKE20" s="195"/>
      <c r="IKF20" s="195"/>
      <c r="IKG20" s="195"/>
      <c r="IKH20" s="195"/>
      <c r="IKI20" s="195"/>
      <c r="IKJ20" s="195"/>
      <c r="IKK20" s="195"/>
      <c r="IKL20" s="195"/>
      <c r="IKM20" s="195"/>
      <c r="IKN20" s="195"/>
      <c r="IKO20" s="195"/>
      <c r="IKP20" s="195"/>
      <c r="IKQ20" s="195"/>
      <c r="IKR20" s="195"/>
      <c r="IKS20" s="195"/>
      <c r="IKT20" s="195"/>
      <c r="IKU20" s="195"/>
      <c r="IKV20" s="195"/>
      <c r="IKW20" s="195"/>
      <c r="IKX20" s="195"/>
      <c r="IKY20" s="195"/>
      <c r="IKZ20" s="195"/>
      <c r="ILA20" s="195"/>
      <c r="ILB20" s="195"/>
      <c r="ILC20" s="195"/>
      <c r="ILD20" s="195"/>
      <c r="ILE20" s="195"/>
      <c r="ILF20" s="195"/>
      <c r="ILG20" s="195"/>
      <c r="ILH20" s="195"/>
      <c r="ILI20" s="195"/>
      <c r="ILJ20" s="195"/>
      <c r="ILK20" s="195"/>
      <c r="ILL20" s="195"/>
      <c r="ILM20" s="195"/>
      <c r="ILN20" s="195"/>
      <c r="ILO20" s="195"/>
      <c r="ILP20" s="195"/>
      <c r="ILQ20" s="195"/>
      <c r="ILR20" s="195"/>
      <c r="ILS20" s="195"/>
      <c r="ILT20" s="195"/>
      <c r="ILU20" s="195"/>
      <c r="ILV20" s="195"/>
      <c r="ILW20" s="195"/>
      <c r="ILX20" s="195"/>
      <c r="ILY20" s="195"/>
      <c r="ILZ20" s="195"/>
      <c r="IMA20" s="195"/>
      <c r="IMB20" s="195"/>
      <c r="IMC20" s="195"/>
      <c r="IMD20" s="195"/>
      <c r="IME20" s="195"/>
      <c r="IMF20" s="195"/>
      <c r="IMG20" s="195"/>
      <c r="IMH20" s="195"/>
      <c r="IMI20" s="195"/>
      <c r="IMJ20" s="195"/>
      <c r="IMK20" s="195"/>
      <c r="IML20" s="195"/>
      <c r="IMM20" s="195"/>
      <c r="IMN20" s="195"/>
      <c r="IMO20" s="195"/>
      <c r="IMP20" s="195"/>
      <c r="IMQ20" s="195"/>
      <c r="IMR20" s="195"/>
      <c r="IMS20" s="195"/>
      <c r="IMT20" s="195"/>
      <c r="IMU20" s="195"/>
      <c r="IMV20" s="195"/>
      <c r="IMW20" s="195"/>
      <c r="IMX20" s="195"/>
      <c r="IMY20" s="195"/>
      <c r="IMZ20" s="195"/>
      <c r="INA20" s="195"/>
      <c r="INB20" s="195"/>
      <c r="INC20" s="195"/>
      <c r="IND20" s="195"/>
      <c r="INE20" s="195"/>
      <c r="INF20" s="195"/>
      <c r="ING20" s="195"/>
      <c r="INH20" s="195"/>
      <c r="INI20" s="195"/>
      <c r="INJ20" s="195"/>
      <c r="INK20" s="195"/>
      <c r="INL20" s="195"/>
      <c r="INM20" s="195"/>
      <c r="INN20" s="195"/>
      <c r="INO20" s="195"/>
      <c r="INP20" s="195"/>
      <c r="INQ20" s="195"/>
      <c r="INR20" s="195"/>
      <c r="INS20" s="195"/>
      <c r="INT20" s="195"/>
      <c r="INU20" s="195"/>
      <c r="INV20" s="195"/>
      <c r="INW20" s="195"/>
      <c r="INX20" s="195"/>
      <c r="INY20" s="195"/>
      <c r="INZ20" s="195"/>
      <c r="IOA20" s="195"/>
      <c r="IOB20" s="195"/>
      <c r="IOC20" s="195"/>
      <c r="IOD20" s="195"/>
      <c r="IOE20" s="195"/>
      <c r="IOF20" s="195"/>
      <c r="IOG20" s="195"/>
      <c r="IOH20" s="195"/>
      <c r="IOI20" s="195"/>
      <c r="IOJ20" s="195"/>
      <c r="IOK20" s="195"/>
      <c r="IOL20" s="195"/>
      <c r="IOM20" s="195"/>
      <c r="ION20" s="195"/>
      <c r="IOO20" s="195"/>
      <c r="IOP20" s="195"/>
      <c r="IOQ20" s="195"/>
      <c r="IOR20" s="195"/>
      <c r="IOS20" s="195"/>
      <c r="IOT20" s="195"/>
      <c r="IOU20" s="195"/>
      <c r="IOV20" s="195"/>
      <c r="IOW20" s="195"/>
      <c r="IOX20" s="195"/>
      <c r="IOY20" s="195"/>
      <c r="IOZ20" s="195"/>
      <c r="IPA20" s="195"/>
      <c r="IPB20" s="195"/>
      <c r="IPC20" s="195"/>
      <c r="IPD20" s="195"/>
      <c r="IPE20" s="195"/>
      <c r="IPF20" s="195"/>
      <c r="IPG20" s="195"/>
      <c r="IPH20" s="195"/>
      <c r="IPI20" s="195"/>
      <c r="IPJ20" s="195"/>
      <c r="IPK20" s="195"/>
      <c r="IPL20" s="195"/>
      <c r="IPM20" s="195"/>
      <c r="IPN20" s="195"/>
      <c r="IPO20" s="195"/>
      <c r="IPP20" s="195"/>
      <c r="IPQ20" s="195"/>
      <c r="IPR20" s="195"/>
      <c r="IPS20" s="195"/>
      <c r="IPT20" s="195"/>
      <c r="IPU20" s="195"/>
      <c r="IPV20" s="195"/>
      <c r="IPW20" s="195"/>
      <c r="IPX20" s="195"/>
      <c r="IPY20" s="195"/>
      <c r="IPZ20" s="195"/>
      <c r="IQA20" s="195"/>
      <c r="IQB20" s="195"/>
      <c r="IQC20" s="195"/>
      <c r="IQD20" s="195"/>
      <c r="IQE20" s="195"/>
      <c r="IQF20" s="195"/>
      <c r="IQG20" s="195"/>
      <c r="IQH20" s="195"/>
      <c r="IQI20" s="195"/>
      <c r="IQJ20" s="195"/>
      <c r="IQK20" s="195"/>
      <c r="IQL20" s="195"/>
      <c r="IQM20" s="195"/>
      <c r="IQN20" s="195"/>
      <c r="IQO20" s="195"/>
      <c r="IQP20" s="195"/>
      <c r="IQQ20" s="195"/>
      <c r="IQR20" s="195"/>
      <c r="IQS20" s="195"/>
      <c r="IQT20" s="195"/>
      <c r="IQU20" s="195"/>
      <c r="IQV20" s="195"/>
      <c r="IQW20" s="195"/>
      <c r="IQX20" s="195"/>
      <c r="IQY20" s="195"/>
      <c r="IQZ20" s="195"/>
      <c r="IRA20" s="195"/>
      <c r="IRB20" s="195"/>
      <c r="IRC20" s="195"/>
      <c r="IRD20" s="195"/>
      <c r="IRE20" s="195"/>
      <c r="IRF20" s="195"/>
      <c r="IRG20" s="195"/>
      <c r="IRH20" s="195"/>
      <c r="IRI20" s="195"/>
      <c r="IRJ20" s="195"/>
      <c r="IRK20" s="195"/>
      <c r="IRL20" s="195"/>
      <c r="IRM20" s="195"/>
      <c r="IRN20" s="195"/>
      <c r="IRO20" s="195"/>
      <c r="IRP20" s="195"/>
      <c r="IRQ20" s="195"/>
      <c r="IRR20" s="195"/>
      <c r="IRS20" s="195"/>
      <c r="IRT20" s="195"/>
      <c r="IRU20" s="195"/>
      <c r="IRV20" s="195"/>
      <c r="IRW20" s="195"/>
      <c r="IRX20" s="195"/>
      <c r="IRY20" s="195"/>
      <c r="IRZ20" s="195"/>
      <c r="ISA20" s="195"/>
      <c r="ISB20" s="195"/>
      <c r="ISC20" s="195"/>
      <c r="ISD20" s="195"/>
      <c r="ISE20" s="195"/>
      <c r="ISF20" s="195"/>
      <c r="ISG20" s="195"/>
      <c r="ISH20" s="195"/>
      <c r="ISI20" s="195"/>
      <c r="ISJ20" s="195"/>
      <c r="ISK20" s="195"/>
      <c r="ISL20" s="195"/>
      <c r="ISM20" s="195"/>
      <c r="ISN20" s="195"/>
      <c r="ISO20" s="195"/>
      <c r="ISP20" s="195"/>
      <c r="ISQ20" s="195"/>
      <c r="ISR20" s="195"/>
      <c r="ISS20" s="195"/>
      <c r="IST20" s="195"/>
      <c r="ISU20" s="195"/>
      <c r="ISV20" s="195"/>
      <c r="ISW20" s="195"/>
      <c r="ISX20" s="195"/>
      <c r="ISY20" s="195"/>
      <c r="ISZ20" s="195"/>
      <c r="ITA20" s="195"/>
      <c r="ITB20" s="195"/>
      <c r="ITC20" s="195"/>
      <c r="ITD20" s="195"/>
      <c r="ITE20" s="195"/>
      <c r="ITF20" s="195"/>
      <c r="ITG20" s="195"/>
      <c r="ITH20" s="195"/>
      <c r="ITI20" s="195"/>
      <c r="ITJ20" s="195"/>
      <c r="ITK20" s="195"/>
      <c r="ITL20" s="195"/>
      <c r="ITM20" s="195"/>
      <c r="ITN20" s="195"/>
      <c r="ITO20" s="195"/>
      <c r="ITP20" s="195"/>
      <c r="ITQ20" s="195"/>
      <c r="ITR20" s="195"/>
      <c r="ITS20" s="195"/>
      <c r="ITT20" s="195"/>
      <c r="ITU20" s="195"/>
      <c r="ITV20" s="195"/>
      <c r="ITW20" s="195"/>
      <c r="ITX20" s="195"/>
      <c r="ITY20" s="195"/>
      <c r="ITZ20" s="195"/>
      <c r="IUA20" s="195"/>
      <c r="IUB20" s="195"/>
      <c r="IUC20" s="195"/>
      <c r="IUD20" s="195"/>
      <c r="IUE20" s="195"/>
      <c r="IUF20" s="195"/>
      <c r="IUG20" s="195"/>
      <c r="IUH20" s="195"/>
      <c r="IUI20" s="195"/>
      <c r="IUJ20" s="195"/>
      <c r="IUK20" s="195"/>
      <c r="IUL20" s="195"/>
      <c r="IUM20" s="195"/>
      <c r="IUN20" s="195"/>
      <c r="IUO20" s="195"/>
      <c r="IUP20" s="195"/>
      <c r="IUQ20" s="195"/>
      <c r="IUR20" s="195"/>
      <c r="IUS20" s="195"/>
      <c r="IUT20" s="195"/>
      <c r="IUU20" s="195"/>
      <c r="IUV20" s="195"/>
      <c r="IUW20" s="195"/>
      <c r="IUX20" s="195"/>
      <c r="IUY20" s="195"/>
      <c r="IUZ20" s="195"/>
      <c r="IVA20" s="195"/>
      <c r="IVB20" s="195"/>
      <c r="IVC20" s="195"/>
      <c r="IVD20" s="195"/>
      <c r="IVE20" s="195"/>
      <c r="IVF20" s="195"/>
      <c r="IVG20" s="195"/>
      <c r="IVH20" s="195"/>
      <c r="IVI20" s="195"/>
      <c r="IVJ20" s="195"/>
      <c r="IVK20" s="195"/>
      <c r="IVL20" s="195"/>
      <c r="IVM20" s="195"/>
      <c r="IVN20" s="195"/>
      <c r="IVO20" s="195"/>
      <c r="IVP20" s="195"/>
      <c r="IVQ20" s="195"/>
      <c r="IVR20" s="195"/>
      <c r="IVS20" s="195"/>
      <c r="IVT20" s="195"/>
      <c r="IVU20" s="195"/>
      <c r="IVV20" s="195"/>
      <c r="IVW20" s="195"/>
      <c r="IVX20" s="195"/>
      <c r="IVY20" s="195"/>
      <c r="IVZ20" s="195"/>
      <c r="IWA20" s="195"/>
      <c r="IWB20" s="195"/>
      <c r="IWC20" s="195"/>
      <c r="IWD20" s="195"/>
      <c r="IWE20" s="195"/>
      <c r="IWF20" s="195"/>
      <c r="IWG20" s="195"/>
      <c r="IWH20" s="195"/>
      <c r="IWI20" s="195"/>
      <c r="IWJ20" s="195"/>
      <c r="IWK20" s="195"/>
      <c r="IWL20" s="195"/>
      <c r="IWM20" s="195"/>
      <c r="IWN20" s="195"/>
      <c r="IWO20" s="195"/>
      <c r="IWP20" s="195"/>
      <c r="IWQ20" s="195"/>
      <c r="IWR20" s="195"/>
      <c r="IWS20" s="195"/>
      <c r="IWT20" s="195"/>
      <c r="IWU20" s="195"/>
      <c r="IWV20" s="195"/>
      <c r="IWW20" s="195"/>
      <c r="IWX20" s="195"/>
      <c r="IWY20" s="195"/>
      <c r="IWZ20" s="195"/>
      <c r="IXA20" s="195"/>
      <c r="IXB20" s="195"/>
      <c r="IXC20" s="195"/>
      <c r="IXD20" s="195"/>
      <c r="IXE20" s="195"/>
      <c r="IXF20" s="195"/>
      <c r="IXG20" s="195"/>
      <c r="IXH20" s="195"/>
      <c r="IXI20" s="195"/>
      <c r="IXJ20" s="195"/>
      <c r="IXK20" s="195"/>
      <c r="IXL20" s="195"/>
      <c r="IXM20" s="195"/>
      <c r="IXN20" s="195"/>
      <c r="IXO20" s="195"/>
      <c r="IXP20" s="195"/>
      <c r="IXQ20" s="195"/>
      <c r="IXR20" s="195"/>
      <c r="IXS20" s="195"/>
      <c r="IXT20" s="195"/>
      <c r="IXU20" s="195"/>
      <c r="IXV20" s="195"/>
      <c r="IXW20" s="195"/>
      <c r="IXX20" s="195"/>
      <c r="IXY20" s="195"/>
      <c r="IXZ20" s="195"/>
      <c r="IYA20" s="195"/>
      <c r="IYB20" s="195"/>
      <c r="IYC20" s="195"/>
      <c r="IYD20" s="195"/>
      <c r="IYE20" s="195"/>
      <c r="IYF20" s="195"/>
      <c r="IYG20" s="195"/>
      <c r="IYH20" s="195"/>
      <c r="IYI20" s="195"/>
      <c r="IYJ20" s="195"/>
      <c r="IYK20" s="195"/>
      <c r="IYL20" s="195"/>
      <c r="IYM20" s="195"/>
      <c r="IYN20" s="195"/>
      <c r="IYO20" s="195"/>
      <c r="IYP20" s="195"/>
      <c r="IYQ20" s="195"/>
      <c r="IYR20" s="195"/>
      <c r="IYS20" s="195"/>
      <c r="IYT20" s="195"/>
      <c r="IYU20" s="195"/>
      <c r="IYV20" s="195"/>
      <c r="IYW20" s="195"/>
      <c r="IYX20" s="195"/>
      <c r="IYY20" s="195"/>
      <c r="IYZ20" s="195"/>
      <c r="IZA20" s="195"/>
      <c r="IZB20" s="195"/>
      <c r="IZC20" s="195"/>
      <c r="IZD20" s="195"/>
      <c r="IZE20" s="195"/>
      <c r="IZF20" s="195"/>
      <c r="IZG20" s="195"/>
      <c r="IZH20" s="195"/>
      <c r="IZI20" s="195"/>
      <c r="IZJ20" s="195"/>
      <c r="IZK20" s="195"/>
      <c r="IZL20" s="195"/>
      <c r="IZM20" s="195"/>
      <c r="IZN20" s="195"/>
      <c r="IZO20" s="195"/>
      <c r="IZP20" s="195"/>
      <c r="IZQ20" s="195"/>
      <c r="IZR20" s="195"/>
      <c r="IZS20" s="195"/>
      <c r="IZT20" s="195"/>
      <c r="IZU20" s="195"/>
      <c r="IZV20" s="195"/>
      <c r="IZW20" s="195"/>
      <c r="IZX20" s="195"/>
      <c r="IZY20" s="195"/>
      <c r="IZZ20" s="195"/>
      <c r="JAA20" s="195"/>
      <c r="JAB20" s="195"/>
      <c r="JAC20" s="195"/>
      <c r="JAD20" s="195"/>
      <c r="JAE20" s="195"/>
      <c r="JAF20" s="195"/>
      <c r="JAG20" s="195"/>
      <c r="JAH20" s="195"/>
      <c r="JAI20" s="195"/>
      <c r="JAJ20" s="195"/>
      <c r="JAK20" s="195"/>
      <c r="JAL20" s="195"/>
      <c r="JAM20" s="195"/>
      <c r="JAN20" s="195"/>
      <c r="JAO20" s="195"/>
      <c r="JAP20" s="195"/>
      <c r="JAQ20" s="195"/>
      <c r="JAR20" s="195"/>
      <c r="JAS20" s="195"/>
      <c r="JAT20" s="195"/>
      <c r="JAU20" s="195"/>
      <c r="JAV20" s="195"/>
      <c r="JAW20" s="195"/>
      <c r="JAX20" s="195"/>
      <c r="JAY20" s="195"/>
      <c r="JAZ20" s="195"/>
      <c r="JBA20" s="195"/>
      <c r="JBB20" s="195"/>
      <c r="JBC20" s="195"/>
      <c r="JBD20" s="195"/>
      <c r="JBE20" s="195"/>
      <c r="JBF20" s="195"/>
      <c r="JBG20" s="195"/>
      <c r="JBH20" s="195"/>
      <c r="JBI20" s="195"/>
      <c r="JBJ20" s="195"/>
      <c r="JBK20" s="195"/>
      <c r="JBL20" s="195"/>
      <c r="JBM20" s="195"/>
      <c r="JBN20" s="195"/>
      <c r="JBO20" s="195"/>
      <c r="JBP20" s="195"/>
      <c r="JBQ20" s="195"/>
      <c r="JBR20" s="195"/>
      <c r="JBS20" s="195"/>
      <c r="JBT20" s="195"/>
      <c r="JBU20" s="195"/>
      <c r="JBV20" s="195"/>
      <c r="JBW20" s="195"/>
      <c r="JBX20" s="195"/>
      <c r="JBY20" s="195"/>
      <c r="JBZ20" s="195"/>
      <c r="JCA20" s="195"/>
      <c r="JCB20" s="195"/>
      <c r="JCC20" s="195"/>
      <c r="JCD20" s="195"/>
      <c r="JCE20" s="195"/>
      <c r="JCF20" s="195"/>
      <c r="JCG20" s="195"/>
      <c r="JCH20" s="195"/>
      <c r="JCI20" s="195"/>
      <c r="JCJ20" s="195"/>
      <c r="JCK20" s="195"/>
      <c r="JCL20" s="195"/>
      <c r="JCM20" s="195"/>
      <c r="JCN20" s="195"/>
      <c r="JCO20" s="195"/>
      <c r="JCP20" s="195"/>
      <c r="JCQ20" s="195"/>
      <c r="JCR20" s="195"/>
      <c r="JCS20" s="195"/>
      <c r="JCT20" s="195"/>
      <c r="JCU20" s="195"/>
      <c r="JCV20" s="195"/>
      <c r="JCW20" s="195"/>
      <c r="JCX20" s="195"/>
      <c r="JCY20" s="195"/>
      <c r="JCZ20" s="195"/>
      <c r="JDA20" s="195"/>
      <c r="JDB20" s="195"/>
      <c r="JDC20" s="195"/>
      <c r="JDD20" s="195"/>
      <c r="JDE20" s="195"/>
      <c r="JDF20" s="195"/>
      <c r="JDG20" s="195"/>
      <c r="JDH20" s="195"/>
      <c r="JDI20" s="195"/>
      <c r="JDJ20" s="195"/>
      <c r="JDK20" s="195"/>
      <c r="JDL20" s="195"/>
      <c r="JDM20" s="195"/>
      <c r="JDN20" s="195"/>
      <c r="JDO20" s="195"/>
      <c r="JDP20" s="195"/>
      <c r="JDQ20" s="195"/>
      <c r="JDR20" s="195"/>
      <c r="JDS20" s="195"/>
      <c r="JDT20" s="195"/>
      <c r="JDU20" s="195"/>
      <c r="JDV20" s="195"/>
      <c r="JDW20" s="195"/>
      <c r="JDX20" s="195"/>
      <c r="JDY20" s="195"/>
      <c r="JDZ20" s="195"/>
      <c r="JEA20" s="195"/>
      <c r="JEB20" s="195"/>
      <c r="JEC20" s="195"/>
      <c r="JED20" s="195"/>
      <c r="JEE20" s="195"/>
      <c r="JEF20" s="195"/>
      <c r="JEG20" s="195"/>
      <c r="JEH20" s="195"/>
      <c r="JEI20" s="195"/>
      <c r="JEJ20" s="195"/>
      <c r="JEK20" s="195"/>
      <c r="JEL20" s="195"/>
      <c r="JEM20" s="195"/>
      <c r="JEN20" s="195"/>
      <c r="JEO20" s="195"/>
      <c r="JEP20" s="195"/>
      <c r="JEQ20" s="195"/>
      <c r="JER20" s="195"/>
      <c r="JES20" s="195"/>
      <c r="JET20" s="195"/>
      <c r="JEU20" s="195"/>
      <c r="JEV20" s="195"/>
      <c r="JEW20" s="195"/>
      <c r="JEX20" s="195"/>
      <c r="JEY20" s="195"/>
      <c r="JEZ20" s="195"/>
      <c r="JFA20" s="195"/>
      <c r="JFB20" s="195"/>
      <c r="JFC20" s="195"/>
      <c r="JFD20" s="195"/>
      <c r="JFE20" s="195"/>
      <c r="JFF20" s="195"/>
      <c r="JFG20" s="195"/>
      <c r="JFH20" s="195"/>
      <c r="JFI20" s="195"/>
      <c r="JFJ20" s="195"/>
      <c r="JFK20" s="195"/>
      <c r="JFL20" s="195"/>
      <c r="JFM20" s="195"/>
      <c r="JFN20" s="195"/>
      <c r="JFO20" s="195"/>
      <c r="JFP20" s="195"/>
      <c r="JFQ20" s="195"/>
      <c r="JFR20" s="195"/>
      <c r="JFS20" s="195"/>
      <c r="JFT20" s="195"/>
      <c r="JFU20" s="195"/>
      <c r="JFV20" s="195"/>
      <c r="JFW20" s="195"/>
      <c r="JFX20" s="195"/>
      <c r="JFY20" s="195"/>
      <c r="JFZ20" s="195"/>
      <c r="JGA20" s="195"/>
      <c r="JGB20" s="195"/>
      <c r="JGC20" s="195"/>
      <c r="JGD20" s="195"/>
      <c r="JGE20" s="195"/>
      <c r="JGF20" s="195"/>
      <c r="JGG20" s="195"/>
      <c r="JGH20" s="195"/>
      <c r="JGI20" s="195"/>
      <c r="JGJ20" s="195"/>
      <c r="JGK20" s="195"/>
      <c r="JGL20" s="195"/>
      <c r="JGM20" s="195"/>
      <c r="JGN20" s="195"/>
      <c r="JGO20" s="195"/>
      <c r="JGP20" s="195"/>
      <c r="JGQ20" s="195"/>
      <c r="JGR20" s="195"/>
      <c r="JGS20" s="195"/>
      <c r="JGT20" s="195"/>
      <c r="JGU20" s="195"/>
      <c r="JGV20" s="195"/>
      <c r="JGW20" s="195"/>
      <c r="JGX20" s="195"/>
      <c r="JGY20" s="195"/>
      <c r="JGZ20" s="195"/>
      <c r="JHA20" s="195"/>
      <c r="JHB20" s="195"/>
      <c r="JHC20" s="195"/>
      <c r="JHD20" s="195"/>
      <c r="JHE20" s="195"/>
      <c r="JHF20" s="195"/>
      <c r="JHG20" s="195"/>
      <c r="JHH20" s="195"/>
      <c r="JHI20" s="195"/>
      <c r="JHJ20" s="195"/>
      <c r="JHK20" s="195"/>
      <c r="JHL20" s="195"/>
      <c r="JHM20" s="195"/>
      <c r="JHN20" s="195"/>
      <c r="JHO20" s="195"/>
      <c r="JHP20" s="195"/>
      <c r="JHQ20" s="195"/>
      <c r="JHR20" s="195"/>
      <c r="JHS20" s="195"/>
      <c r="JHT20" s="195"/>
      <c r="JHU20" s="195"/>
      <c r="JHV20" s="195"/>
      <c r="JHW20" s="195"/>
      <c r="JHX20" s="195"/>
      <c r="JHY20" s="195"/>
      <c r="JHZ20" s="195"/>
      <c r="JIA20" s="195"/>
      <c r="JIB20" s="195"/>
      <c r="JIC20" s="195"/>
      <c r="JID20" s="195"/>
      <c r="JIE20" s="195"/>
      <c r="JIF20" s="195"/>
      <c r="JIG20" s="195"/>
      <c r="JIH20" s="195"/>
      <c r="JII20" s="195"/>
      <c r="JIJ20" s="195"/>
      <c r="JIK20" s="195"/>
      <c r="JIL20" s="195"/>
      <c r="JIM20" s="195"/>
      <c r="JIN20" s="195"/>
      <c r="JIO20" s="195"/>
      <c r="JIP20" s="195"/>
      <c r="JIQ20" s="195"/>
      <c r="JIR20" s="195"/>
      <c r="JIS20" s="195"/>
      <c r="JIT20" s="195"/>
      <c r="JIU20" s="195"/>
      <c r="JIV20" s="195"/>
      <c r="JIW20" s="195"/>
      <c r="JIX20" s="195"/>
      <c r="JIY20" s="195"/>
      <c r="JIZ20" s="195"/>
      <c r="JJA20" s="195"/>
      <c r="JJB20" s="195"/>
      <c r="JJC20" s="195"/>
      <c r="JJD20" s="195"/>
      <c r="JJE20" s="195"/>
      <c r="JJF20" s="195"/>
      <c r="JJG20" s="195"/>
      <c r="JJH20" s="195"/>
      <c r="JJI20" s="195"/>
      <c r="JJJ20" s="195"/>
      <c r="JJK20" s="195"/>
      <c r="JJL20" s="195"/>
      <c r="JJM20" s="195"/>
      <c r="JJN20" s="195"/>
      <c r="JJO20" s="195"/>
      <c r="JJP20" s="195"/>
      <c r="JJQ20" s="195"/>
      <c r="JJR20" s="195"/>
      <c r="JJS20" s="195"/>
      <c r="JJT20" s="195"/>
      <c r="JJU20" s="195"/>
      <c r="JJV20" s="195"/>
      <c r="JJW20" s="195"/>
      <c r="JJX20" s="195"/>
      <c r="JJY20" s="195"/>
      <c r="JJZ20" s="195"/>
      <c r="JKA20" s="195"/>
      <c r="JKB20" s="195"/>
      <c r="JKC20" s="195"/>
      <c r="JKD20" s="195"/>
      <c r="JKE20" s="195"/>
      <c r="JKF20" s="195"/>
      <c r="JKG20" s="195"/>
      <c r="JKH20" s="195"/>
      <c r="JKI20" s="195"/>
      <c r="JKJ20" s="195"/>
      <c r="JKK20" s="195"/>
      <c r="JKL20" s="195"/>
      <c r="JKM20" s="195"/>
      <c r="JKN20" s="195"/>
      <c r="JKO20" s="195"/>
      <c r="JKP20" s="195"/>
      <c r="JKQ20" s="195"/>
      <c r="JKR20" s="195"/>
      <c r="JKS20" s="195"/>
      <c r="JKT20" s="195"/>
      <c r="JKU20" s="195"/>
      <c r="JKV20" s="195"/>
      <c r="JKW20" s="195"/>
      <c r="JKX20" s="195"/>
      <c r="JKY20" s="195"/>
      <c r="JKZ20" s="195"/>
      <c r="JLA20" s="195"/>
      <c r="JLB20" s="195"/>
      <c r="JLC20" s="195"/>
      <c r="JLD20" s="195"/>
      <c r="JLE20" s="195"/>
      <c r="JLF20" s="195"/>
      <c r="JLG20" s="195"/>
      <c r="JLH20" s="195"/>
      <c r="JLI20" s="195"/>
      <c r="JLJ20" s="195"/>
      <c r="JLK20" s="195"/>
      <c r="JLL20" s="195"/>
      <c r="JLM20" s="195"/>
      <c r="JLN20" s="195"/>
      <c r="JLO20" s="195"/>
      <c r="JLP20" s="195"/>
      <c r="JLQ20" s="195"/>
      <c r="JLR20" s="195"/>
      <c r="JLS20" s="195"/>
      <c r="JLT20" s="195"/>
      <c r="JLU20" s="195"/>
      <c r="JLV20" s="195"/>
      <c r="JLW20" s="195"/>
      <c r="JLX20" s="195"/>
      <c r="JLY20" s="195"/>
      <c r="JLZ20" s="195"/>
      <c r="JMA20" s="195"/>
      <c r="JMB20" s="195"/>
      <c r="JMC20" s="195"/>
      <c r="JMD20" s="195"/>
      <c r="JME20" s="195"/>
      <c r="JMF20" s="195"/>
      <c r="JMG20" s="195"/>
      <c r="JMH20" s="195"/>
      <c r="JMI20" s="195"/>
      <c r="JMJ20" s="195"/>
      <c r="JMK20" s="195"/>
      <c r="JML20" s="195"/>
      <c r="JMM20" s="195"/>
      <c r="JMN20" s="195"/>
      <c r="JMO20" s="195"/>
      <c r="JMP20" s="195"/>
      <c r="JMQ20" s="195"/>
      <c r="JMR20" s="195"/>
      <c r="JMS20" s="195"/>
      <c r="JMT20" s="195"/>
      <c r="JMU20" s="195"/>
      <c r="JMV20" s="195"/>
      <c r="JMW20" s="195"/>
      <c r="JMX20" s="195"/>
      <c r="JMY20" s="195"/>
      <c r="JMZ20" s="195"/>
      <c r="JNA20" s="195"/>
      <c r="JNB20" s="195"/>
      <c r="JNC20" s="195"/>
      <c r="JND20" s="195"/>
      <c r="JNE20" s="195"/>
      <c r="JNF20" s="195"/>
      <c r="JNG20" s="195"/>
      <c r="JNH20" s="195"/>
      <c r="JNI20" s="195"/>
      <c r="JNJ20" s="195"/>
      <c r="JNK20" s="195"/>
      <c r="JNL20" s="195"/>
      <c r="JNM20" s="195"/>
      <c r="JNN20" s="195"/>
      <c r="JNO20" s="195"/>
      <c r="JNP20" s="195"/>
      <c r="JNQ20" s="195"/>
      <c r="JNR20" s="195"/>
      <c r="JNS20" s="195"/>
      <c r="JNT20" s="195"/>
      <c r="JNU20" s="195"/>
      <c r="JNV20" s="195"/>
      <c r="JNW20" s="195"/>
      <c r="JNX20" s="195"/>
      <c r="JNY20" s="195"/>
      <c r="JNZ20" s="195"/>
      <c r="JOA20" s="195"/>
      <c r="JOB20" s="195"/>
      <c r="JOC20" s="195"/>
      <c r="JOD20" s="195"/>
      <c r="JOE20" s="195"/>
      <c r="JOF20" s="195"/>
      <c r="JOG20" s="195"/>
      <c r="JOH20" s="195"/>
      <c r="JOI20" s="195"/>
      <c r="JOJ20" s="195"/>
      <c r="JOK20" s="195"/>
      <c r="JOL20" s="195"/>
      <c r="JOM20" s="195"/>
      <c r="JON20" s="195"/>
      <c r="JOO20" s="195"/>
      <c r="JOP20" s="195"/>
      <c r="JOQ20" s="195"/>
      <c r="JOR20" s="195"/>
      <c r="JOS20" s="195"/>
      <c r="JOT20" s="195"/>
      <c r="JOU20" s="195"/>
      <c r="JOV20" s="195"/>
      <c r="JOW20" s="195"/>
      <c r="JOX20" s="195"/>
      <c r="JOY20" s="195"/>
      <c r="JOZ20" s="195"/>
      <c r="JPA20" s="195"/>
      <c r="JPB20" s="195"/>
      <c r="JPC20" s="195"/>
      <c r="JPD20" s="195"/>
      <c r="JPE20" s="195"/>
      <c r="JPF20" s="195"/>
      <c r="JPG20" s="195"/>
      <c r="JPH20" s="195"/>
      <c r="JPI20" s="195"/>
      <c r="JPJ20" s="195"/>
      <c r="JPK20" s="195"/>
      <c r="JPL20" s="195"/>
      <c r="JPM20" s="195"/>
      <c r="JPN20" s="195"/>
      <c r="JPO20" s="195"/>
      <c r="JPP20" s="195"/>
      <c r="JPQ20" s="195"/>
      <c r="JPR20" s="195"/>
      <c r="JPS20" s="195"/>
      <c r="JPT20" s="195"/>
      <c r="JPU20" s="195"/>
      <c r="JPV20" s="195"/>
      <c r="JPW20" s="195"/>
      <c r="JPX20" s="195"/>
      <c r="JPY20" s="195"/>
      <c r="JPZ20" s="195"/>
      <c r="JQA20" s="195"/>
      <c r="JQB20" s="195"/>
      <c r="JQC20" s="195"/>
      <c r="JQD20" s="195"/>
      <c r="JQE20" s="195"/>
      <c r="JQF20" s="195"/>
      <c r="JQG20" s="195"/>
      <c r="JQH20" s="195"/>
      <c r="JQI20" s="195"/>
      <c r="JQJ20" s="195"/>
      <c r="JQK20" s="195"/>
      <c r="JQL20" s="195"/>
      <c r="JQM20" s="195"/>
      <c r="JQN20" s="195"/>
      <c r="JQO20" s="195"/>
      <c r="JQP20" s="195"/>
      <c r="JQQ20" s="195"/>
      <c r="JQR20" s="195"/>
      <c r="JQS20" s="195"/>
      <c r="JQT20" s="195"/>
      <c r="JQU20" s="195"/>
      <c r="JQV20" s="195"/>
      <c r="JQW20" s="195"/>
      <c r="JQX20" s="195"/>
      <c r="JQY20" s="195"/>
      <c r="JQZ20" s="195"/>
      <c r="JRA20" s="195"/>
      <c r="JRB20" s="195"/>
      <c r="JRC20" s="195"/>
      <c r="JRD20" s="195"/>
      <c r="JRE20" s="195"/>
      <c r="JRF20" s="195"/>
      <c r="JRG20" s="195"/>
      <c r="JRH20" s="195"/>
      <c r="JRI20" s="195"/>
      <c r="JRJ20" s="195"/>
      <c r="JRK20" s="195"/>
      <c r="JRL20" s="195"/>
      <c r="JRM20" s="195"/>
      <c r="JRN20" s="195"/>
      <c r="JRO20" s="195"/>
      <c r="JRP20" s="195"/>
      <c r="JRQ20" s="195"/>
      <c r="JRR20" s="195"/>
      <c r="JRS20" s="195"/>
      <c r="JRT20" s="195"/>
      <c r="JRU20" s="195"/>
      <c r="JRV20" s="195"/>
      <c r="JRW20" s="195"/>
      <c r="JRX20" s="195"/>
      <c r="JRY20" s="195"/>
      <c r="JRZ20" s="195"/>
      <c r="JSA20" s="195"/>
      <c r="JSB20" s="195"/>
      <c r="JSC20" s="195"/>
      <c r="JSD20" s="195"/>
      <c r="JSE20" s="195"/>
      <c r="JSF20" s="195"/>
      <c r="JSG20" s="195"/>
      <c r="JSH20" s="195"/>
      <c r="JSI20" s="195"/>
      <c r="JSJ20" s="195"/>
      <c r="JSK20" s="195"/>
      <c r="JSL20" s="195"/>
      <c r="JSM20" s="195"/>
      <c r="JSN20" s="195"/>
      <c r="JSO20" s="195"/>
      <c r="JSP20" s="195"/>
      <c r="JSQ20" s="195"/>
      <c r="JSR20" s="195"/>
      <c r="JSS20" s="195"/>
      <c r="JST20" s="195"/>
      <c r="JSU20" s="195"/>
      <c r="JSV20" s="195"/>
      <c r="JSW20" s="195"/>
      <c r="JSX20" s="195"/>
      <c r="JSY20" s="195"/>
      <c r="JSZ20" s="195"/>
      <c r="JTA20" s="195"/>
      <c r="JTB20" s="195"/>
      <c r="JTC20" s="195"/>
      <c r="JTD20" s="195"/>
      <c r="JTE20" s="195"/>
      <c r="JTF20" s="195"/>
      <c r="JTG20" s="195"/>
      <c r="JTH20" s="195"/>
      <c r="JTI20" s="195"/>
      <c r="JTJ20" s="195"/>
      <c r="JTK20" s="195"/>
      <c r="JTL20" s="195"/>
      <c r="JTM20" s="195"/>
      <c r="JTN20" s="195"/>
      <c r="JTO20" s="195"/>
      <c r="JTP20" s="195"/>
      <c r="JTQ20" s="195"/>
      <c r="JTR20" s="195"/>
      <c r="JTS20" s="195"/>
      <c r="JTT20" s="195"/>
      <c r="JTU20" s="195"/>
      <c r="JTV20" s="195"/>
      <c r="JTW20" s="195"/>
      <c r="JTX20" s="195"/>
      <c r="JTY20" s="195"/>
      <c r="JTZ20" s="195"/>
      <c r="JUA20" s="195"/>
      <c r="JUB20" s="195"/>
      <c r="JUC20" s="195"/>
      <c r="JUD20" s="195"/>
      <c r="JUE20" s="195"/>
      <c r="JUF20" s="195"/>
      <c r="JUG20" s="195"/>
      <c r="JUH20" s="195"/>
      <c r="JUI20" s="195"/>
      <c r="JUJ20" s="195"/>
      <c r="JUK20" s="195"/>
      <c r="JUL20" s="195"/>
      <c r="JUM20" s="195"/>
      <c r="JUN20" s="195"/>
      <c r="JUO20" s="195"/>
      <c r="JUP20" s="195"/>
      <c r="JUQ20" s="195"/>
      <c r="JUR20" s="195"/>
      <c r="JUS20" s="195"/>
      <c r="JUT20" s="195"/>
      <c r="JUU20" s="195"/>
      <c r="JUV20" s="195"/>
      <c r="JUW20" s="195"/>
      <c r="JUX20" s="195"/>
      <c r="JUY20" s="195"/>
      <c r="JUZ20" s="195"/>
      <c r="JVA20" s="195"/>
      <c r="JVB20" s="195"/>
      <c r="JVC20" s="195"/>
      <c r="JVD20" s="195"/>
      <c r="JVE20" s="195"/>
      <c r="JVF20" s="195"/>
      <c r="JVG20" s="195"/>
      <c r="JVH20" s="195"/>
      <c r="JVI20" s="195"/>
      <c r="JVJ20" s="195"/>
      <c r="JVK20" s="195"/>
      <c r="JVL20" s="195"/>
      <c r="JVM20" s="195"/>
      <c r="JVN20" s="195"/>
      <c r="JVO20" s="195"/>
      <c r="JVP20" s="195"/>
      <c r="JVQ20" s="195"/>
      <c r="JVR20" s="195"/>
      <c r="JVS20" s="195"/>
      <c r="JVT20" s="195"/>
      <c r="JVU20" s="195"/>
      <c r="JVV20" s="195"/>
      <c r="JVW20" s="195"/>
      <c r="JVX20" s="195"/>
      <c r="JVY20" s="195"/>
      <c r="JVZ20" s="195"/>
      <c r="JWA20" s="195"/>
      <c r="JWB20" s="195"/>
      <c r="JWC20" s="195"/>
      <c r="JWD20" s="195"/>
      <c r="JWE20" s="195"/>
      <c r="JWF20" s="195"/>
      <c r="JWG20" s="195"/>
      <c r="JWH20" s="195"/>
      <c r="JWI20" s="195"/>
      <c r="JWJ20" s="195"/>
      <c r="JWK20" s="195"/>
      <c r="JWL20" s="195"/>
      <c r="JWM20" s="195"/>
      <c r="JWN20" s="195"/>
      <c r="JWO20" s="195"/>
      <c r="JWP20" s="195"/>
      <c r="JWQ20" s="195"/>
      <c r="JWR20" s="195"/>
      <c r="JWS20" s="195"/>
      <c r="JWT20" s="195"/>
      <c r="JWU20" s="195"/>
      <c r="JWV20" s="195"/>
      <c r="JWW20" s="195"/>
      <c r="JWX20" s="195"/>
      <c r="JWY20" s="195"/>
      <c r="JWZ20" s="195"/>
      <c r="JXA20" s="195"/>
      <c r="JXB20" s="195"/>
      <c r="JXC20" s="195"/>
      <c r="JXD20" s="195"/>
      <c r="JXE20" s="195"/>
      <c r="JXF20" s="195"/>
      <c r="JXG20" s="195"/>
      <c r="JXH20" s="195"/>
      <c r="JXI20" s="195"/>
      <c r="JXJ20" s="195"/>
      <c r="JXK20" s="195"/>
      <c r="JXL20" s="195"/>
      <c r="JXM20" s="195"/>
      <c r="JXN20" s="195"/>
      <c r="JXO20" s="195"/>
      <c r="JXP20" s="195"/>
      <c r="JXQ20" s="195"/>
      <c r="JXR20" s="195"/>
      <c r="JXS20" s="195"/>
      <c r="JXT20" s="195"/>
      <c r="JXU20" s="195"/>
      <c r="JXV20" s="195"/>
      <c r="JXW20" s="195"/>
      <c r="JXX20" s="195"/>
      <c r="JXY20" s="195"/>
      <c r="JXZ20" s="195"/>
      <c r="JYA20" s="195"/>
      <c r="JYB20" s="195"/>
      <c r="JYC20" s="195"/>
      <c r="JYD20" s="195"/>
      <c r="JYE20" s="195"/>
      <c r="JYF20" s="195"/>
      <c r="JYG20" s="195"/>
      <c r="JYH20" s="195"/>
      <c r="JYI20" s="195"/>
      <c r="JYJ20" s="195"/>
      <c r="JYK20" s="195"/>
      <c r="JYL20" s="195"/>
      <c r="JYM20" s="195"/>
      <c r="JYN20" s="195"/>
      <c r="JYO20" s="195"/>
      <c r="JYP20" s="195"/>
      <c r="JYQ20" s="195"/>
      <c r="JYR20" s="195"/>
      <c r="JYS20" s="195"/>
      <c r="JYT20" s="195"/>
      <c r="JYU20" s="195"/>
      <c r="JYV20" s="195"/>
      <c r="JYW20" s="195"/>
      <c r="JYX20" s="195"/>
      <c r="JYY20" s="195"/>
      <c r="JYZ20" s="195"/>
      <c r="JZA20" s="195"/>
      <c r="JZB20" s="195"/>
      <c r="JZC20" s="195"/>
      <c r="JZD20" s="195"/>
      <c r="JZE20" s="195"/>
      <c r="JZF20" s="195"/>
      <c r="JZG20" s="195"/>
      <c r="JZH20" s="195"/>
      <c r="JZI20" s="195"/>
      <c r="JZJ20" s="195"/>
      <c r="JZK20" s="195"/>
      <c r="JZL20" s="195"/>
      <c r="JZM20" s="195"/>
      <c r="JZN20" s="195"/>
      <c r="JZO20" s="195"/>
      <c r="JZP20" s="195"/>
      <c r="JZQ20" s="195"/>
      <c r="JZR20" s="195"/>
      <c r="JZS20" s="195"/>
      <c r="JZT20" s="195"/>
      <c r="JZU20" s="195"/>
      <c r="JZV20" s="195"/>
      <c r="JZW20" s="195"/>
      <c r="JZX20" s="195"/>
      <c r="JZY20" s="195"/>
      <c r="JZZ20" s="195"/>
      <c r="KAA20" s="195"/>
      <c r="KAB20" s="195"/>
      <c r="KAC20" s="195"/>
      <c r="KAD20" s="195"/>
      <c r="KAE20" s="195"/>
      <c r="KAF20" s="195"/>
      <c r="KAG20" s="195"/>
      <c r="KAH20" s="195"/>
      <c r="KAI20" s="195"/>
      <c r="KAJ20" s="195"/>
      <c r="KAK20" s="195"/>
      <c r="KAL20" s="195"/>
      <c r="KAM20" s="195"/>
      <c r="KAN20" s="195"/>
      <c r="KAO20" s="195"/>
      <c r="KAP20" s="195"/>
      <c r="KAQ20" s="195"/>
      <c r="KAR20" s="195"/>
      <c r="KAS20" s="195"/>
      <c r="KAT20" s="195"/>
      <c r="KAU20" s="195"/>
      <c r="KAV20" s="195"/>
      <c r="KAW20" s="195"/>
      <c r="KAX20" s="195"/>
      <c r="KAY20" s="195"/>
      <c r="KAZ20" s="195"/>
      <c r="KBA20" s="195"/>
      <c r="KBB20" s="195"/>
      <c r="KBC20" s="195"/>
      <c r="KBD20" s="195"/>
      <c r="KBE20" s="195"/>
      <c r="KBF20" s="195"/>
      <c r="KBG20" s="195"/>
      <c r="KBH20" s="195"/>
      <c r="KBI20" s="195"/>
      <c r="KBJ20" s="195"/>
      <c r="KBK20" s="195"/>
      <c r="KBL20" s="195"/>
      <c r="KBM20" s="195"/>
      <c r="KBN20" s="195"/>
      <c r="KBO20" s="195"/>
      <c r="KBP20" s="195"/>
      <c r="KBQ20" s="195"/>
      <c r="KBR20" s="195"/>
      <c r="KBS20" s="195"/>
      <c r="KBT20" s="195"/>
      <c r="KBU20" s="195"/>
      <c r="KBV20" s="195"/>
      <c r="KBW20" s="195"/>
      <c r="KBX20" s="195"/>
      <c r="KBY20" s="195"/>
      <c r="KBZ20" s="195"/>
      <c r="KCA20" s="195"/>
      <c r="KCB20" s="195"/>
      <c r="KCC20" s="195"/>
      <c r="KCD20" s="195"/>
      <c r="KCE20" s="195"/>
      <c r="KCF20" s="195"/>
      <c r="KCG20" s="195"/>
      <c r="KCH20" s="195"/>
      <c r="KCI20" s="195"/>
      <c r="KCJ20" s="195"/>
      <c r="KCK20" s="195"/>
      <c r="KCL20" s="195"/>
      <c r="KCM20" s="195"/>
      <c r="KCN20" s="195"/>
      <c r="KCO20" s="195"/>
      <c r="KCP20" s="195"/>
      <c r="KCQ20" s="195"/>
      <c r="KCR20" s="195"/>
      <c r="KCS20" s="195"/>
      <c r="KCT20" s="195"/>
      <c r="KCU20" s="195"/>
      <c r="KCV20" s="195"/>
      <c r="KCW20" s="195"/>
      <c r="KCX20" s="195"/>
      <c r="KCY20" s="195"/>
      <c r="KCZ20" s="195"/>
      <c r="KDA20" s="195"/>
      <c r="KDB20" s="195"/>
      <c r="KDC20" s="195"/>
      <c r="KDD20" s="195"/>
      <c r="KDE20" s="195"/>
      <c r="KDF20" s="195"/>
      <c r="KDG20" s="195"/>
      <c r="KDH20" s="195"/>
      <c r="KDI20" s="195"/>
      <c r="KDJ20" s="195"/>
      <c r="KDK20" s="195"/>
      <c r="KDL20" s="195"/>
      <c r="KDM20" s="195"/>
      <c r="KDN20" s="195"/>
      <c r="KDO20" s="195"/>
      <c r="KDP20" s="195"/>
      <c r="KDQ20" s="195"/>
      <c r="KDR20" s="195"/>
      <c r="KDS20" s="195"/>
      <c r="KDT20" s="195"/>
      <c r="KDU20" s="195"/>
      <c r="KDV20" s="195"/>
      <c r="KDW20" s="195"/>
      <c r="KDX20" s="195"/>
      <c r="KDY20" s="195"/>
      <c r="KDZ20" s="195"/>
      <c r="KEA20" s="195"/>
      <c r="KEB20" s="195"/>
      <c r="KEC20" s="195"/>
      <c r="KED20" s="195"/>
      <c r="KEE20" s="195"/>
      <c r="KEF20" s="195"/>
      <c r="KEG20" s="195"/>
      <c r="KEH20" s="195"/>
      <c r="KEI20" s="195"/>
      <c r="KEJ20" s="195"/>
      <c r="KEK20" s="195"/>
      <c r="KEL20" s="195"/>
      <c r="KEM20" s="195"/>
      <c r="KEN20" s="195"/>
      <c r="KEO20" s="195"/>
      <c r="KEP20" s="195"/>
      <c r="KEQ20" s="195"/>
      <c r="KER20" s="195"/>
      <c r="KES20" s="195"/>
      <c r="KET20" s="195"/>
      <c r="KEU20" s="195"/>
      <c r="KEV20" s="195"/>
      <c r="KEW20" s="195"/>
      <c r="KEX20" s="195"/>
      <c r="KEY20" s="195"/>
      <c r="KEZ20" s="195"/>
      <c r="KFA20" s="195"/>
      <c r="KFB20" s="195"/>
      <c r="KFC20" s="195"/>
      <c r="KFD20" s="195"/>
      <c r="KFE20" s="195"/>
      <c r="KFF20" s="195"/>
      <c r="KFG20" s="195"/>
      <c r="KFH20" s="195"/>
      <c r="KFI20" s="195"/>
      <c r="KFJ20" s="195"/>
      <c r="KFK20" s="195"/>
      <c r="KFL20" s="195"/>
      <c r="KFM20" s="195"/>
      <c r="KFN20" s="195"/>
      <c r="KFO20" s="195"/>
      <c r="KFP20" s="195"/>
      <c r="KFQ20" s="195"/>
      <c r="KFR20" s="195"/>
      <c r="KFS20" s="195"/>
      <c r="KFT20" s="195"/>
      <c r="KFU20" s="195"/>
      <c r="KFV20" s="195"/>
      <c r="KFW20" s="195"/>
      <c r="KFX20" s="195"/>
      <c r="KFY20" s="195"/>
      <c r="KFZ20" s="195"/>
      <c r="KGA20" s="195"/>
      <c r="KGB20" s="195"/>
      <c r="KGC20" s="195"/>
      <c r="KGD20" s="195"/>
      <c r="KGE20" s="195"/>
      <c r="KGF20" s="195"/>
      <c r="KGG20" s="195"/>
      <c r="KGH20" s="195"/>
      <c r="KGI20" s="195"/>
      <c r="KGJ20" s="195"/>
      <c r="KGK20" s="195"/>
      <c r="KGL20" s="195"/>
      <c r="KGM20" s="195"/>
      <c r="KGN20" s="195"/>
      <c r="KGO20" s="195"/>
      <c r="KGP20" s="195"/>
      <c r="KGQ20" s="195"/>
      <c r="KGR20" s="195"/>
      <c r="KGS20" s="195"/>
      <c r="KGT20" s="195"/>
      <c r="KGU20" s="195"/>
      <c r="KGV20" s="195"/>
      <c r="KGW20" s="195"/>
      <c r="KGX20" s="195"/>
      <c r="KGY20" s="195"/>
      <c r="KGZ20" s="195"/>
      <c r="KHA20" s="195"/>
      <c r="KHB20" s="195"/>
      <c r="KHC20" s="195"/>
      <c r="KHD20" s="195"/>
      <c r="KHE20" s="195"/>
      <c r="KHF20" s="195"/>
      <c r="KHG20" s="195"/>
      <c r="KHH20" s="195"/>
      <c r="KHI20" s="195"/>
      <c r="KHJ20" s="195"/>
      <c r="KHK20" s="195"/>
      <c r="KHL20" s="195"/>
      <c r="KHM20" s="195"/>
      <c r="KHN20" s="195"/>
      <c r="KHO20" s="195"/>
      <c r="KHP20" s="195"/>
      <c r="KHQ20" s="195"/>
      <c r="KHR20" s="195"/>
      <c r="KHS20" s="195"/>
      <c r="KHT20" s="195"/>
      <c r="KHU20" s="195"/>
      <c r="KHV20" s="195"/>
      <c r="KHW20" s="195"/>
      <c r="KHX20" s="195"/>
      <c r="KHY20" s="195"/>
      <c r="KHZ20" s="195"/>
      <c r="KIA20" s="195"/>
      <c r="KIB20" s="195"/>
      <c r="KIC20" s="195"/>
      <c r="KID20" s="195"/>
      <c r="KIE20" s="195"/>
      <c r="KIF20" s="195"/>
      <c r="KIG20" s="195"/>
      <c r="KIH20" s="195"/>
      <c r="KII20" s="195"/>
      <c r="KIJ20" s="195"/>
      <c r="KIK20" s="195"/>
      <c r="KIL20" s="195"/>
      <c r="KIM20" s="195"/>
      <c r="KIN20" s="195"/>
      <c r="KIO20" s="195"/>
      <c r="KIP20" s="195"/>
      <c r="KIQ20" s="195"/>
      <c r="KIR20" s="195"/>
      <c r="KIS20" s="195"/>
      <c r="KIT20" s="195"/>
      <c r="KIU20" s="195"/>
      <c r="KIV20" s="195"/>
      <c r="KIW20" s="195"/>
      <c r="KIX20" s="195"/>
      <c r="KIY20" s="195"/>
      <c r="KIZ20" s="195"/>
      <c r="KJA20" s="195"/>
      <c r="KJB20" s="195"/>
      <c r="KJC20" s="195"/>
      <c r="KJD20" s="195"/>
      <c r="KJE20" s="195"/>
      <c r="KJF20" s="195"/>
      <c r="KJG20" s="195"/>
      <c r="KJH20" s="195"/>
      <c r="KJI20" s="195"/>
      <c r="KJJ20" s="195"/>
      <c r="KJK20" s="195"/>
      <c r="KJL20" s="195"/>
      <c r="KJM20" s="195"/>
      <c r="KJN20" s="195"/>
      <c r="KJO20" s="195"/>
      <c r="KJP20" s="195"/>
      <c r="KJQ20" s="195"/>
      <c r="KJR20" s="195"/>
      <c r="KJS20" s="195"/>
      <c r="KJT20" s="195"/>
      <c r="KJU20" s="195"/>
      <c r="KJV20" s="195"/>
      <c r="KJW20" s="195"/>
      <c r="KJX20" s="195"/>
      <c r="KJY20" s="195"/>
      <c r="KJZ20" s="195"/>
      <c r="KKA20" s="195"/>
      <c r="KKB20" s="195"/>
      <c r="KKC20" s="195"/>
      <c r="KKD20" s="195"/>
      <c r="KKE20" s="195"/>
      <c r="KKF20" s="195"/>
      <c r="KKG20" s="195"/>
      <c r="KKH20" s="195"/>
      <c r="KKI20" s="195"/>
      <c r="KKJ20" s="195"/>
      <c r="KKK20" s="195"/>
      <c r="KKL20" s="195"/>
      <c r="KKM20" s="195"/>
      <c r="KKN20" s="195"/>
      <c r="KKO20" s="195"/>
      <c r="KKP20" s="195"/>
      <c r="KKQ20" s="195"/>
      <c r="KKR20" s="195"/>
      <c r="KKS20" s="195"/>
      <c r="KKT20" s="195"/>
      <c r="KKU20" s="195"/>
      <c r="KKV20" s="195"/>
      <c r="KKW20" s="195"/>
      <c r="KKX20" s="195"/>
      <c r="KKY20" s="195"/>
      <c r="KKZ20" s="195"/>
      <c r="KLA20" s="195"/>
      <c r="KLB20" s="195"/>
      <c r="KLC20" s="195"/>
      <c r="KLD20" s="195"/>
      <c r="KLE20" s="195"/>
      <c r="KLF20" s="195"/>
      <c r="KLG20" s="195"/>
      <c r="KLH20" s="195"/>
      <c r="KLI20" s="195"/>
      <c r="KLJ20" s="195"/>
      <c r="KLK20" s="195"/>
      <c r="KLL20" s="195"/>
      <c r="KLM20" s="195"/>
      <c r="KLN20" s="195"/>
      <c r="KLO20" s="195"/>
      <c r="KLP20" s="195"/>
      <c r="KLQ20" s="195"/>
      <c r="KLR20" s="195"/>
      <c r="KLS20" s="195"/>
      <c r="KLT20" s="195"/>
      <c r="KLU20" s="195"/>
      <c r="KLV20" s="195"/>
      <c r="KLW20" s="195"/>
      <c r="KLX20" s="195"/>
      <c r="KLY20" s="195"/>
      <c r="KLZ20" s="195"/>
      <c r="KMA20" s="195"/>
      <c r="KMB20" s="195"/>
      <c r="KMC20" s="195"/>
      <c r="KMD20" s="195"/>
      <c r="KME20" s="195"/>
      <c r="KMF20" s="195"/>
      <c r="KMG20" s="195"/>
      <c r="KMH20" s="195"/>
      <c r="KMI20" s="195"/>
      <c r="KMJ20" s="195"/>
      <c r="KMK20" s="195"/>
      <c r="KML20" s="195"/>
      <c r="KMM20" s="195"/>
      <c r="KMN20" s="195"/>
      <c r="KMO20" s="195"/>
      <c r="KMP20" s="195"/>
      <c r="KMQ20" s="195"/>
      <c r="KMR20" s="195"/>
      <c r="KMS20" s="195"/>
      <c r="KMT20" s="195"/>
      <c r="KMU20" s="195"/>
      <c r="KMV20" s="195"/>
      <c r="KMW20" s="195"/>
      <c r="KMX20" s="195"/>
      <c r="KMY20" s="195"/>
      <c r="KMZ20" s="195"/>
      <c r="KNA20" s="195"/>
      <c r="KNB20" s="195"/>
      <c r="KNC20" s="195"/>
      <c r="KND20" s="195"/>
      <c r="KNE20" s="195"/>
      <c r="KNF20" s="195"/>
      <c r="KNG20" s="195"/>
      <c r="KNH20" s="195"/>
      <c r="KNI20" s="195"/>
      <c r="KNJ20" s="195"/>
      <c r="KNK20" s="195"/>
      <c r="KNL20" s="195"/>
      <c r="KNM20" s="195"/>
      <c r="KNN20" s="195"/>
      <c r="KNO20" s="195"/>
      <c r="KNP20" s="195"/>
      <c r="KNQ20" s="195"/>
      <c r="KNR20" s="195"/>
      <c r="KNS20" s="195"/>
      <c r="KNT20" s="195"/>
      <c r="KNU20" s="195"/>
      <c r="KNV20" s="195"/>
      <c r="KNW20" s="195"/>
      <c r="KNX20" s="195"/>
      <c r="KNY20" s="195"/>
      <c r="KNZ20" s="195"/>
      <c r="KOA20" s="195"/>
      <c r="KOB20" s="195"/>
      <c r="KOC20" s="195"/>
      <c r="KOD20" s="195"/>
      <c r="KOE20" s="195"/>
      <c r="KOF20" s="195"/>
      <c r="KOG20" s="195"/>
      <c r="KOH20" s="195"/>
      <c r="KOI20" s="195"/>
      <c r="KOJ20" s="195"/>
      <c r="KOK20" s="195"/>
      <c r="KOL20" s="195"/>
      <c r="KOM20" s="195"/>
      <c r="KON20" s="195"/>
      <c r="KOO20" s="195"/>
      <c r="KOP20" s="195"/>
      <c r="KOQ20" s="195"/>
      <c r="KOR20" s="195"/>
      <c r="KOS20" s="195"/>
      <c r="KOT20" s="195"/>
      <c r="KOU20" s="195"/>
      <c r="KOV20" s="195"/>
      <c r="KOW20" s="195"/>
      <c r="KOX20" s="195"/>
      <c r="KOY20" s="195"/>
      <c r="KOZ20" s="195"/>
      <c r="KPA20" s="195"/>
      <c r="KPB20" s="195"/>
      <c r="KPC20" s="195"/>
      <c r="KPD20" s="195"/>
      <c r="KPE20" s="195"/>
      <c r="KPF20" s="195"/>
      <c r="KPG20" s="195"/>
      <c r="KPH20" s="195"/>
      <c r="KPI20" s="195"/>
      <c r="KPJ20" s="195"/>
      <c r="KPK20" s="195"/>
      <c r="KPL20" s="195"/>
      <c r="KPM20" s="195"/>
      <c r="KPN20" s="195"/>
      <c r="KPO20" s="195"/>
      <c r="KPP20" s="195"/>
      <c r="KPQ20" s="195"/>
      <c r="KPR20" s="195"/>
      <c r="KPS20" s="195"/>
      <c r="KPT20" s="195"/>
      <c r="KPU20" s="195"/>
      <c r="KPV20" s="195"/>
      <c r="KPW20" s="195"/>
      <c r="KPX20" s="195"/>
      <c r="KPY20" s="195"/>
      <c r="KPZ20" s="195"/>
      <c r="KQA20" s="195"/>
      <c r="KQB20" s="195"/>
      <c r="KQC20" s="195"/>
      <c r="KQD20" s="195"/>
      <c r="KQE20" s="195"/>
      <c r="KQF20" s="195"/>
      <c r="KQG20" s="195"/>
      <c r="KQH20" s="195"/>
      <c r="KQI20" s="195"/>
      <c r="KQJ20" s="195"/>
      <c r="KQK20" s="195"/>
      <c r="KQL20" s="195"/>
      <c r="KQM20" s="195"/>
      <c r="KQN20" s="195"/>
      <c r="KQO20" s="195"/>
      <c r="KQP20" s="195"/>
      <c r="KQQ20" s="195"/>
      <c r="KQR20" s="195"/>
      <c r="KQS20" s="195"/>
      <c r="KQT20" s="195"/>
      <c r="KQU20" s="195"/>
      <c r="KQV20" s="195"/>
      <c r="KQW20" s="195"/>
      <c r="KQX20" s="195"/>
      <c r="KQY20" s="195"/>
      <c r="KQZ20" s="195"/>
      <c r="KRA20" s="195"/>
      <c r="KRB20" s="195"/>
      <c r="KRC20" s="195"/>
      <c r="KRD20" s="195"/>
      <c r="KRE20" s="195"/>
      <c r="KRF20" s="195"/>
      <c r="KRG20" s="195"/>
      <c r="KRH20" s="195"/>
      <c r="KRI20" s="195"/>
      <c r="KRJ20" s="195"/>
      <c r="KRK20" s="195"/>
      <c r="KRL20" s="195"/>
      <c r="KRM20" s="195"/>
      <c r="KRN20" s="195"/>
      <c r="KRO20" s="195"/>
      <c r="KRP20" s="195"/>
      <c r="KRQ20" s="195"/>
      <c r="KRR20" s="195"/>
      <c r="KRS20" s="195"/>
      <c r="KRT20" s="195"/>
      <c r="KRU20" s="195"/>
      <c r="KRV20" s="195"/>
      <c r="KRW20" s="195"/>
      <c r="KRX20" s="195"/>
      <c r="KRY20" s="195"/>
      <c r="KRZ20" s="195"/>
      <c r="KSA20" s="195"/>
      <c r="KSB20" s="195"/>
      <c r="KSC20" s="195"/>
      <c r="KSD20" s="195"/>
      <c r="KSE20" s="195"/>
      <c r="KSF20" s="195"/>
      <c r="KSG20" s="195"/>
      <c r="KSH20" s="195"/>
      <c r="KSI20" s="195"/>
      <c r="KSJ20" s="195"/>
      <c r="KSK20" s="195"/>
      <c r="KSL20" s="195"/>
      <c r="KSM20" s="195"/>
      <c r="KSN20" s="195"/>
      <c r="KSO20" s="195"/>
      <c r="KSP20" s="195"/>
      <c r="KSQ20" s="195"/>
      <c r="KSR20" s="195"/>
      <c r="KSS20" s="195"/>
      <c r="KST20" s="195"/>
      <c r="KSU20" s="195"/>
      <c r="KSV20" s="195"/>
      <c r="KSW20" s="195"/>
      <c r="KSX20" s="195"/>
      <c r="KSY20" s="195"/>
      <c r="KSZ20" s="195"/>
      <c r="KTA20" s="195"/>
      <c r="KTB20" s="195"/>
      <c r="KTC20" s="195"/>
      <c r="KTD20" s="195"/>
      <c r="KTE20" s="195"/>
      <c r="KTF20" s="195"/>
      <c r="KTG20" s="195"/>
      <c r="KTH20" s="195"/>
      <c r="KTI20" s="195"/>
      <c r="KTJ20" s="195"/>
      <c r="KTK20" s="195"/>
      <c r="KTL20" s="195"/>
      <c r="KTM20" s="195"/>
      <c r="KTN20" s="195"/>
      <c r="KTO20" s="195"/>
      <c r="KTP20" s="195"/>
      <c r="KTQ20" s="195"/>
      <c r="KTR20" s="195"/>
      <c r="KTS20" s="195"/>
      <c r="KTT20" s="195"/>
      <c r="KTU20" s="195"/>
      <c r="KTV20" s="195"/>
      <c r="KTW20" s="195"/>
      <c r="KTX20" s="195"/>
      <c r="KTY20" s="195"/>
      <c r="KTZ20" s="195"/>
      <c r="KUA20" s="195"/>
      <c r="KUB20" s="195"/>
      <c r="KUC20" s="195"/>
      <c r="KUD20" s="195"/>
      <c r="KUE20" s="195"/>
      <c r="KUF20" s="195"/>
      <c r="KUG20" s="195"/>
      <c r="KUH20" s="195"/>
      <c r="KUI20" s="195"/>
      <c r="KUJ20" s="195"/>
      <c r="KUK20" s="195"/>
      <c r="KUL20" s="195"/>
      <c r="KUM20" s="195"/>
      <c r="KUN20" s="195"/>
      <c r="KUO20" s="195"/>
      <c r="KUP20" s="195"/>
      <c r="KUQ20" s="195"/>
      <c r="KUR20" s="195"/>
      <c r="KUS20" s="195"/>
      <c r="KUT20" s="195"/>
      <c r="KUU20" s="195"/>
      <c r="KUV20" s="195"/>
      <c r="KUW20" s="195"/>
      <c r="KUX20" s="195"/>
      <c r="KUY20" s="195"/>
      <c r="KUZ20" s="195"/>
      <c r="KVA20" s="195"/>
      <c r="KVB20" s="195"/>
      <c r="KVC20" s="195"/>
      <c r="KVD20" s="195"/>
      <c r="KVE20" s="195"/>
      <c r="KVF20" s="195"/>
      <c r="KVG20" s="195"/>
      <c r="KVH20" s="195"/>
      <c r="KVI20" s="195"/>
      <c r="KVJ20" s="195"/>
      <c r="KVK20" s="195"/>
      <c r="KVL20" s="195"/>
      <c r="KVM20" s="195"/>
      <c r="KVN20" s="195"/>
      <c r="KVO20" s="195"/>
      <c r="KVP20" s="195"/>
      <c r="KVQ20" s="195"/>
      <c r="KVR20" s="195"/>
      <c r="KVS20" s="195"/>
      <c r="KVT20" s="195"/>
      <c r="KVU20" s="195"/>
      <c r="KVV20" s="195"/>
      <c r="KVW20" s="195"/>
      <c r="KVX20" s="195"/>
      <c r="KVY20" s="195"/>
      <c r="KVZ20" s="195"/>
      <c r="KWA20" s="195"/>
      <c r="KWB20" s="195"/>
      <c r="KWC20" s="195"/>
      <c r="KWD20" s="195"/>
      <c r="KWE20" s="195"/>
      <c r="KWF20" s="195"/>
      <c r="KWG20" s="195"/>
      <c r="KWH20" s="195"/>
      <c r="KWI20" s="195"/>
      <c r="KWJ20" s="195"/>
      <c r="KWK20" s="195"/>
      <c r="KWL20" s="195"/>
      <c r="KWM20" s="195"/>
      <c r="KWN20" s="195"/>
      <c r="KWO20" s="195"/>
      <c r="KWP20" s="195"/>
      <c r="KWQ20" s="195"/>
      <c r="KWR20" s="195"/>
      <c r="KWS20" s="195"/>
      <c r="KWT20" s="195"/>
      <c r="KWU20" s="195"/>
      <c r="KWV20" s="195"/>
      <c r="KWW20" s="195"/>
      <c r="KWX20" s="195"/>
      <c r="KWY20" s="195"/>
      <c r="KWZ20" s="195"/>
      <c r="KXA20" s="195"/>
      <c r="KXB20" s="195"/>
      <c r="KXC20" s="195"/>
      <c r="KXD20" s="195"/>
      <c r="KXE20" s="195"/>
      <c r="KXF20" s="195"/>
      <c r="KXG20" s="195"/>
      <c r="KXH20" s="195"/>
      <c r="KXI20" s="195"/>
      <c r="KXJ20" s="195"/>
      <c r="KXK20" s="195"/>
      <c r="KXL20" s="195"/>
      <c r="KXM20" s="195"/>
      <c r="KXN20" s="195"/>
      <c r="KXO20" s="195"/>
      <c r="KXP20" s="195"/>
      <c r="KXQ20" s="195"/>
      <c r="KXR20" s="195"/>
      <c r="KXS20" s="195"/>
      <c r="KXT20" s="195"/>
      <c r="KXU20" s="195"/>
      <c r="KXV20" s="195"/>
      <c r="KXW20" s="195"/>
      <c r="KXX20" s="195"/>
      <c r="KXY20" s="195"/>
      <c r="KXZ20" s="195"/>
      <c r="KYA20" s="195"/>
      <c r="KYB20" s="195"/>
      <c r="KYC20" s="195"/>
      <c r="KYD20" s="195"/>
      <c r="KYE20" s="195"/>
      <c r="KYF20" s="195"/>
      <c r="KYG20" s="195"/>
      <c r="KYH20" s="195"/>
      <c r="KYI20" s="195"/>
      <c r="KYJ20" s="195"/>
      <c r="KYK20" s="195"/>
      <c r="KYL20" s="195"/>
      <c r="KYM20" s="195"/>
      <c r="KYN20" s="195"/>
      <c r="KYO20" s="195"/>
      <c r="KYP20" s="195"/>
      <c r="KYQ20" s="195"/>
      <c r="KYR20" s="195"/>
      <c r="KYS20" s="195"/>
      <c r="KYT20" s="195"/>
      <c r="KYU20" s="195"/>
      <c r="KYV20" s="195"/>
      <c r="KYW20" s="195"/>
      <c r="KYX20" s="195"/>
      <c r="KYY20" s="195"/>
      <c r="KYZ20" s="195"/>
      <c r="KZA20" s="195"/>
      <c r="KZB20" s="195"/>
      <c r="KZC20" s="195"/>
      <c r="KZD20" s="195"/>
      <c r="KZE20" s="195"/>
      <c r="KZF20" s="195"/>
      <c r="KZG20" s="195"/>
      <c r="KZH20" s="195"/>
      <c r="KZI20" s="195"/>
      <c r="KZJ20" s="195"/>
      <c r="KZK20" s="195"/>
      <c r="KZL20" s="195"/>
      <c r="KZM20" s="195"/>
      <c r="KZN20" s="195"/>
      <c r="KZO20" s="195"/>
      <c r="KZP20" s="195"/>
      <c r="KZQ20" s="195"/>
      <c r="KZR20" s="195"/>
      <c r="KZS20" s="195"/>
      <c r="KZT20" s="195"/>
      <c r="KZU20" s="195"/>
      <c r="KZV20" s="195"/>
      <c r="KZW20" s="195"/>
      <c r="KZX20" s="195"/>
      <c r="KZY20" s="195"/>
      <c r="KZZ20" s="195"/>
      <c r="LAA20" s="195"/>
      <c r="LAB20" s="195"/>
      <c r="LAC20" s="195"/>
      <c r="LAD20" s="195"/>
      <c r="LAE20" s="195"/>
      <c r="LAF20" s="195"/>
      <c r="LAG20" s="195"/>
      <c r="LAH20" s="195"/>
      <c r="LAI20" s="195"/>
      <c r="LAJ20" s="195"/>
      <c r="LAK20" s="195"/>
      <c r="LAL20" s="195"/>
      <c r="LAM20" s="195"/>
      <c r="LAN20" s="195"/>
      <c r="LAO20" s="195"/>
      <c r="LAP20" s="195"/>
      <c r="LAQ20" s="195"/>
      <c r="LAR20" s="195"/>
      <c r="LAS20" s="195"/>
      <c r="LAT20" s="195"/>
      <c r="LAU20" s="195"/>
      <c r="LAV20" s="195"/>
      <c r="LAW20" s="195"/>
      <c r="LAX20" s="195"/>
      <c r="LAY20" s="195"/>
      <c r="LAZ20" s="195"/>
      <c r="LBA20" s="195"/>
      <c r="LBB20" s="195"/>
      <c r="LBC20" s="195"/>
      <c r="LBD20" s="195"/>
      <c r="LBE20" s="195"/>
      <c r="LBF20" s="195"/>
      <c r="LBG20" s="195"/>
      <c r="LBH20" s="195"/>
      <c r="LBI20" s="195"/>
      <c r="LBJ20" s="195"/>
      <c r="LBK20" s="195"/>
      <c r="LBL20" s="195"/>
      <c r="LBM20" s="195"/>
      <c r="LBN20" s="195"/>
      <c r="LBO20" s="195"/>
      <c r="LBP20" s="195"/>
      <c r="LBQ20" s="195"/>
      <c r="LBR20" s="195"/>
      <c r="LBS20" s="195"/>
      <c r="LBT20" s="195"/>
      <c r="LBU20" s="195"/>
      <c r="LBV20" s="195"/>
      <c r="LBW20" s="195"/>
      <c r="LBX20" s="195"/>
      <c r="LBY20" s="195"/>
      <c r="LBZ20" s="195"/>
      <c r="LCA20" s="195"/>
      <c r="LCB20" s="195"/>
      <c r="LCC20" s="195"/>
      <c r="LCD20" s="195"/>
      <c r="LCE20" s="195"/>
      <c r="LCF20" s="195"/>
      <c r="LCG20" s="195"/>
      <c r="LCH20" s="195"/>
      <c r="LCI20" s="195"/>
      <c r="LCJ20" s="195"/>
      <c r="LCK20" s="195"/>
      <c r="LCL20" s="195"/>
      <c r="LCM20" s="195"/>
      <c r="LCN20" s="195"/>
      <c r="LCO20" s="195"/>
      <c r="LCP20" s="195"/>
      <c r="LCQ20" s="195"/>
      <c r="LCR20" s="195"/>
      <c r="LCS20" s="195"/>
      <c r="LCT20" s="195"/>
      <c r="LCU20" s="195"/>
      <c r="LCV20" s="195"/>
      <c r="LCW20" s="195"/>
      <c r="LCX20" s="195"/>
      <c r="LCY20" s="195"/>
      <c r="LCZ20" s="195"/>
      <c r="LDA20" s="195"/>
      <c r="LDB20" s="195"/>
      <c r="LDC20" s="195"/>
      <c r="LDD20" s="195"/>
      <c r="LDE20" s="195"/>
      <c r="LDF20" s="195"/>
      <c r="LDG20" s="195"/>
      <c r="LDH20" s="195"/>
      <c r="LDI20" s="195"/>
      <c r="LDJ20" s="195"/>
      <c r="LDK20" s="195"/>
      <c r="LDL20" s="195"/>
      <c r="LDM20" s="195"/>
      <c r="LDN20" s="195"/>
      <c r="LDO20" s="195"/>
      <c r="LDP20" s="195"/>
      <c r="LDQ20" s="195"/>
      <c r="LDR20" s="195"/>
      <c r="LDS20" s="195"/>
      <c r="LDT20" s="195"/>
      <c r="LDU20" s="195"/>
      <c r="LDV20" s="195"/>
      <c r="LDW20" s="195"/>
      <c r="LDX20" s="195"/>
      <c r="LDY20" s="195"/>
      <c r="LDZ20" s="195"/>
      <c r="LEA20" s="195"/>
      <c r="LEB20" s="195"/>
      <c r="LEC20" s="195"/>
      <c r="LED20" s="195"/>
      <c r="LEE20" s="195"/>
      <c r="LEF20" s="195"/>
      <c r="LEG20" s="195"/>
      <c r="LEH20" s="195"/>
      <c r="LEI20" s="195"/>
      <c r="LEJ20" s="195"/>
      <c r="LEK20" s="195"/>
      <c r="LEL20" s="195"/>
      <c r="LEM20" s="195"/>
      <c r="LEN20" s="195"/>
      <c r="LEO20" s="195"/>
      <c r="LEP20" s="195"/>
      <c r="LEQ20" s="195"/>
      <c r="LER20" s="195"/>
      <c r="LES20" s="195"/>
      <c r="LET20" s="195"/>
      <c r="LEU20" s="195"/>
      <c r="LEV20" s="195"/>
      <c r="LEW20" s="195"/>
      <c r="LEX20" s="195"/>
      <c r="LEY20" s="195"/>
      <c r="LEZ20" s="195"/>
      <c r="LFA20" s="195"/>
      <c r="LFB20" s="195"/>
      <c r="LFC20" s="195"/>
      <c r="LFD20" s="195"/>
      <c r="LFE20" s="195"/>
      <c r="LFF20" s="195"/>
      <c r="LFG20" s="195"/>
      <c r="LFH20" s="195"/>
      <c r="LFI20" s="195"/>
      <c r="LFJ20" s="195"/>
      <c r="LFK20" s="195"/>
      <c r="LFL20" s="195"/>
      <c r="LFM20" s="195"/>
      <c r="LFN20" s="195"/>
      <c r="LFO20" s="195"/>
      <c r="LFP20" s="195"/>
      <c r="LFQ20" s="195"/>
      <c r="LFR20" s="195"/>
      <c r="LFS20" s="195"/>
      <c r="LFT20" s="195"/>
      <c r="LFU20" s="195"/>
      <c r="LFV20" s="195"/>
      <c r="LFW20" s="195"/>
      <c r="LFX20" s="195"/>
      <c r="LFY20" s="195"/>
      <c r="LFZ20" s="195"/>
      <c r="LGA20" s="195"/>
      <c r="LGB20" s="195"/>
      <c r="LGC20" s="195"/>
      <c r="LGD20" s="195"/>
      <c r="LGE20" s="195"/>
      <c r="LGF20" s="195"/>
      <c r="LGG20" s="195"/>
      <c r="LGH20" s="195"/>
      <c r="LGI20" s="195"/>
      <c r="LGJ20" s="195"/>
      <c r="LGK20" s="195"/>
      <c r="LGL20" s="195"/>
      <c r="LGM20" s="195"/>
      <c r="LGN20" s="195"/>
      <c r="LGO20" s="195"/>
      <c r="LGP20" s="195"/>
      <c r="LGQ20" s="195"/>
      <c r="LGR20" s="195"/>
      <c r="LGS20" s="195"/>
      <c r="LGT20" s="195"/>
      <c r="LGU20" s="195"/>
      <c r="LGV20" s="195"/>
      <c r="LGW20" s="195"/>
      <c r="LGX20" s="195"/>
      <c r="LGY20" s="195"/>
      <c r="LGZ20" s="195"/>
      <c r="LHA20" s="195"/>
      <c r="LHB20" s="195"/>
      <c r="LHC20" s="195"/>
      <c r="LHD20" s="195"/>
      <c r="LHE20" s="195"/>
      <c r="LHF20" s="195"/>
      <c r="LHG20" s="195"/>
      <c r="LHH20" s="195"/>
      <c r="LHI20" s="195"/>
      <c r="LHJ20" s="195"/>
      <c r="LHK20" s="195"/>
      <c r="LHL20" s="195"/>
      <c r="LHM20" s="195"/>
      <c r="LHN20" s="195"/>
      <c r="LHO20" s="195"/>
      <c r="LHP20" s="195"/>
      <c r="LHQ20" s="195"/>
      <c r="LHR20" s="195"/>
      <c r="LHS20" s="195"/>
      <c r="LHT20" s="195"/>
      <c r="LHU20" s="195"/>
      <c r="LHV20" s="195"/>
      <c r="LHW20" s="195"/>
      <c r="LHX20" s="195"/>
      <c r="LHY20" s="195"/>
      <c r="LHZ20" s="195"/>
      <c r="LIA20" s="195"/>
      <c r="LIB20" s="195"/>
      <c r="LIC20" s="195"/>
      <c r="LID20" s="195"/>
      <c r="LIE20" s="195"/>
      <c r="LIF20" s="195"/>
      <c r="LIG20" s="195"/>
      <c r="LIH20" s="195"/>
      <c r="LII20" s="195"/>
      <c r="LIJ20" s="195"/>
      <c r="LIK20" s="195"/>
      <c r="LIL20" s="195"/>
      <c r="LIM20" s="195"/>
      <c r="LIN20" s="195"/>
      <c r="LIO20" s="195"/>
      <c r="LIP20" s="195"/>
      <c r="LIQ20" s="195"/>
      <c r="LIR20" s="195"/>
      <c r="LIS20" s="195"/>
      <c r="LIT20" s="195"/>
      <c r="LIU20" s="195"/>
      <c r="LIV20" s="195"/>
      <c r="LIW20" s="195"/>
      <c r="LIX20" s="195"/>
      <c r="LIY20" s="195"/>
      <c r="LIZ20" s="195"/>
      <c r="LJA20" s="195"/>
      <c r="LJB20" s="195"/>
      <c r="LJC20" s="195"/>
      <c r="LJD20" s="195"/>
      <c r="LJE20" s="195"/>
      <c r="LJF20" s="195"/>
      <c r="LJG20" s="195"/>
      <c r="LJH20" s="195"/>
      <c r="LJI20" s="195"/>
      <c r="LJJ20" s="195"/>
      <c r="LJK20" s="195"/>
      <c r="LJL20" s="195"/>
      <c r="LJM20" s="195"/>
      <c r="LJN20" s="195"/>
      <c r="LJO20" s="195"/>
      <c r="LJP20" s="195"/>
      <c r="LJQ20" s="195"/>
      <c r="LJR20" s="195"/>
      <c r="LJS20" s="195"/>
      <c r="LJT20" s="195"/>
      <c r="LJU20" s="195"/>
      <c r="LJV20" s="195"/>
      <c r="LJW20" s="195"/>
      <c r="LJX20" s="195"/>
      <c r="LJY20" s="195"/>
      <c r="LJZ20" s="195"/>
      <c r="LKA20" s="195"/>
      <c r="LKB20" s="195"/>
      <c r="LKC20" s="195"/>
      <c r="LKD20" s="195"/>
      <c r="LKE20" s="195"/>
      <c r="LKF20" s="195"/>
      <c r="LKG20" s="195"/>
      <c r="LKH20" s="195"/>
      <c r="LKI20" s="195"/>
      <c r="LKJ20" s="195"/>
      <c r="LKK20" s="195"/>
      <c r="LKL20" s="195"/>
      <c r="LKM20" s="195"/>
      <c r="LKN20" s="195"/>
      <c r="LKO20" s="195"/>
      <c r="LKP20" s="195"/>
      <c r="LKQ20" s="195"/>
      <c r="LKR20" s="195"/>
      <c r="LKS20" s="195"/>
      <c r="LKT20" s="195"/>
      <c r="LKU20" s="195"/>
      <c r="LKV20" s="195"/>
      <c r="LKW20" s="195"/>
      <c r="LKX20" s="195"/>
      <c r="LKY20" s="195"/>
      <c r="LKZ20" s="195"/>
      <c r="LLA20" s="195"/>
      <c r="LLB20" s="195"/>
      <c r="LLC20" s="195"/>
      <c r="LLD20" s="195"/>
      <c r="LLE20" s="195"/>
      <c r="LLF20" s="195"/>
      <c r="LLG20" s="195"/>
      <c r="LLH20" s="195"/>
      <c r="LLI20" s="195"/>
      <c r="LLJ20" s="195"/>
      <c r="LLK20" s="195"/>
      <c r="LLL20" s="195"/>
      <c r="LLM20" s="195"/>
      <c r="LLN20" s="195"/>
      <c r="LLO20" s="195"/>
      <c r="LLP20" s="195"/>
      <c r="LLQ20" s="195"/>
      <c r="LLR20" s="195"/>
      <c r="LLS20" s="195"/>
      <c r="LLT20" s="195"/>
      <c r="LLU20" s="195"/>
      <c r="LLV20" s="195"/>
      <c r="LLW20" s="195"/>
      <c r="LLX20" s="195"/>
      <c r="LLY20" s="195"/>
      <c r="LLZ20" s="195"/>
      <c r="LMA20" s="195"/>
      <c r="LMB20" s="195"/>
      <c r="LMC20" s="195"/>
      <c r="LMD20" s="195"/>
      <c r="LME20" s="195"/>
      <c r="LMF20" s="195"/>
      <c r="LMG20" s="195"/>
      <c r="LMH20" s="195"/>
      <c r="LMI20" s="195"/>
      <c r="LMJ20" s="195"/>
      <c r="LMK20" s="195"/>
      <c r="LML20" s="195"/>
      <c r="LMM20" s="195"/>
      <c r="LMN20" s="195"/>
      <c r="LMO20" s="195"/>
      <c r="LMP20" s="195"/>
      <c r="LMQ20" s="195"/>
      <c r="LMR20" s="195"/>
      <c r="LMS20" s="195"/>
      <c r="LMT20" s="195"/>
      <c r="LMU20" s="195"/>
      <c r="LMV20" s="195"/>
      <c r="LMW20" s="195"/>
      <c r="LMX20" s="195"/>
      <c r="LMY20" s="195"/>
      <c r="LMZ20" s="195"/>
      <c r="LNA20" s="195"/>
      <c r="LNB20" s="195"/>
      <c r="LNC20" s="195"/>
      <c r="LND20" s="195"/>
      <c r="LNE20" s="195"/>
      <c r="LNF20" s="195"/>
      <c r="LNG20" s="195"/>
      <c r="LNH20" s="195"/>
      <c r="LNI20" s="195"/>
      <c r="LNJ20" s="195"/>
      <c r="LNK20" s="195"/>
      <c r="LNL20" s="195"/>
      <c r="LNM20" s="195"/>
      <c r="LNN20" s="195"/>
      <c r="LNO20" s="195"/>
      <c r="LNP20" s="195"/>
      <c r="LNQ20" s="195"/>
      <c r="LNR20" s="195"/>
      <c r="LNS20" s="195"/>
      <c r="LNT20" s="195"/>
      <c r="LNU20" s="195"/>
      <c r="LNV20" s="195"/>
      <c r="LNW20" s="195"/>
      <c r="LNX20" s="195"/>
      <c r="LNY20" s="195"/>
      <c r="LNZ20" s="195"/>
      <c r="LOA20" s="195"/>
      <c r="LOB20" s="195"/>
      <c r="LOC20" s="195"/>
      <c r="LOD20" s="195"/>
      <c r="LOE20" s="195"/>
      <c r="LOF20" s="195"/>
      <c r="LOG20" s="195"/>
      <c r="LOH20" s="195"/>
      <c r="LOI20" s="195"/>
      <c r="LOJ20" s="195"/>
      <c r="LOK20" s="195"/>
      <c r="LOL20" s="195"/>
      <c r="LOM20" s="195"/>
      <c r="LON20" s="195"/>
      <c r="LOO20" s="195"/>
      <c r="LOP20" s="195"/>
      <c r="LOQ20" s="195"/>
      <c r="LOR20" s="195"/>
      <c r="LOS20" s="195"/>
      <c r="LOT20" s="195"/>
      <c r="LOU20" s="195"/>
      <c r="LOV20" s="195"/>
      <c r="LOW20" s="195"/>
      <c r="LOX20" s="195"/>
      <c r="LOY20" s="195"/>
      <c r="LOZ20" s="195"/>
      <c r="LPA20" s="195"/>
      <c r="LPB20" s="195"/>
      <c r="LPC20" s="195"/>
      <c r="LPD20" s="195"/>
      <c r="LPE20" s="195"/>
      <c r="LPF20" s="195"/>
      <c r="LPG20" s="195"/>
      <c r="LPH20" s="195"/>
      <c r="LPI20" s="195"/>
      <c r="LPJ20" s="195"/>
      <c r="LPK20" s="195"/>
      <c r="LPL20" s="195"/>
      <c r="LPM20" s="195"/>
      <c r="LPN20" s="195"/>
      <c r="LPO20" s="195"/>
      <c r="LPP20" s="195"/>
      <c r="LPQ20" s="195"/>
      <c r="LPR20" s="195"/>
      <c r="LPS20" s="195"/>
      <c r="LPT20" s="195"/>
      <c r="LPU20" s="195"/>
      <c r="LPV20" s="195"/>
      <c r="LPW20" s="195"/>
      <c r="LPX20" s="195"/>
      <c r="LPY20" s="195"/>
      <c r="LPZ20" s="195"/>
      <c r="LQA20" s="195"/>
      <c r="LQB20" s="195"/>
      <c r="LQC20" s="195"/>
      <c r="LQD20" s="195"/>
      <c r="LQE20" s="195"/>
      <c r="LQF20" s="195"/>
      <c r="LQG20" s="195"/>
      <c r="LQH20" s="195"/>
      <c r="LQI20" s="195"/>
      <c r="LQJ20" s="195"/>
      <c r="LQK20" s="195"/>
      <c r="LQL20" s="195"/>
      <c r="LQM20" s="195"/>
      <c r="LQN20" s="195"/>
      <c r="LQO20" s="195"/>
      <c r="LQP20" s="195"/>
      <c r="LQQ20" s="195"/>
      <c r="LQR20" s="195"/>
      <c r="LQS20" s="195"/>
      <c r="LQT20" s="195"/>
      <c r="LQU20" s="195"/>
      <c r="LQV20" s="195"/>
      <c r="LQW20" s="195"/>
      <c r="LQX20" s="195"/>
      <c r="LQY20" s="195"/>
      <c r="LQZ20" s="195"/>
      <c r="LRA20" s="195"/>
      <c r="LRB20" s="195"/>
      <c r="LRC20" s="195"/>
      <c r="LRD20" s="195"/>
      <c r="LRE20" s="195"/>
      <c r="LRF20" s="195"/>
      <c r="LRG20" s="195"/>
      <c r="LRH20" s="195"/>
      <c r="LRI20" s="195"/>
      <c r="LRJ20" s="195"/>
      <c r="LRK20" s="195"/>
      <c r="LRL20" s="195"/>
      <c r="LRM20" s="195"/>
      <c r="LRN20" s="195"/>
      <c r="LRO20" s="195"/>
      <c r="LRP20" s="195"/>
      <c r="LRQ20" s="195"/>
      <c r="LRR20" s="195"/>
      <c r="LRS20" s="195"/>
      <c r="LRT20" s="195"/>
      <c r="LRU20" s="195"/>
      <c r="LRV20" s="195"/>
      <c r="LRW20" s="195"/>
      <c r="LRX20" s="195"/>
      <c r="LRY20" s="195"/>
      <c r="LRZ20" s="195"/>
      <c r="LSA20" s="195"/>
      <c r="LSB20" s="195"/>
      <c r="LSC20" s="195"/>
      <c r="LSD20" s="195"/>
      <c r="LSE20" s="195"/>
      <c r="LSF20" s="195"/>
      <c r="LSG20" s="195"/>
      <c r="LSH20" s="195"/>
      <c r="LSI20" s="195"/>
      <c r="LSJ20" s="195"/>
      <c r="LSK20" s="195"/>
      <c r="LSL20" s="195"/>
      <c r="LSM20" s="195"/>
      <c r="LSN20" s="195"/>
      <c r="LSO20" s="195"/>
      <c r="LSP20" s="195"/>
      <c r="LSQ20" s="195"/>
      <c r="LSR20" s="195"/>
      <c r="LSS20" s="195"/>
      <c r="LST20" s="195"/>
      <c r="LSU20" s="195"/>
      <c r="LSV20" s="195"/>
      <c r="LSW20" s="195"/>
      <c r="LSX20" s="195"/>
      <c r="LSY20" s="195"/>
      <c r="LSZ20" s="195"/>
      <c r="LTA20" s="195"/>
      <c r="LTB20" s="195"/>
      <c r="LTC20" s="195"/>
      <c r="LTD20" s="195"/>
      <c r="LTE20" s="195"/>
      <c r="LTF20" s="195"/>
      <c r="LTG20" s="195"/>
      <c r="LTH20" s="195"/>
      <c r="LTI20" s="195"/>
      <c r="LTJ20" s="195"/>
      <c r="LTK20" s="195"/>
      <c r="LTL20" s="195"/>
      <c r="LTM20" s="195"/>
      <c r="LTN20" s="195"/>
      <c r="LTO20" s="195"/>
      <c r="LTP20" s="195"/>
      <c r="LTQ20" s="195"/>
      <c r="LTR20" s="195"/>
      <c r="LTS20" s="195"/>
      <c r="LTT20" s="195"/>
      <c r="LTU20" s="195"/>
      <c r="LTV20" s="195"/>
      <c r="LTW20" s="195"/>
      <c r="LTX20" s="195"/>
      <c r="LTY20" s="195"/>
      <c r="LTZ20" s="195"/>
      <c r="LUA20" s="195"/>
      <c r="LUB20" s="195"/>
      <c r="LUC20" s="195"/>
      <c r="LUD20" s="195"/>
      <c r="LUE20" s="195"/>
      <c r="LUF20" s="195"/>
      <c r="LUG20" s="195"/>
      <c r="LUH20" s="195"/>
      <c r="LUI20" s="195"/>
      <c r="LUJ20" s="195"/>
      <c r="LUK20" s="195"/>
      <c r="LUL20" s="195"/>
      <c r="LUM20" s="195"/>
      <c r="LUN20" s="195"/>
      <c r="LUO20" s="195"/>
      <c r="LUP20" s="195"/>
      <c r="LUQ20" s="195"/>
      <c r="LUR20" s="195"/>
      <c r="LUS20" s="195"/>
      <c r="LUT20" s="195"/>
      <c r="LUU20" s="195"/>
      <c r="LUV20" s="195"/>
      <c r="LUW20" s="195"/>
      <c r="LUX20" s="195"/>
      <c r="LUY20" s="195"/>
      <c r="LUZ20" s="195"/>
      <c r="LVA20" s="195"/>
      <c r="LVB20" s="195"/>
      <c r="LVC20" s="195"/>
      <c r="LVD20" s="195"/>
      <c r="LVE20" s="195"/>
      <c r="LVF20" s="195"/>
      <c r="LVG20" s="195"/>
      <c r="LVH20" s="195"/>
      <c r="LVI20" s="195"/>
      <c r="LVJ20" s="195"/>
      <c r="LVK20" s="195"/>
      <c r="LVL20" s="195"/>
      <c r="LVM20" s="195"/>
      <c r="LVN20" s="195"/>
      <c r="LVO20" s="195"/>
      <c r="LVP20" s="195"/>
      <c r="LVQ20" s="195"/>
      <c r="LVR20" s="195"/>
      <c r="LVS20" s="195"/>
      <c r="LVT20" s="195"/>
      <c r="LVU20" s="195"/>
      <c r="LVV20" s="195"/>
      <c r="LVW20" s="195"/>
      <c r="LVX20" s="195"/>
      <c r="LVY20" s="195"/>
      <c r="LVZ20" s="195"/>
      <c r="LWA20" s="195"/>
      <c r="LWB20" s="195"/>
      <c r="LWC20" s="195"/>
      <c r="LWD20" s="195"/>
      <c r="LWE20" s="195"/>
      <c r="LWF20" s="195"/>
      <c r="LWG20" s="195"/>
      <c r="LWH20" s="195"/>
      <c r="LWI20" s="195"/>
      <c r="LWJ20" s="195"/>
      <c r="LWK20" s="195"/>
      <c r="LWL20" s="195"/>
      <c r="LWM20" s="195"/>
      <c r="LWN20" s="195"/>
      <c r="LWO20" s="195"/>
      <c r="LWP20" s="195"/>
      <c r="LWQ20" s="195"/>
      <c r="LWR20" s="195"/>
      <c r="LWS20" s="195"/>
      <c r="LWT20" s="195"/>
      <c r="LWU20" s="195"/>
      <c r="LWV20" s="195"/>
      <c r="LWW20" s="195"/>
      <c r="LWX20" s="195"/>
      <c r="LWY20" s="195"/>
      <c r="LWZ20" s="195"/>
      <c r="LXA20" s="195"/>
      <c r="LXB20" s="195"/>
      <c r="LXC20" s="195"/>
      <c r="LXD20" s="195"/>
      <c r="LXE20" s="195"/>
      <c r="LXF20" s="195"/>
      <c r="LXG20" s="195"/>
      <c r="LXH20" s="195"/>
      <c r="LXI20" s="195"/>
      <c r="LXJ20" s="195"/>
      <c r="LXK20" s="195"/>
      <c r="LXL20" s="195"/>
      <c r="LXM20" s="195"/>
      <c r="LXN20" s="195"/>
      <c r="LXO20" s="195"/>
      <c r="LXP20" s="195"/>
      <c r="LXQ20" s="195"/>
      <c r="LXR20" s="195"/>
      <c r="LXS20" s="195"/>
      <c r="LXT20" s="195"/>
      <c r="LXU20" s="195"/>
      <c r="LXV20" s="195"/>
      <c r="LXW20" s="195"/>
      <c r="LXX20" s="195"/>
      <c r="LXY20" s="195"/>
      <c r="LXZ20" s="195"/>
      <c r="LYA20" s="195"/>
      <c r="LYB20" s="195"/>
      <c r="LYC20" s="195"/>
      <c r="LYD20" s="195"/>
      <c r="LYE20" s="195"/>
      <c r="LYF20" s="195"/>
      <c r="LYG20" s="195"/>
      <c r="LYH20" s="195"/>
      <c r="LYI20" s="195"/>
      <c r="LYJ20" s="195"/>
      <c r="LYK20" s="195"/>
      <c r="LYL20" s="195"/>
      <c r="LYM20" s="195"/>
      <c r="LYN20" s="195"/>
      <c r="LYO20" s="195"/>
      <c r="LYP20" s="195"/>
      <c r="LYQ20" s="195"/>
      <c r="LYR20" s="195"/>
      <c r="LYS20" s="195"/>
      <c r="LYT20" s="195"/>
      <c r="LYU20" s="195"/>
      <c r="LYV20" s="195"/>
      <c r="LYW20" s="195"/>
      <c r="LYX20" s="195"/>
      <c r="LYY20" s="195"/>
      <c r="LYZ20" s="195"/>
      <c r="LZA20" s="195"/>
      <c r="LZB20" s="195"/>
      <c r="LZC20" s="195"/>
      <c r="LZD20" s="195"/>
      <c r="LZE20" s="195"/>
      <c r="LZF20" s="195"/>
      <c r="LZG20" s="195"/>
      <c r="LZH20" s="195"/>
      <c r="LZI20" s="195"/>
      <c r="LZJ20" s="195"/>
      <c r="LZK20" s="195"/>
      <c r="LZL20" s="195"/>
      <c r="LZM20" s="195"/>
      <c r="LZN20" s="195"/>
      <c r="LZO20" s="195"/>
      <c r="LZP20" s="195"/>
      <c r="LZQ20" s="195"/>
      <c r="LZR20" s="195"/>
      <c r="LZS20" s="195"/>
      <c r="LZT20" s="195"/>
      <c r="LZU20" s="195"/>
      <c r="LZV20" s="195"/>
      <c r="LZW20" s="195"/>
      <c r="LZX20" s="195"/>
      <c r="LZY20" s="195"/>
      <c r="LZZ20" s="195"/>
      <c r="MAA20" s="195"/>
      <c r="MAB20" s="195"/>
      <c r="MAC20" s="195"/>
      <c r="MAD20" s="195"/>
      <c r="MAE20" s="195"/>
      <c r="MAF20" s="195"/>
      <c r="MAG20" s="195"/>
      <c r="MAH20" s="195"/>
      <c r="MAI20" s="195"/>
      <c r="MAJ20" s="195"/>
      <c r="MAK20" s="195"/>
      <c r="MAL20" s="195"/>
      <c r="MAM20" s="195"/>
      <c r="MAN20" s="195"/>
      <c r="MAO20" s="195"/>
      <c r="MAP20" s="195"/>
      <c r="MAQ20" s="195"/>
      <c r="MAR20" s="195"/>
      <c r="MAS20" s="195"/>
      <c r="MAT20" s="195"/>
      <c r="MAU20" s="195"/>
      <c r="MAV20" s="195"/>
      <c r="MAW20" s="195"/>
      <c r="MAX20" s="195"/>
      <c r="MAY20" s="195"/>
      <c r="MAZ20" s="195"/>
      <c r="MBA20" s="195"/>
      <c r="MBB20" s="195"/>
      <c r="MBC20" s="195"/>
      <c r="MBD20" s="195"/>
      <c r="MBE20" s="195"/>
      <c r="MBF20" s="195"/>
      <c r="MBG20" s="195"/>
      <c r="MBH20" s="195"/>
      <c r="MBI20" s="195"/>
      <c r="MBJ20" s="195"/>
      <c r="MBK20" s="195"/>
      <c r="MBL20" s="195"/>
      <c r="MBM20" s="195"/>
      <c r="MBN20" s="195"/>
      <c r="MBO20" s="195"/>
      <c r="MBP20" s="195"/>
      <c r="MBQ20" s="195"/>
      <c r="MBR20" s="195"/>
      <c r="MBS20" s="195"/>
      <c r="MBT20" s="195"/>
      <c r="MBU20" s="195"/>
      <c r="MBV20" s="195"/>
      <c r="MBW20" s="195"/>
      <c r="MBX20" s="195"/>
      <c r="MBY20" s="195"/>
      <c r="MBZ20" s="195"/>
      <c r="MCA20" s="195"/>
      <c r="MCB20" s="195"/>
      <c r="MCC20" s="195"/>
      <c r="MCD20" s="195"/>
      <c r="MCE20" s="195"/>
      <c r="MCF20" s="195"/>
      <c r="MCG20" s="195"/>
      <c r="MCH20" s="195"/>
      <c r="MCI20" s="195"/>
      <c r="MCJ20" s="195"/>
      <c r="MCK20" s="195"/>
      <c r="MCL20" s="195"/>
      <c r="MCM20" s="195"/>
      <c r="MCN20" s="195"/>
      <c r="MCO20" s="195"/>
      <c r="MCP20" s="195"/>
      <c r="MCQ20" s="195"/>
      <c r="MCR20" s="195"/>
      <c r="MCS20" s="195"/>
      <c r="MCT20" s="195"/>
      <c r="MCU20" s="195"/>
      <c r="MCV20" s="195"/>
      <c r="MCW20" s="195"/>
      <c r="MCX20" s="195"/>
      <c r="MCY20" s="195"/>
      <c r="MCZ20" s="195"/>
      <c r="MDA20" s="195"/>
      <c r="MDB20" s="195"/>
      <c r="MDC20" s="195"/>
      <c r="MDD20" s="195"/>
      <c r="MDE20" s="195"/>
      <c r="MDF20" s="195"/>
      <c r="MDG20" s="195"/>
      <c r="MDH20" s="195"/>
      <c r="MDI20" s="195"/>
      <c r="MDJ20" s="195"/>
      <c r="MDK20" s="195"/>
      <c r="MDL20" s="195"/>
      <c r="MDM20" s="195"/>
      <c r="MDN20" s="195"/>
      <c r="MDO20" s="195"/>
      <c r="MDP20" s="195"/>
      <c r="MDQ20" s="195"/>
      <c r="MDR20" s="195"/>
      <c r="MDS20" s="195"/>
      <c r="MDT20" s="195"/>
      <c r="MDU20" s="195"/>
      <c r="MDV20" s="195"/>
      <c r="MDW20" s="195"/>
      <c r="MDX20" s="195"/>
      <c r="MDY20" s="195"/>
      <c r="MDZ20" s="195"/>
      <c r="MEA20" s="195"/>
      <c r="MEB20" s="195"/>
      <c r="MEC20" s="195"/>
      <c r="MED20" s="195"/>
      <c r="MEE20" s="195"/>
      <c r="MEF20" s="195"/>
      <c r="MEG20" s="195"/>
      <c r="MEH20" s="195"/>
      <c r="MEI20" s="195"/>
      <c r="MEJ20" s="195"/>
      <c r="MEK20" s="195"/>
      <c r="MEL20" s="195"/>
      <c r="MEM20" s="195"/>
      <c r="MEN20" s="195"/>
      <c r="MEO20" s="195"/>
      <c r="MEP20" s="195"/>
      <c r="MEQ20" s="195"/>
      <c r="MER20" s="195"/>
      <c r="MES20" s="195"/>
      <c r="MET20" s="195"/>
      <c r="MEU20" s="195"/>
      <c r="MEV20" s="195"/>
      <c r="MEW20" s="195"/>
      <c r="MEX20" s="195"/>
      <c r="MEY20" s="195"/>
      <c r="MEZ20" s="195"/>
      <c r="MFA20" s="195"/>
      <c r="MFB20" s="195"/>
      <c r="MFC20" s="195"/>
      <c r="MFD20" s="195"/>
      <c r="MFE20" s="195"/>
      <c r="MFF20" s="195"/>
      <c r="MFG20" s="195"/>
      <c r="MFH20" s="195"/>
      <c r="MFI20" s="195"/>
      <c r="MFJ20" s="195"/>
      <c r="MFK20" s="195"/>
      <c r="MFL20" s="195"/>
      <c r="MFM20" s="195"/>
      <c r="MFN20" s="195"/>
      <c r="MFO20" s="195"/>
      <c r="MFP20" s="195"/>
      <c r="MFQ20" s="195"/>
      <c r="MFR20" s="195"/>
      <c r="MFS20" s="195"/>
      <c r="MFT20" s="195"/>
      <c r="MFU20" s="195"/>
      <c r="MFV20" s="195"/>
      <c r="MFW20" s="195"/>
      <c r="MFX20" s="195"/>
      <c r="MFY20" s="195"/>
      <c r="MFZ20" s="195"/>
      <c r="MGA20" s="195"/>
      <c r="MGB20" s="195"/>
      <c r="MGC20" s="195"/>
      <c r="MGD20" s="195"/>
      <c r="MGE20" s="195"/>
      <c r="MGF20" s="195"/>
      <c r="MGG20" s="195"/>
      <c r="MGH20" s="195"/>
      <c r="MGI20" s="195"/>
      <c r="MGJ20" s="195"/>
      <c r="MGK20" s="195"/>
      <c r="MGL20" s="195"/>
      <c r="MGM20" s="195"/>
      <c r="MGN20" s="195"/>
      <c r="MGO20" s="195"/>
      <c r="MGP20" s="195"/>
      <c r="MGQ20" s="195"/>
      <c r="MGR20" s="195"/>
      <c r="MGS20" s="195"/>
      <c r="MGT20" s="195"/>
      <c r="MGU20" s="195"/>
      <c r="MGV20" s="195"/>
      <c r="MGW20" s="195"/>
      <c r="MGX20" s="195"/>
      <c r="MGY20" s="195"/>
      <c r="MGZ20" s="195"/>
      <c r="MHA20" s="195"/>
      <c r="MHB20" s="195"/>
      <c r="MHC20" s="195"/>
      <c r="MHD20" s="195"/>
      <c r="MHE20" s="195"/>
      <c r="MHF20" s="195"/>
      <c r="MHG20" s="195"/>
      <c r="MHH20" s="195"/>
      <c r="MHI20" s="195"/>
      <c r="MHJ20" s="195"/>
      <c r="MHK20" s="195"/>
      <c r="MHL20" s="195"/>
      <c r="MHM20" s="195"/>
      <c r="MHN20" s="195"/>
      <c r="MHO20" s="195"/>
      <c r="MHP20" s="195"/>
      <c r="MHQ20" s="195"/>
      <c r="MHR20" s="195"/>
      <c r="MHS20" s="195"/>
      <c r="MHT20" s="195"/>
      <c r="MHU20" s="195"/>
      <c r="MHV20" s="195"/>
      <c r="MHW20" s="195"/>
      <c r="MHX20" s="195"/>
      <c r="MHY20" s="195"/>
      <c r="MHZ20" s="195"/>
      <c r="MIA20" s="195"/>
      <c r="MIB20" s="195"/>
      <c r="MIC20" s="195"/>
      <c r="MID20" s="195"/>
      <c r="MIE20" s="195"/>
      <c r="MIF20" s="195"/>
      <c r="MIG20" s="195"/>
      <c r="MIH20" s="195"/>
      <c r="MII20" s="195"/>
      <c r="MIJ20" s="195"/>
      <c r="MIK20" s="195"/>
      <c r="MIL20" s="195"/>
      <c r="MIM20" s="195"/>
      <c r="MIN20" s="195"/>
      <c r="MIO20" s="195"/>
      <c r="MIP20" s="195"/>
      <c r="MIQ20" s="195"/>
      <c r="MIR20" s="195"/>
      <c r="MIS20" s="195"/>
      <c r="MIT20" s="195"/>
      <c r="MIU20" s="195"/>
      <c r="MIV20" s="195"/>
      <c r="MIW20" s="195"/>
      <c r="MIX20" s="195"/>
      <c r="MIY20" s="195"/>
      <c r="MIZ20" s="195"/>
      <c r="MJA20" s="195"/>
      <c r="MJB20" s="195"/>
      <c r="MJC20" s="195"/>
      <c r="MJD20" s="195"/>
      <c r="MJE20" s="195"/>
      <c r="MJF20" s="195"/>
      <c r="MJG20" s="195"/>
      <c r="MJH20" s="195"/>
      <c r="MJI20" s="195"/>
      <c r="MJJ20" s="195"/>
      <c r="MJK20" s="195"/>
      <c r="MJL20" s="195"/>
      <c r="MJM20" s="195"/>
      <c r="MJN20" s="195"/>
      <c r="MJO20" s="195"/>
      <c r="MJP20" s="195"/>
      <c r="MJQ20" s="195"/>
      <c r="MJR20" s="195"/>
      <c r="MJS20" s="195"/>
      <c r="MJT20" s="195"/>
      <c r="MJU20" s="195"/>
      <c r="MJV20" s="195"/>
      <c r="MJW20" s="195"/>
      <c r="MJX20" s="195"/>
      <c r="MJY20" s="195"/>
      <c r="MJZ20" s="195"/>
      <c r="MKA20" s="195"/>
      <c r="MKB20" s="195"/>
      <c r="MKC20" s="195"/>
      <c r="MKD20" s="195"/>
      <c r="MKE20" s="195"/>
      <c r="MKF20" s="195"/>
      <c r="MKG20" s="195"/>
      <c r="MKH20" s="195"/>
      <c r="MKI20" s="195"/>
      <c r="MKJ20" s="195"/>
      <c r="MKK20" s="195"/>
      <c r="MKL20" s="195"/>
      <c r="MKM20" s="195"/>
      <c r="MKN20" s="195"/>
      <c r="MKO20" s="195"/>
      <c r="MKP20" s="195"/>
      <c r="MKQ20" s="195"/>
      <c r="MKR20" s="195"/>
      <c r="MKS20" s="195"/>
      <c r="MKT20" s="195"/>
      <c r="MKU20" s="195"/>
      <c r="MKV20" s="195"/>
      <c r="MKW20" s="195"/>
      <c r="MKX20" s="195"/>
      <c r="MKY20" s="195"/>
      <c r="MKZ20" s="195"/>
      <c r="MLA20" s="195"/>
      <c r="MLB20" s="195"/>
      <c r="MLC20" s="195"/>
      <c r="MLD20" s="195"/>
      <c r="MLE20" s="195"/>
      <c r="MLF20" s="195"/>
      <c r="MLG20" s="195"/>
      <c r="MLH20" s="195"/>
      <c r="MLI20" s="195"/>
      <c r="MLJ20" s="195"/>
      <c r="MLK20" s="195"/>
      <c r="MLL20" s="195"/>
      <c r="MLM20" s="195"/>
      <c r="MLN20" s="195"/>
      <c r="MLO20" s="195"/>
      <c r="MLP20" s="195"/>
      <c r="MLQ20" s="195"/>
      <c r="MLR20" s="195"/>
      <c r="MLS20" s="195"/>
      <c r="MLT20" s="195"/>
      <c r="MLU20" s="195"/>
      <c r="MLV20" s="195"/>
      <c r="MLW20" s="195"/>
      <c r="MLX20" s="195"/>
      <c r="MLY20" s="195"/>
      <c r="MLZ20" s="195"/>
      <c r="MMA20" s="195"/>
      <c r="MMB20" s="195"/>
      <c r="MMC20" s="195"/>
      <c r="MMD20" s="195"/>
      <c r="MME20" s="195"/>
      <c r="MMF20" s="195"/>
      <c r="MMG20" s="195"/>
      <c r="MMH20" s="195"/>
      <c r="MMI20" s="195"/>
      <c r="MMJ20" s="195"/>
      <c r="MMK20" s="195"/>
      <c r="MML20" s="195"/>
      <c r="MMM20" s="195"/>
      <c r="MMN20" s="195"/>
      <c r="MMO20" s="195"/>
      <c r="MMP20" s="195"/>
      <c r="MMQ20" s="195"/>
      <c r="MMR20" s="195"/>
      <c r="MMS20" s="195"/>
      <c r="MMT20" s="195"/>
      <c r="MMU20" s="195"/>
      <c r="MMV20" s="195"/>
      <c r="MMW20" s="195"/>
      <c r="MMX20" s="195"/>
      <c r="MMY20" s="195"/>
      <c r="MMZ20" s="195"/>
      <c r="MNA20" s="195"/>
      <c r="MNB20" s="195"/>
      <c r="MNC20" s="195"/>
      <c r="MND20" s="195"/>
      <c r="MNE20" s="195"/>
      <c r="MNF20" s="195"/>
      <c r="MNG20" s="195"/>
      <c r="MNH20" s="195"/>
      <c r="MNI20" s="195"/>
      <c r="MNJ20" s="195"/>
      <c r="MNK20" s="195"/>
      <c r="MNL20" s="195"/>
      <c r="MNM20" s="195"/>
      <c r="MNN20" s="195"/>
      <c r="MNO20" s="195"/>
      <c r="MNP20" s="195"/>
      <c r="MNQ20" s="195"/>
      <c r="MNR20" s="195"/>
      <c r="MNS20" s="195"/>
      <c r="MNT20" s="195"/>
      <c r="MNU20" s="195"/>
      <c r="MNV20" s="195"/>
      <c r="MNW20" s="195"/>
      <c r="MNX20" s="195"/>
      <c r="MNY20" s="195"/>
      <c r="MNZ20" s="195"/>
      <c r="MOA20" s="195"/>
      <c r="MOB20" s="195"/>
      <c r="MOC20" s="195"/>
      <c r="MOD20" s="195"/>
      <c r="MOE20" s="195"/>
      <c r="MOF20" s="195"/>
      <c r="MOG20" s="195"/>
      <c r="MOH20" s="195"/>
      <c r="MOI20" s="195"/>
      <c r="MOJ20" s="195"/>
      <c r="MOK20" s="195"/>
      <c r="MOL20" s="195"/>
      <c r="MOM20" s="195"/>
      <c r="MON20" s="195"/>
      <c r="MOO20" s="195"/>
      <c r="MOP20" s="195"/>
      <c r="MOQ20" s="195"/>
      <c r="MOR20" s="195"/>
      <c r="MOS20" s="195"/>
      <c r="MOT20" s="195"/>
      <c r="MOU20" s="195"/>
      <c r="MOV20" s="195"/>
      <c r="MOW20" s="195"/>
      <c r="MOX20" s="195"/>
      <c r="MOY20" s="195"/>
      <c r="MOZ20" s="195"/>
      <c r="MPA20" s="195"/>
      <c r="MPB20" s="195"/>
      <c r="MPC20" s="195"/>
      <c r="MPD20" s="195"/>
      <c r="MPE20" s="195"/>
      <c r="MPF20" s="195"/>
      <c r="MPG20" s="195"/>
      <c r="MPH20" s="195"/>
      <c r="MPI20" s="195"/>
      <c r="MPJ20" s="195"/>
      <c r="MPK20" s="195"/>
      <c r="MPL20" s="195"/>
      <c r="MPM20" s="195"/>
      <c r="MPN20" s="195"/>
      <c r="MPO20" s="195"/>
      <c r="MPP20" s="195"/>
      <c r="MPQ20" s="195"/>
      <c r="MPR20" s="195"/>
      <c r="MPS20" s="195"/>
      <c r="MPT20" s="195"/>
      <c r="MPU20" s="195"/>
      <c r="MPV20" s="195"/>
      <c r="MPW20" s="195"/>
      <c r="MPX20" s="195"/>
      <c r="MPY20" s="195"/>
      <c r="MPZ20" s="195"/>
      <c r="MQA20" s="195"/>
      <c r="MQB20" s="195"/>
      <c r="MQC20" s="195"/>
      <c r="MQD20" s="195"/>
      <c r="MQE20" s="195"/>
      <c r="MQF20" s="195"/>
      <c r="MQG20" s="195"/>
      <c r="MQH20" s="195"/>
      <c r="MQI20" s="195"/>
      <c r="MQJ20" s="195"/>
      <c r="MQK20" s="195"/>
      <c r="MQL20" s="195"/>
      <c r="MQM20" s="195"/>
      <c r="MQN20" s="195"/>
      <c r="MQO20" s="195"/>
      <c r="MQP20" s="195"/>
      <c r="MQQ20" s="195"/>
      <c r="MQR20" s="195"/>
      <c r="MQS20" s="195"/>
      <c r="MQT20" s="195"/>
      <c r="MQU20" s="195"/>
      <c r="MQV20" s="195"/>
      <c r="MQW20" s="195"/>
      <c r="MQX20" s="195"/>
      <c r="MQY20" s="195"/>
      <c r="MQZ20" s="195"/>
      <c r="MRA20" s="195"/>
      <c r="MRB20" s="195"/>
      <c r="MRC20" s="195"/>
      <c r="MRD20" s="195"/>
      <c r="MRE20" s="195"/>
      <c r="MRF20" s="195"/>
      <c r="MRG20" s="195"/>
      <c r="MRH20" s="195"/>
      <c r="MRI20" s="195"/>
      <c r="MRJ20" s="195"/>
      <c r="MRK20" s="195"/>
      <c r="MRL20" s="195"/>
      <c r="MRM20" s="195"/>
      <c r="MRN20" s="195"/>
      <c r="MRO20" s="195"/>
      <c r="MRP20" s="195"/>
      <c r="MRQ20" s="195"/>
      <c r="MRR20" s="195"/>
      <c r="MRS20" s="195"/>
      <c r="MRT20" s="195"/>
      <c r="MRU20" s="195"/>
      <c r="MRV20" s="195"/>
      <c r="MRW20" s="195"/>
      <c r="MRX20" s="195"/>
      <c r="MRY20" s="195"/>
      <c r="MRZ20" s="195"/>
      <c r="MSA20" s="195"/>
      <c r="MSB20" s="195"/>
      <c r="MSC20" s="195"/>
      <c r="MSD20" s="195"/>
      <c r="MSE20" s="195"/>
      <c r="MSF20" s="195"/>
      <c r="MSG20" s="195"/>
      <c r="MSH20" s="195"/>
      <c r="MSI20" s="195"/>
      <c r="MSJ20" s="195"/>
      <c r="MSK20" s="195"/>
      <c r="MSL20" s="195"/>
      <c r="MSM20" s="195"/>
      <c r="MSN20" s="195"/>
      <c r="MSO20" s="195"/>
      <c r="MSP20" s="195"/>
      <c r="MSQ20" s="195"/>
      <c r="MSR20" s="195"/>
      <c r="MSS20" s="195"/>
      <c r="MST20" s="195"/>
      <c r="MSU20" s="195"/>
      <c r="MSV20" s="195"/>
      <c r="MSW20" s="195"/>
      <c r="MSX20" s="195"/>
      <c r="MSY20" s="195"/>
      <c r="MSZ20" s="195"/>
      <c r="MTA20" s="195"/>
      <c r="MTB20" s="195"/>
      <c r="MTC20" s="195"/>
      <c r="MTD20" s="195"/>
      <c r="MTE20" s="195"/>
      <c r="MTF20" s="195"/>
      <c r="MTG20" s="195"/>
      <c r="MTH20" s="195"/>
      <c r="MTI20" s="195"/>
      <c r="MTJ20" s="195"/>
      <c r="MTK20" s="195"/>
      <c r="MTL20" s="195"/>
      <c r="MTM20" s="195"/>
      <c r="MTN20" s="195"/>
      <c r="MTO20" s="195"/>
      <c r="MTP20" s="195"/>
      <c r="MTQ20" s="195"/>
      <c r="MTR20" s="195"/>
      <c r="MTS20" s="195"/>
      <c r="MTT20" s="195"/>
      <c r="MTU20" s="195"/>
      <c r="MTV20" s="195"/>
      <c r="MTW20" s="195"/>
      <c r="MTX20" s="195"/>
      <c r="MTY20" s="195"/>
      <c r="MTZ20" s="195"/>
      <c r="MUA20" s="195"/>
      <c r="MUB20" s="195"/>
      <c r="MUC20" s="195"/>
      <c r="MUD20" s="195"/>
      <c r="MUE20" s="195"/>
      <c r="MUF20" s="195"/>
      <c r="MUG20" s="195"/>
      <c r="MUH20" s="195"/>
      <c r="MUI20" s="195"/>
      <c r="MUJ20" s="195"/>
      <c r="MUK20" s="195"/>
      <c r="MUL20" s="195"/>
      <c r="MUM20" s="195"/>
      <c r="MUN20" s="195"/>
      <c r="MUO20" s="195"/>
      <c r="MUP20" s="195"/>
      <c r="MUQ20" s="195"/>
      <c r="MUR20" s="195"/>
      <c r="MUS20" s="195"/>
      <c r="MUT20" s="195"/>
      <c r="MUU20" s="195"/>
      <c r="MUV20" s="195"/>
      <c r="MUW20" s="195"/>
      <c r="MUX20" s="195"/>
      <c r="MUY20" s="195"/>
      <c r="MUZ20" s="195"/>
      <c r="MVA20" s="195"/>
      <c r="MVB20" s="195"/>
      <c r="MVC20" s="195"/>
      <c r="MVD20" s="195"/>
      <c r="MVE20" s="195"/>
      <c r="MVF20" s="195"/>
      <c r="MVG20" s="195"/>
      <c r="MVH20" s="195"/>
      <c r="MVI20" s="195"/>
      <c r="MVJ20" s="195"/>
      <c r="MVK20" s="195"/>
      <c r="MVL20" s="195"/>
      <c r="MVM20" s="195"/>
      <c r="MVN20" s="195"/>
      <c r="MVO20" s="195"/>
      <c r="MVP20" s="195"/>
      <c r="MVQ20" s="195"/>
      <c r="MVR20" s="195"/>
      <c r="MVS20" s="195"/>
      <c r="MVT20" s="195"/>
      <c r="MVU20" s="195"/>
      <c r="MVV20" s="195"/>
      <c r="MVW20" s="195"/>
      <c r="MVX20" s="195"/>
      <c r="MVY20" s="195"/>
      <c r="MVZ20" s="195"/>
      <c r="MWA20" s="195"/>
      <c r="MWB20" s="195"/>
      <c r="MWC20" s="195"/>
      <c r="MWD20" s="195"/>
      <c r="MWE20" s="195"/>
      <c r="MWF20" s="195"/>
      <c r="MWG20" s="195"/>
      <c r="MWH20" s="195"/>
      <c r="MWI20" s="195"/>
      <c r="MWJ20" s="195"/>
      <c r="MWK20" s="195"/>
      <c r="MWL20" s="195"/>
      <c r="MWM20" s="195"/>
      <c r="MWN20" s="195"/>
      <c r="MWO20" s="195"/>
      <c r="MWP20" s="195"/>
      <c r="MWQ20" s="195"/>
      <c r="MWR20" s="195"/>
      <c r="MWS20" s="195"/>
      <c r="MWT20" s="195"/>
      <c r="MWU20" s="195"/>
      <c r="MWV20" s="195"/>
      <c r="MWW20" s="195"/>
      <c r="MWX20" s="195"/>
      <c r="MWY20" s="195"/>
      <c r="MWZ20" s="195"/>
      <c r="MXA20" s="195"/>
      <c r="MXB20" s="195"/>
      <c r="MXC20" s="195"/>
      <c r="MXD20" s="195"/>
      <c r="MXE20" s="195"/>
      <c r="MXF20" s="195"/>
      <c r="MXG20" s="195"/>
      <c r="MXH20" s="195"/>
      <c r="MXI20" s="195"/>
      <c r="MXJ20" s="195"/>
      <c r="MXK20" s="195"/>
      <c r="MXL20" s="195"/>
      <c r="MXM20" s="195"/>
      <c r="MXN20" s="195"/>
      <c r="MXO20" s="195"/>
      <c r="MXP20" s="195"/>
      <c r="MXQ20" s="195"/>
      <c r="MXR20" s="195"/>
      <c r="MXS20" s="195"/>
      <c r="MXT20" s="195"/>
      <c r="MXU20" s="195"/>
      <c r="MXV20" s="195"/>
      <c r="MXW20" s="195"/>
      <c r="MXX20" s="195"/>
      <c r="MXY20" s="195"/>
      <c r="MXZ20" s="195"/>
      <c r="MYA20" s="195"/>
      <c r="MYB20" s="195"/>
      <c r="MYC20" s="195"/>
      <c r="MYD20" s="195"/>
      <c r="MYE20" s="195"/>
      <c r="MYF20" s="195"/>
      <c r="MYG20" s="195"/>
      <c r="MYH20" s="195"/>
      <c r="MYI20" s="195"/>
      <c r="MYJ20" s="195"/>
      <c r="MYK20" s="195"/>
      <c r="MYL20" s="195"/>
      <c r="MYM20" s="195"/>
      <c r="MYN20" s="195"/>
      <c r="MYO20" s="195"/>
      <c r="MYP20" s="195"/>
      <c r="MYQ20" s="195"/>
      <c r="MYR20" s="195"/>
      <c r="MYS20" s="195"/>
      <c r="MYT20" s="195"/>
      <c r="MYU20" s="195"/>
      <c r="MYV20" s="195"/>
      <c r="MYW20" s="195"/>
      <c r="MYX20" s="195"/>
      <c r="MYY20" s="195"/>
      <c r="MYZ20" s="195"/>
      <c r="MZA20" s="195"/>
      <c r="MZB20" s="195"/>
      <c r="MZC20" s="195"/>
      <c r="MZD20" s="195"/>
      <c r="MZE20" s="195"/>
      <c r="MZF20" s="195"/>
      <c r="MZG20" s="195"/>
      <c r="MZH20" s="195"/>
      <c r="MZI20" s="195"/>
      <c r="MZJ20" s="195"/>
      <c r="MZK20" s="195"/>
      <c r="MZL20" s="195"/>
      <c r="MZM20" s="195"/>
      <c r="MZN20" s="195"/>
      <c r="MZO20" s="195"/>
      <c r="MZP20" s="195"/>
      <c r="MZQ20" s="195"/>
      <c r="MZR20" s="195"/>
      <c r="MZS20" s="195"/>
      <c r="MZT20" s="195"/>
      <c r="MZU20" s="195"/>
      <c r="MZV20" s="195"/>
      <c r="MZW20" s="195"/>
      <c r="MZX20" s="195"/>
      <c r="MZY20" s="195"/>
      <c r="MZZ20" s="195"/>
      <c r="NAA20" s="195"/>
      <c r="NAB20" s="195"/>
      <c r="NAC20" s="195"/>
      <c r="NAD20" s="195"/>
      <c r="NAE20" s="195"/>
      <c r="NAF20" s="195"/>
      <c r="NAG20" s="195"/>
      <c r="NAH20" s="195"/>
      <c r="NAI20" s="195"/>
      <c r="NAJ20" s="195"/>
      <c r="NAK20" s="195"/>
      <c r="NAL20" s="195"/>
      <c r="NAM20" s="195"/>
      <c r="NAN20" s="195"/>
      <c r="NAO20" s="195"/>
      <c r="NAP20" s="195"/>
      <c r="NAQ20" s="195"/>
      <c r="NAR20" s="195"/>
      <c r="NAS20" s="195"/>
      <c r="NAT20" s="195"/>
      <c r="NAU20" s="195"/>
      <c r="NAV20" s="195"/>
      <c r="NAW20" s="195"/>
      <c r="NAX20" s="195"/>
      <c r="NAY20" s="195"/>
      <c r="NAZ20" s="195"/>
      <c r="NBA20" s="195"/>
      <c r="NBB20" s="195"/>
      <c r="NBC20" s="195"/>
      <c r="NBD20" s="195"/>
      <c r="NBE20" s="195"/>
      <c r="NBF20" s="195"/>
      <c r="NBG20" s="195"/>
      <c r="NBH20" s="195"/>
      <c r="NBI20" s="195"/>
      <c r="NBJ20" s="195"/>
      <c r="NBK20" s="195"/>
      <c r="NBL20" s="195"/>
      <c r="NBM20" s="195"/>
      <c r="NBN20" s="195"/>
      <c r="NBO20" s="195"/>
      <c r="NBP20" s="195"/>
      <c r="NBQ20" s="195"/>
      <c r="NBR20" s="195"/>
      <c r="NBS20" s="195"/>
      <c r="NBT20" s="195"/>
      <c r="NBU20" s="195"/>
      <c r="NBV20" s="195"/>
      <c r="NBW20" s="195"/>
      <c r="NBX20" s="195"/>
      <c r="NBY20" s="195"/>
      <c r="NBZ20" s="195"/>
      <c r="NCA20" s="195"/>
      <c r="NCB20" s="195"/>
      <c r="NCC20" s="195"/>
      <c r="NCD20" s="195"/>
      <c r="NCE20" s="195"/>
      <c r="NCF20" s="195"/>
      <c r="NCG20" s="195"/>
      <c r="NCH20" s="195"/>
      <c r="NCI20" s="195"/>
      <c r="NCJ20" s="195"/>
      <c r="NCK20" s="195"/>
      <c r="NCL20" s="195"/>
      <c r="NCM20" s="195"/>
      <c r="NCN20" s="195"/>
      <c r="NCO20" s="195"/>
      <c r="NCP20" s="195"/>
      <c r="NCQ20" s="195"/>
      <c r="NCR20" s="195"/>
      <c r="NCS20" s="195"/>
      <c r="NCT20" s="195"/>
      <c r="NCU20" s="195"/>
      <c r="NCV20" s="195"/>
      <c r="NCW20" s="195"/>
      <c r="NCX20" s="195"/>
      <c r="NCY20" s="195"/>
      <c r="NCZ20" s="195"/>
      <c r="NDA20" s="195"/>
      <c r="NDB20" s="195"/>
      <c r="NDC20" s="195"/>
      <c r="NDD20" s="195"/>
      <c r="NDE20" s="195"/>
      <c r="NDF20" s="195"/>
      <c r="NDG20" s="195"/>
      <c r="NDH20" s="195"/>
      <c r="NDI20" s="195"/>
      <c r="NDJ20" s="195"/>
      <c r="NDK20" s="195"/>
      <c r="NDL20" s="195"/>
      <c r="NDM20" s="195"/>
      <c r="NDN20" s="195"/>
      <c r="NDO20" s="195"/>
      <c r="NDP20" s="195"/>
      <c r="NDQ20" s="195"/>
      <c r="NDR20" s="195"/>
      <c r="NDS20" s="195"/>
      <c r="NDT20" s="195"/>
      <c r="NDU20" s="195"/>
      <c r="NDV20" s="195"/>
      <c r="NDW20" s="195"/>
      <c r="NDX20" s="195"/>
      <c r="NDY20" s="195"/>
      <c r="NDZ20" s="195"/>
      <c r="NEA20" s="195"/>
      <c r="NEB20" s="195"/>
      <c r="NEC20" s="195"/>
      <c r="NED20" s="195"/>
      <c r="NEE20" s="195"/>
      <c r="NEF20" s="195"/>
      <c r="NEG20" s="195"/>
      <c r="NEH20" s="195"/>
      <c r="NEI20" s="195"/>
      <c r="NEJ20" s="195"/>
      <c r="NEK20" s="195"/>
      <c r="NEL20" s="195"/>
      <c r="NEM20" s="195"/>
      <c r="NEN20" s="195"/>
      <c r="NEO20" s="195"/>
      <c r="NEP20" s="195"/>
      <c r="NEQ20" s="195"/>
      <c r="NER20" s="195"/>
      <c r="NES20" s="195"/>
      <c r="NET20" s="195"/>
      <c r="NEU20" s="195"/>
      <c r="NEV20" s="195"/>
      <c r="NEW20" s="195"/>
      <c r="NEX20" s="195"/>
      <c r="NEY20" s="195"/>
      <c r="NEZ20" s="195"/>
      <c r="NFA20" s="195"/>
      <c r="NFB20" s="195"/>
      <c r="NFC20" s="195"/>
      <c r="NFD20" s="195"/>
      <c r="NFE20" s="195"/>
      <c r="NFF20" s="195"/>
      <c r="NFG20" s="195"/>
      <c r="NFH20" s="195"/>
      <c r="NFI20" s="195"/>
      <c r="NFJ20" s="195"/>
      <c r="NFK20" s="195"/>
      <c r="NFL20" s="195"/>
      <c r="NFM20" s="195"/>
      <c r="NFN20" s="195"/>
      <c r="NFO20" s="195"/>
      <c r="NFP20" s="195"/>
      <c r="NFQ20" s="195"/>
      <c r="NFR20" s="195"/>
      <c r="NFS20" s="195"/>
      <c r="NFT20" s="195"/>
      <c r="NFU20" s="195"/>
      <c r="NFV20" s="195"/>
      <c r="NFW20" s="195"/>
      <c r="NFX20" s="195"/>
      <c r="NFY20" s="195"/>
      <c r="NFZ20" s="195"/>
      <c r="NGA20" s="195"/>
      <c r="NGB20" s="195"/>
      <c r="NGC20" s="195"/>
      <c r="NGD20" s="195"/>
      <c r="NGE20" s="195"/>
      <c r="NGF20" s="195"/>
      <c r="NGG20" s="195"/>
      <c r="NGH20" s="195"/>
      <c r="NGI20" s="195"/>
      <c r="NGJ20" s="195"/>
      <c r="NGK20" s="195"/>
      <c r="NGL20" s="195"/>
      <c r="NGM20" s="195"/>
      <c r="NGN20" s="195"/>
      <c r="NGO20" s="195"/>
      <c r="NGP20" s="195"/>
      <c r="NGQ20" s="195"/>
      <c r="NGR20" s="195"/>
      <c r="NGS20" s="195"/>
      <c r="NGT20" s="195"/>
      <c r="NGU20" s="195"/>
      <c r="NGV20" s="195"/>
      <c r="NGW20" s="195"/>
      <c r="NGX20" s="195"/>
      <c r="NGY20" s="195"/>
      <c r="NGZ20" s="195"/>
      <c r="NHA20" s="195"/>
      <c r="NHB20" s="195"/>
      <c r="NHC20" s="195"/>
      <c r="NHD20" s="195"/>
      <c r="NHE20" s="195"/>
      <c r="NHF20" s="195"/>
      <c r="NHG20" s="195"/>
      <c r="NHH20" s="195"/>
      <c r="NHI20" s="195"/>
      <c r="NHJ20" s="195"/>
      <c r="NHK20" s="195"/>
      <c r="NHL20" s="195"/>
      <c r="NHM20" s="195"/>
      <c r="NHN20" s="195"/>
      <c r="NHO20" s="195"/>
      <c r="NHP20" s="195"/>
      <c r="NHQ20" s="195"/>
      <c r="NHR20" s="195"/>
      <c r="NHS20" s="195"/>
      <c r="NHT20" s="195"/>
      <c r="NHU20" s="195"/>
      <c r="NHV20" s="195"/>
      <c r="NHW20" s="195"/>
      <c r="NHX20" s="195"/>
      <c r="NHY20" s="195"/>
      <c r="NHZ20" s="195"/>
      <c r="NIA20" s="195"/>
      <c r="NIB20" s="195"/>
      <c r="NIC20" s="195"/>
      <c r="NID20" s="195"/>
      <c r="NIE20" s="195"/>
      <c r="NIF20" s="195"/>
      <c r="NIG20" s="195"/>
      <c r="NIH20" s="195"/>
      <c r="NII20" s="195"/>
      <c r="NIJ20" s="195"/>
      <c r="NIK20" s="195"/>
      <c r="NIL20" s="195"/>
      <c r="NIM20" s="195"/>
      <c r="NIN20" s="195"/>
      <c r="NIO20" s="195"/>
      <c r="NIP20" s="195"/>
      <c r="NIQ20" s="195"/>
      <c r="NIR20" s="195"/>
      <c r="NIS20" s="195"/>
      <c r="NIT20" s="195"/>
      <c r="NIU20" s="195"/>
      <c r="NIV20" s="195"/>
      <c r="NIW20" s="195"/>
      <c r="NIX20" s="195"/>
      <c r="NIY20" s="195"/>
      <c r="NIZ20" s="195"/>
      <c r="NJA20" s="195"/>
      <c r="NJB20" s="195"/>
      <c r="NJC20" s="195"/>
      <c r="NJD20" s="195"/>
      <c r="NJE20" s="195"/>
      <c r="NJF20" s="195"/>
      <c r="NJG20" s="195"/>
      <c r="NJH20" s="195"/>
      <c r="NJI20" s="195"/>
      <c r="NJJ20" s="195"/>
      <c r="NJK20" s="195"/>
      <c r="NJL20" s="195"/>
      <c r="NJM20" s="195"/>
      <c r="NJN20" s="195"/>
      <c r="NJO20" s="195"/>
      <c r="NJP20" s="195"/>
      <c r="NJQ20" s="195"/>
      <c r="NJR20" s="195"/>
      <c r="NJS20" s="195"/>
      <c r="NJT20" s="195"/>
      <c r="NJU20" s="195"/>
      <c r="NJV20" s="195"/>
      <c r="NJW20" s="195"/>
      <c r="NJX20" s="195"/>
      <c r="NJY20" s="195"/>
      <c r="NJZ20" s="195"/>
      <c r="NKA20" s="195"/>
      <c r="NKB20" s="195"/>
      <c r="NKC20" s="195"/>
      <c r="NKD20" s="195"/>
      <c r="NKE20" s="195"/>
      <c r="NKF20" s="195"/>
      <c r="NKG20" s="195"/>
      <c r="NKH20" s="195"/>
      <c r="NKI20" s="195"/>
      <c r="NKJ20" s="195"/>
      <c r="NKK20" s="195"/>
      <c r="NKL20" s="195"/>
      <c r="NKM20" s="195"/>
      <c r="NKN20" s="195"/>
      <c r="NKO20" s="195"/>
      <c r="NKP20" s="195"/>
      <c r="NKQ20" s="195"/>
      <c r="NKR20" s="195"/>
      <c r="NKS20" s="195"/>
      <c r="NKT20" s="195"/>
      <c r="NKU20" s="195"/>
      <c r="NKV20" s="195"/>
      <c r="NKW20" s="195"/>
      <c r="NKX20" s="195"/>
      <c r="NKY20" s="195"/>
      <c r="NKZ20" s="195"/>
      <c r="NLA20" s="195"/>
      <c r="NLB20" s="195"/>
      <c r="NLC20" s="195"/>
      <c r="NLD20" s="195"/>
      <c r="NLE20" s="195"/>
      <c r="NLF20" s="195"/>
      <c r="NLG20" s="195"/>
      <c r="NLH20" s="195"/>
      <c r="NLI20" s="195"/>
      <c r="NLJ20" s="195"/>
      <c r="NLK20" s="195"/>
      <c r="NLL20" s="195"/>
      <c r="NLM20" s="195"/>
      <c r="NLN20" s="195"/>
      <c r="NLO20" s="195"/>
      <c r="NLP20" s="195"/>
      <c r="NLQ20" s="195"/>
      <c r="NLR20" s="195"/>
      <c r="NLS20" s="195"/>
      <c r="NLT20" s="195"/>
      <c r="NLU20" s="195"/>
      <c r="NLV20" s="195"/>
      <c r="NLW20" s="195"/>
      <c r="NLX20" s="195"/>
      <c r="NLY20" s="195"/>
      <c r="NLZ20" s="195"/>
      <c r="NMA20" s="195"/>
      <c r="NMB20" s="195"/>
      <c r="NMC20" s="195"/>
      <c r="NMD20" s="195"/>
      <c r="NME20" s="195"/>
      <c r="NMF20" s="195"/>
      <c r="NMG20" s="195"/>
      <c r="NMH20" s="195"/>
      <c r="NMI20" s="195"/>
      <c r="NMJ20" s="195"/>
      <c r="NMK20" s="195"/>
      <c r="NML20" s="195"/>
      <c r="NMM20" s="195"/>
      <c r="NMN20" s="195"/>
      <c r="NMO20" s="195"/>
      <c r="NMP20" s="195"/>
      <c r="NMQ20" s="195"/>
      <c r="NMR20" s="195"/>
      <c r="NMS20" s="195"/>
      <c r="NMT20" s="195"/>
      <c r="NMU20" s="195"/>
      <c r="NMV20" s="195"/>
      <c r="NMW20" s="195"/>
      <c r="NMX20" s="195"/>
      <c r="NMY20" s="195"/>
      <c r="NMZ20" s="195"/>
      <c r="NNA20" s="195"/>
      <c r="NNB20" s="195"/>
      <c r="NNC20" s="195"/>
      <c r="NND20" s="195"/>
      <c r="NNE20" s="195"/>
      <c r="NNF20" s="195"/>
      <c r="NNG20" s="195"/>
      <c r="NNH20" s="195"/>
      <c r="NNI20" s="195"/>
      <c r="NNJ20" s="195"/>
      <c r="NNK20" s="195"/>
      <c r="NNL20" s="195"/>
      <c r="NNM20" s="195"/>
      <c r="NNN20" s="195"/>
      <c r="NNO20" s="195"/>
      <c r="NNP20" s="195"/>
      <c r="NNQ20" s="195"/>
      <c r="NNR20" s="195"/>
      <c r="NNS20" s="195"/>
      <c r="NNT20" s="195"/>
      <c r="NNU20" s="195"/>
      <c r="NNV20" s="195"/>
      <c r="NNW20" s="195"/>
      <c r="NNX20" s="195"/>
      <c r="NNY20" s="195"/>
      <c r="NNZ20" s="195"/>
      <c r="NOA20" s="195"/>
      <c r="NOB20" s="195"/>
      <c r="NOC20" s="195"/>
      <c r="NOD20" s="195"/>
      <c r="NOE20" s="195"/>
      <c r="NOF20" s="195"/>
      <c r="NOG20" s="195"/>
      <c r="NOH20" s="195"/>
      <c r="NOI20" s="195"/>
      <c r="NOJ20" s="195"/>
      <c r="NOK20" s="195"/>
      <c r="NOL20" s="195"/>
      <c r="NOM20" s="195"/>
      <c r="NON20" s="195"/>
      <c r="NOO20" s="195"/>
      <c r="NOP20" s="195"/>
      <c r="NOQ20" s="195"/>
      <c r="NOR20" s="195"/>
      <c r="NOS20" s="195"/>
      <c r="NOT20" s="195"/>
      <c r="NOU20" s="195"/>
      <c r="NOV20" s="195"/>
      <c r="NOW20" s="195"/>
      <c r="NOX20" s="195"/>
      <c r="NOY20" s="195"/>
      <c r="NOZ20" s="195"/>
      <c r="NPA20" s="195"/>
      <c r="NPB20" s="195"/>
      <c r="NPC20" s="195"/>
      <c r="NPD20" s="195"/>
      <c r="NPE20" s="195"/>
      <c r="NPF20" s="195"/>
      <c r="NPG20" s="195"/>
      <c r="NPH20" s="195"/>
      <c r="NPI20" s="195"/>
      <c r="NPJ20" s="195"/>
      <c r="NPK20" s="195"/>
      <c r="NPL20" s="195"/>
      <c r="NPM20" s="195"/>
      <c r="NPN20" s="195"/>
      <c r="NPO20" s="195"/>
      <c r="NPP20" s="195"/>
      <c r="NPQ20" s="195"/>
      <c r="NPR20" s="195"/>
      <c r="NPS20" s="195"/>
      <c r="NPT20" s="195"/>
      <c r="NPU20" s="195"/>
      <c r="NPV20" s="195"/>
      <c r="NPW20" s="195"/>
      <c r="NPX20" s="195"/>
      <c r="NPY20" s="195"/>
      <c r="NPZ20" s="195"/>
      <c r="NQA20" s="195"/>
      <c r="NQB20" s="195"/>
      <c r="NQC20" s="195"/>
      <c r="NQD20" s="195"/>
      <c r="NQE20" s="195"/>
      <c r="NQF20" s="195"/>
      <c r="NQG20" s="195"/>
      <c r="NQH20" s="195"/>
      <c r="NQI20" s="195"/>
      <c r="NQJ20" s="195"/>
      <c r="NQK20" s="195"/>
      <c r="NQL20" s="195"/>
      <c r="NQM20" s="195"/>
      <c r="NQN20" s="195"/>
      <c r="NQO20" s="195"/>
      <c r="NQP20" s="195"/>
      <c r="NQQ20" s="195"/>
      <c r="NQR20" s="195"/>
      <c r="NQS20" s="195"/>
      <c r="NQT20" s="195"/>
      <c r="NQU20" s="195"/>
      <c r="NQV20" s="195"/>
      <c r="NQW20" s="195"/>
      <c r="NQX20" s="195"/>
      <c r="NQY20" s="195"/>
      <c r="NQZ20" s="195"/>
      <c r="NRA20" s="195"/>
      <c r="NRB20" s="195"/>
      <c r="NRC20" s="195"/>
      <c r="NRD20" s="195"/>
      <c r="NRE20" s="195"/>
      <c r="NRF20" s="195"/>
      <c r="NRG20" s="195"/>
      <c r="NRH20" s="195"/>
      <c r="NRI20" s="195"/>
      <c r="NRJ20" s="195"/>
      <c r="NRK20" s="195"/>
      <c r="NRL20" s="195"/>
      <c r="NRM20" s="195"/>
      <c r="NRN20" s="195"/>
      <c r="NRO20" s="195"/>
      <c r="NRP20" s="195"/>
      <c r="NRQ20" s="195"/>
      <c r="NRR20" s="195"/>
      <c r="NRS20" s="195"/>
      <c r="NRT20" s="195"/>
      <c r="NRU20" s="195"/>
      <c r="NRV20" s="195"/>
      <c r="NRW20" s="195"/>
      <c r="NRX20" s="195"/>
      <c r="NRY20" s="195"/>
      <c r="NRZ20" s="195"/>
      <c r="NSA20" s="195"/>
      <c r="NSB20" s="195"/>
      <c r="NSC20" s="195"/>
      <c r="NSD20" s="195"/>
      <c r="NSE20" s="195"/>
      <c r="NSF20" s="195"/>
      <c r="NSG20" s="195"/>
      <c r="NSH20" s="195"/>
      <c r="NSI20" s="195"/>
      <c r="NSJ20" s="195"/>
      <c r="NSK20" s="195"/>
      <c r="NSL20" s="195"/>
      <c r="NSM20" s="195"/>
      <c r="NSN20" s="195"/>
      <c r="NSO20" s="195"/>
      <c r="NSP20" s="195"/>
      <c r="NSQ20" s="195"/>
      <c r="NSR20" s="195"/>
      <c r="NSS20" s="195"/>
      <c r="NST20" s="195"/>
      <c r="NSU20" s="195"/>
      <c r="NSV20" s="195"/>
      <c r="NSW20" s="195"/>
      <c r="NSX20" s="195"/>
      <c r="NSY20" s="195"/>
      <c r="NSZ20" s="195"/>
      <c r="NTA20" s="195"/>
      <c r="NTB20" s="195"/>
      <c r="NTC20" s="195"/>
      <c r="NTD20" s="195"/>
      <c r="NTE20" s="195"/>
      <c r="NTF20" s="195"/>
      <c r="NTG20" s="195"/>
      <c r="NTH20" s="195"/>
      <c r="NTI20" s="195"/>
      <c r="NTJ20" s="195"/>
      <c r="NTK20" s="195"/>
      <c r="NTL20" s="195"/>
      <c r="NTM20" s="195"/>
      <c r="NTN20" s="195"/>
      <c r="NTO20" s="195"/>
      <c r="NTP20" s="195"/>
      <c r="NTQ20" s="195"/>
      <c r="NTR20" s="195"/>
      <c r="NTS20" s="195"/>
      <c r="NTT20" s="195"/>
      <c r="NTU20" s="195"/>
      <c r="NTV20" s="195"/>
      <c r="NTW20" s="195"/>
      <c r="NTX20" s="195"/>
      <c r="NTY20" s="195"/>
      <c r="NTZ20" s="195"/>
      <c r="NUA20" s="195"/>
      <c r="NUB20" s="195"/>
      <c r="NUC20" s="195"/>
      <c r="NUD20" s="195"/>
      <c r="NUE20" s="195"/>
      <c r="NUF20" s="195"/>
      <c r="NUG20" s="195"/>
      <c r="NUH20" s="195"/>
      <c r="NUI20" s="195"/>
      <c r="NUJ20" s="195"/>
      <c r="NUK20" s="195"/>
      <c r="NUL20" s="195"/>
      <c r="NUM20" s="195"/>
      <c r="NUN20" s="195"/>
      <c r="NUO20" s="195"/>
      <c r="NUP20" s="195"/>
      <c r="NUQ20" s="195"/>
      <c r="NUR20" s="195"/>
      <c r="NUS20" s="195"/>
      <c r="NUT20" s="195"/>
      <c r="NUU20" s="195"/>
      <c r="NUV20" s="195"/>
      <c r="NUW20" s="195"/>
      <c r="NUX20" s="195"/>
      <c r="NUY20" s="195"/>
      <c r="NUZ20" s="195"/>
      <c r="NVA20" s="195"/>
      <c r="NVB20" s="195"/>
      <c r="NVC20" s="195"/>
      <c r="NVD20" s="195"/>
      <c r="NVE20" s="195"/>
      <c r="NVF20" s="195"/>
      <c r="NVG20" s="195"/>
      <c r="NVH20" s="195"/>
      <c r="NVI20" s="195"/>
      <c r="NVJ20" s="195"/>
      <c r="NVK20" s="195"/>
      <c r="NVL20" s="195"/>
      <c r="NVM20" s="195"/>
      <c r="NVN20" s="195"/>
      <c r="NVO20" s="195"/>
      <c r="NVP20" s="195"/>
      <c r="NVQ20" s="195"/>
      <c r="NVR20" s="195"/>
      <c r="NVS20" s="195"/>
      <c r="NVT20" s="195"/>
      <c r="NVU20" s="195"/>
      <c r="NVV20" s="195"/>
      <c r="NVW20" s="195"/>
      <c r="NVX20" s="195"/>
      <c r="NVY20" s="195"/>
      <c r="NVZ20" s="195"/>
      <c r="NWA20" s="195"/>
      <c r="NWB20" s="195"/>
      <c r="NWC20" s="195"/>
      <c r="NWD20" s="195"/>
      <c r="NWE20" s="195"/>
      <c r="NWF20" s="195"/>
      <c r="NWG20" s="195"/>
      <c r="NWH20" s="195"/>
      <c r="NWI20" s="195"/>
      <c r="NWJ20" s="195"/>
      <c r="NWK20" s="195"/>
      <c r="NWL20" s="195"/>
      <c r="NWM20" s="195"/>
      <c r="NWN20" s="195"/>
      <c r="NWO20" s="195"/>
      <c r="NWP20" s="195"/>
      <c r="NWQ20" s="195"/>
      <c r="NWR20" s="195"/>
      <c r="NWS20" s="195"/>
      <c r="NWT20" s="195"/>
      <c r="NWU20" s="195"/>
      <c r="NWV20" s="195"/>
      <c r="NWW20" s="195"/>
      <c r="NWX20" s="195"/>
      <c r="NWY20" s="195"/>
      <c r="NWZ20" s="195"/>
      <c r="NXA20" s="195"/>
      <c r="NXB20" s="195"/>
      <c r="NXC20" s="195"/>
      <c r="NXD20" s="195"/>
      <c r="NXE20" s="195"/>
      <c r="NXF20" s="195"/>
      <c r="NXG20" s="195"/>
      <c r="NXH20" s="195"/>
      <c r="NXI20" s="195"/>
      <c r="NXJ20" s="195"/>
      <c r="NXK20" s="195"/>
      <c r="NXL20" s="195"/>
      <c r="NXM20" s="195"/>
      <c r="NXN20" s="195"/>
      <c r="NXO20" s="195"/>
      <c r="NXP20" s="195"/>
      <c r="NXQ20" s="195"/>
      <c r="NXR20" s="195"/>
      <c r="NXS20" s="195"/>
      <c r="NXT20" s="195"/>
      <c r="NXU20" s="195"/>
      <c r="NXV20" s="195"/>
      <c r="NXW20" s="195"/>
      <c r="NXX20" s="195"/>
      <c r="NXY20" s="195"/>
      <c r="NXZ20" s="195"/>
      <c r="NYA20" s="195"/>
      <c r="NYB20" s="195"/>
      <c r="NYC20" s="195"/>
      <c r="NYD20" s="195"/>
      <c r="NYE20" s="195"/>
      <c r="NYF20" s="195"/>
      <c r="NYG20" s="195"/>
      <c r="NYH20" s="195"/>
      <c r="NYI20" s="195"/>
      <c r="NYJ20" s="195"/>
      <c r="NYK20" s="195"/>
      <c r="NYL20" s="195"/>
      <c r="NYM20" s="195"/>
      <c r="NYN20" s="195"/>
      <c r="NYO20" s="195"/>
      <c r="NYP20" s="195"/>
      <c r="NYQ20" s="195"/>
      <c r="NYR20" s="195"/>
      <c r="NYS20" s="195"/>
      <c r="NYT20" s="195"/>
      <c r="NYU20" s="195"/>
      <c r="NYV20" s="195"/>
      <c r="NYW20" s="195"/>
      <c r="NYX20" s="195"/>
      <c r="NYY20" s="195"/>
      <c r="NYZ20" s="195"/>
      <c r="NZA20" s="195"/>
      <c r="NZB20" s="195"/>
      <c r="NZC20" s="195"/>
      <c r="NZD20" s="195"/>
      <c r="NZE20" s="195"/>
      <c r="NZF20" s="195"/>
      <c r="NZG20" s="195"/>
      <c r="NZH20" s="195"/>
      <c r="NZI20" s="195"/>
      <c r="NZJ20" s="195"/>
      <c r="NZK20" s="195"/>
      <c r="NZL20" s="195"/>
      <c r="NZM20" s="195"/>
      <c r="NZN20" s="195"/>
      <c r="NZO20" s="195"/>
      <c r="NZP20" s="195"/>
      <c r="NZQ20" s="195"/>
      <c r="NZR20" s="195"/>
      <c r="NZS20" s="195"/>
      <c r="NZT20" s="195"/>
      <c r="NZU20" s="195"/>
      <c r="NZV20" s="195"/>
      <c r="NZW20" s="195"/>
      <c r="NZX20" s="195"/>
      <c r="NZY20" s="195"/>
      <c r="NZZ20" s="195"/>
      <c r="OAA20" s="195"/>
      <c r="OAB20" s="195"/>
      <c r="OAC20" s="195"/>
      <c r="OAD20" s="195"/>
      <c r="OAE20" s="195"/>
      <c r="OAF20" s="195"/>
      <c r="OAG20" s="195"/>
      <c r="OAH20" s="195"/>
      <c r="OAI20" s="195"/>
      <c r="OAJ20" s="195"/>
      <c r="OAK20" s="195"/>
      <c r="OAL20" s="195"/>
      <c r="OAM20" s="195"/>
      <c r="OAN20" s="195"/>
      <c r="OAO20" s="195"/>
      <c r="OAP20" s="195"/>
      <c r="OAQ20" s="195"/>
      <c r="OAR20" s="195"/>
      <c r="OAS20" s="195"/>
      <c r="OAT20" s="195"/>
      <c r="OAU20" s="195"/>
      <c r="OAV20" s="195"/>
      <c r="OAW20" s="195"/>
      <c r="OAX20" s="195"/>
      <c r="OAY20" s="195"/>
      <c r="OAZ20" s="195"/>
      <c r="OBA20" s="195"/>
      <c r="OBB20" s="195"/>
      <c r="OBC20" s="195"/>
      <c r="OBD20" s="195"/>
      <c r="OBE20" s="195"/>
      <c r="OBF20" s="195"/>
      <c r="OBG20" s="195"/>
      <c r="OBH20" s="195"/>
      <c r="OBI20" s="195"/>
      <c r="OBJ20" s="195"/>
      <c r="OBK20" s="195"/>
      <c r="OBL20" s="195"/>
      <c r="OBM20" s="195"/>
      <c r="OBN20" s="195"/>
      <c r="OBO20" s="195"/>
      <c r="OBP20" s="195"/>
      <c r="OBQ20" s="195"/>
      <c r="OBR20" s="195"/>
      <c r="OBS20" s="195"/>
      <c r="OBT20" s="195"/>
      <c r="OBU20" s="195"/>
      <c r="OBV20" s="195"/>
      <c r="OBW20" s="195"/>
      <c r="OBX20" s="195"/>
      <c r="OBY20" s="195"/>
      <c r="OBZ20" s="195"/>
      <c r="OCA20" s="195"/>
      <c r="OCB20" s="195"/>
      <c r="OCC20" s="195"/>
      <c r="OCD20" s="195"/>
      <c r="OCE20" s="195"/>
      <c r="OCF20" s="195"/>
      <c r="OCG20" s="195"/>
      <c r="OCH20" s="195"/>
      <c r="OCI20" s="195"/>
      <c r="OCJ20" s="195"/>
      <c r="OCK20" s="195"/>
      <c r="OCL20" s="195"/>
      <c r="OCM20" s="195"/>
      <c r="OCN20" s="195"/>
      <c r="OCO20" s="195"/>
      <c r="OCP20" s="195"/>
      <c r="OCQ20" s="195"/>
      <c r="OCR20" s="195"/>
      <c r="OCS20" s="195"/>
      <c r="OCT20" s="195"/>
      <c r="OCU20" s="195"/>
      <c r="OCV20" s="195"/>
      <c r="OCW20" s="195"/>
      <c r="OCX20" s="195"/>
      <c r="OCY20" s="195"/>
      <c r="OCZ20" s="195"/>
      <c r="ODA20" s="195"/>
      <c r="ODB20" s="195"/>
      <c r="ODC20" s="195"/>
      <c r="ODD20" s="195"/>
      <c r="ODE20" s="195"/>
      <c r="ODF20" s="195"/>
      <c r="ODG20" s="195"/>
      <c r="ODH20" s="195"/>
      <c r="ODI20" s="195"/>
      <c r="ODJ20" s="195"/>
      <c r="ODK20" s="195"/>
      <c r="ODL20" s="195"/>
      <c r="ODM20" s="195"/>
      <c r="ODN20" s="195"/>
      <c r="ODO20" s="195"/>
      <c r="ODP20" s="195"/>
      <c r="ODQ20" s="195"/>
      <c r="ODR20" s="195"/>
      <c r="ODS20" s="195"/>
      <c r="ODT20" s="195"/>
      <c r="ODU20" s="195"/>
      <c r="ODV20" s="195"/>
      <c r="ODW20" s="195"/>
      <c r="ODX20" s="195"/>
      <c r="ODY20" s="195"/>
      <c r="ODZ20" s="195"/>
      <c r="OEA20" s="195"/>
      <c r="OEB20" s="195"/>
      <c r="OEC20" s="195"/>
      <c r="OED20" s="195"/>
      <c r="OEE20" s="195"/>
      <c r="OEF20" s="195"/>
      <c r="OEG20" s="195"/>
      <c r="OEH20" s="195"/>
      <c r="OEI20" s="195"/>
      <c r="OEJ20" s="195"/>
      <c r="OEK20" s="195"/>
      <c r="OEL20" s="195"/>
      <c r="OEM20" s="195"/>
      <c r="OEN20" s="195"/>
      <c r="OEO20" s="195"/>
      <c r="OEP20" s="195"/>
      <c r="OEQ20" s="195"/>
      <c r="OER20" s="195"/>
      <c r="OES20" s="195"/>
      <c r="OET20" s="195"/>
      <c r="OEU20" s="195"/>
      <c r="OEV20" s="195"/>
      <c r="OEW20" s="195"/>
      <c r="OEX20" s="195"/>
      <c r="OEY20" s="195"/>
      <c r="OEZ20" s="195"/>
      <c r="OFA20" s="195"/>
      <c r="OFB20" s="195"/>
      <c r="OFC20" s="195"/>
      <c r="OFD20" s="195"/>
      <c r="OFE20" s="195"/>
      <c r="OFF20" s="195"/>
      <c r="OFG20" s="195"/>
      <c r="OFH20" s="195"/>
      <c r="OFI20" s="195"/>
      <c r="OFJ20" s="195"/>
      <c r="OFK20" s="195"/>
      <c r="OFL20" s="195"/>
      <c r="OFM20" s="195"/>
      <c r="OFN20" s="195"/>
      <c r="OFO20" s="195"/>
      <c r="OFP20" s="195"/>
      <c r="OFQ20" s="195"/>
      <c r="OFR20" s="195"/>
      <c r="OFS20" s="195"/>
      <c r="OFT20" s="195"/>
      <c r="OFU20" s="195"/>
      <c r="OFV20" s="195"/>
      <c r="OFW20" s="195"/>
      <c r="OFX20" s="195"/>
      <c r="OFY20" s="195"/>
      <c r="OFZ20" s="195"/>
      <c r="OGA20" s="195"/>
      <c r="OGB20" s="195"/>
      <c r="OGC20" s="195"/>
      <c r="OGD20" s="195"/>
      <c r="OGE20" s="195"/>
      <c r="OGF20" s="195"/>
      <c r="OGG20" s="195"/>
      <c r="OGH20" s="195"/>
      <c r="OGI20" s="195"/>
      <c r="OGJ20" s="195"/>
      <c r="OGK20" s="195"/>
      <c r="OGL20" s="195"/>
      <c r="OGM20" s="195"/>
      <c r="OGN20" s="195"/>
      <c r="OGO20" s="195"/>
      <c r="OGP20" s="195"/>
      <c r="OGQ20" s="195"/>
      <c r="OGR20" s="195"/>
      <c r="OGS20" s="195"/>
      <c r="OGT20" s="195"/>
      <c r="OGU20" s="195"/>
      <c r="OGV20" s="195"/>
      <c r="OGW20" s="195"/>
      <c r="OGX20" s="195"/>
      <c r="OGY20" s="195"/>
      <c r="OGZ20" s="195"/>
      <c r="OHA20" s="195"/>
      <c r="OHB20" s="195"/>
      <c r="OHC20" s="195"/>
      <c r="OHD20" s="195"/>
      <c r="OHE20" s="195"/>
      <c r="OHF20" s="195"/>
      <c r="OHG20" s="195"/>
      <c r="OHH20" s="195"/>
      <c r="OHI20" s="195"/>
      <c r="OHJ20" s="195"/>
      <c r="OHK20" s="195"/>
      <c r="OHL20" s="195"/>
      <c r="OHM20" s="195"/>
      <c r="OHN20" s="195"/>
      <c r="OHO20" s="195"/>
      <c r="OHP20" s="195"/>
      <c r="OHQ20" s="195"/>
      <c r="OHR20" s="195"/>
      <c r="OHS20" s="195"/>
      <c r="OHT20" s="195"/>
      <c r="OHU20" s="195"/>
      <c r="OHV20" s="195"/>
      <c r="OHW20" s="195"/>
      <c r="OHX20" s="195"/>
      <c r="OHY20" s="195"/>
      <c r="OHZ20" s="195"/>
      <c r="OIA20" s="195"/>
      <c r="OIB20" s="195"/>
      <c r="OIC20" s="195"/>
      <c r="OID20" s="195"/>
      <c r="OIE20" s="195"/>
      <c r="OIF20" s="195"/>
      <c r="OIG20" s="195"/>
      <c r="OIH20" s="195"/>
      <c r="OII20" s="195"/>
      <c r="OIJ20" s="195"/>
      <c r="OIK20" s="195"/>
      <c r="OIL20" s="195"/>
      <c r="OIM20" s="195"/>
      <c r="OIN20" s="195"/>
      <c r="OIO20" s="195"/>
      <c r="OIP20" s="195"/>
      <c r="OIQ20" s="195"/>
      <c r="OIR20" s="195"/>
      <c r="OIS20" s="195"/>
      <c r="OIT20" s="195"/>
      <c r="OIU20" s="195"/>
      <c r="OIV20" s="195"/>
      <c r="OIW20" s="195"/>
      <c r="OIX20" s="195"/>
      <c r="OIY20" s="195"/>
      <c r="OIZ20" s="195"/>
      <c r="OJA20" s="195"/>
      <c r="OJB20" s="195"/>
      <c r="OJC20" s="195"/>
      <c r="OJD20" s="195"/>
      <c r="OJE20" s="195"/>
      <c r="OJF20" s="195"/>
      <c r="OJG20" s="195"/>
      <c r="OJH20" s="195"/>
      <c r="OJI20" s="195"/>
      <c r="OJJ20" s="195"/>
      <c r="OJK20" s="195"/>
      <c r="OJL20" s="195"/>
      <c r="OJM20" s="195"/>
      <c r="OJN20" s="195"/>
      <c r="OJO20" s="195"/>
      <c r="OJP20" s="195"/>
      <c r="OJQ20" s="195"/>
      <c r="OJR20" s="195"/>
      <c r="OJS20" s="195"/>
      <c r="OJT20" s="195"/>
      <c r="OJU20" s="195"/>
      <c r="OJV20" s="195"/>
      <c r="OJW20" s="195"/>
      <c r="OJX20" s="195"/>
      <c r="OJY20" s="195"/>
      <c r="OJZ20" s="195"/>
      <c r="OKA20" s="195"/>
      <c r="OKB20" s="195"/>
      <c r="OKC20" s="195"/>
      <c r="OKD20" s="195"/>
      <c r="OKE20" s="195"/>
      <c r="OKF20" s="195"/>
      <c r="OKG20" s="195"/>
      <c r="OKH20" s="195"/>
      <c r="OKI20" s="195"/>
      <c r="OKJ20" s="195"/>
      <c r="OKK20" s="195"/>
      <c r="OKL20" s="195"/>
      <c r="OKM20" s="195"/>
      <c r="OKN20" s="195"/>
      <c r="OKO20" s="195"/>
      <c r="OKP20" s="195"/>
      <c r="OKQ20" s="195"/>
      <c r="OKR20" s="195"/>
      <c r="OKS20" s="195"/>
      <c r="OKT20" s="195"/>
      <c r="OKU20" s="195"/>
      <c r="OKV20" s="195"/>
      <c r="OKW20" s="195"/>
      <c r="OKX20" s="195"/>
      <c r="OKY20" s="195"/>
      <c r="OKZ20" s="195"/>
      <c r="OLA20" s="195"/>
      <c r="OLB20" s="195"/>
      <c r="OLC20" s="195"/>
      <c r="OLD20" s="195"/>
      <c r="OLE20" s="195"/>
      <c r="OLF20" s="195"/>
      <c r="OLG20" s="195"/>
      <c r="OLH20" s="195"/>
      <c r="OLI20" s="195"/>
      <c r="OLJ20" s="195"/>
      <c r="OLK20" s="195"/>
      <c r="OLL20" s="195"/>
      <c r="OLM20" s="195"/>
      <c r="OLN20" s="195"/>
      <c r="OLO20" s="195"/>
      <c r="OLP20" s="195"/>
      <c r="OLQ20" s="195"/>
      <c r="OLR20" s="195"/>
      <c r="OLS20" s="195"/>
      <c r="OLT20" s="195"/>
      <c r="OLU20" s="195"/>
      <c r="OLV20" s="195"/>
      <c r="OLW20" s="195"/>
      <c r="OLX20" s="195"/>
      <c r="OLY20" s="195"/>
      <c r="OLZ20" s="195"/>
      <c r="OMA20" s="195"/>
      <c r="OMB20" s="195"/>
      <c r="OMC20" s="195"/>
      <c r="OMD20" s="195"/>
      <c r="OME20" s="195"/>
      <c r="OMF20" s="195"/>
      <c r="OMG20" s="195"/>
      <c r="OMH20" s="195"/>
      <c r="OMI20" s="195"/>
      <c r="OMJ20" s="195"/>
      <c r="OMK20" s="195"/>
      <c r="OML20" s="195"/>
      <c r="OMM20" s="195"/>
      <c r="OMN20" s="195"/>
      <c r="OMO20" s="195"/>
      <c r="OMP20" s="195"/>
      <c r="OMQ20" s="195"/>
      <c r="OMR20" s="195"/>
      <c r="OMS20" s="195"/>
      <c r="OMT20" s="195"/>
      <c r="OMU20" s="195"/>
      <c r="OMV20" s="195"/>
      <c r="OMW20" s="195"/>
      <c r="OMX20" s="195"/>
      <c r="OMY20" s="195"/>
      <c r="OMZ20" s="195"/>
      <c r="ONA20" s="195"/>
      <c r="ONB20" s="195"/>
      <c r="ONC20" s="195"/>
      <c r="OND20" s="195"/>
      <c r="ONE20" s="195"/>
      <c r="ONF20" s="195"/>
      <c r="ONG20" s="195"/>
      <c r="ONH20" s="195"/>
      <c r="ONI20" s="195"/>
      <c r="ONJ20" s="195"/>
      <c r="ONK20" s="195"/>
      <c r="ONL20" s="195"/>
      <c r="ONM20" s="195"/>
      <c r="ONN20" s="195"/>
      <c r="ONO20" s="195"/>
      <c r="ONP20" s="195"/>
      <c r="ONQ20" s="195"/>
      <c r="ONR20" s="195"/>
      <c r="ONS20" s="195"/>
      <c r="ONT20" s="195"/>
      <c r="ONU20" s="195"/>
      <c r="ONV20" s="195"/>
      <c r="ONW20" s="195"/>
      <c r="ONX20" s="195"/>
      <c r="ONY20" s="195"/>
      <c r="ONZ20" s="195"/>
      <c r="OOA20" s="195"/>
      <c r="OOB20" s="195"/>
      <c r="OOC20" s="195"/>
      <c r="OOD20" s="195"/>
      <c r="OOE20" s="195"/>
      <c r="OOF20" s="195"/>
      <c r="OOG20" s="195"/>
      <c r="OOH20" s="195"/>
      <c r="OOI20" s="195"/>
      <c r="OOJ20" s="195"/>
      <c r="OOK20" s="195"/>
      <c r="OOL20" s="195"/>
      <c r="OOM20" s="195"/>
      <c r="OON20" s="195"/>
      <c r="OOO20" s="195"/>
      <c r="OOP20" s="195"/>
      <c r="OOQ20" s="195"/>
      <c r="OOR20" s="195"/>
      <c r="OOS20" s="195"/>
      <c r="OOT20" s="195"/>
      <c r="OOU20" s="195"/>
      <c r="OOV20" s="195"/>
      <c r="OOW20" s="195"/>
      <c r="OOX20" s="195"/>
      <c r="OOY20" s="195"/>
      <c r="OOZ20" s="195"/>
      <c r="OPA20" s="195"/>
      <c r="OPB20" s="195"/>
      <c r="OPC20" s="195"/>
      <c r="OPD20" s="195"/>
      <c r="OPE20" s="195"/>
      <c r="OPF20" s="195"/>
      <c r="OPG20" s="195"/>
      <c r="OPH20" s="195"/>
      <c r="OPI20" s="195"/>
      <c r="OPJ20" s="195"/>
      <c r="OPK20" s="195"/>
      <c r="OPL20" s="195"/>
      <c r="OPM20" s="195"/>
      <c r="OPN20" s="195"/>
      <c r="OPO20" s="195"/>
      <c r="OPP20" s="195"/>
      <c r="OPQ20" s="195"/>
      <c r="OPR20" s="195"/>
      <c r="OPS20" s="195"/>
      <c r="OPT20" s="195"/>
      <c r="OPU20" s="195"/>
      <c r="OPV20" s="195"/>
      <c r="OPW20" s="195"/>
      <c r="OPX20" s="195"/>
      <c r="OPY20" s="195"/>
      <c r="OPZ20" s="195"/>
      <c r="OQA20" s="195"/>
      <c r="OQB20" s="195"/>
      <c r="OQC20" s="195"/>
      <c r="OQD20" s="195"/>
      <c r="OQE20" s="195"/>
      <c r="OQF20" s="195"/>
      <c r="OQG20" s="195"/>
      <c r="OQH20" s="195"/>
      <c r="OQI20" s="195"/>
      <c r="OQJ20" s="195"/>
      <c r="OQK20" s="195"/>
      <c r="OQL20" s="195"/>
      <c r="OQM20" s="195"/>
      <c r="OQN20" s="195"/>
      <c r="OQO20" s="195"/>
      <c r="OQP20" s="195"/>
      <c r="OQQ20" s="195"/>
      <c r="OQR20" s="195"/>
      <c r="OQS20" s="195"/>
      <c r="OQT20" s="195"/>
      <c r="OQU20" s="195"/>
      <c r="OQV20" s="195"/>
      <c r="OQW20" s="195"/>
      <c r="OQX20" s="195"/>
      <c r="OQY20" s="195"/>
      <c r="OQZ20" s="195"/>
      <c r="ORA20" s="195"/>
      <c r="ORB20" s="195"/>
      <c r="ORC20" s="195"/>
      <c r="ORD20" s="195"/>
      <c r="ORE20" s="195"/>
      <c r="ORF20" s="195"/>
      <c r="ORG20" s="195"/>
      <c r="ORH20" s="195"/>
      <c r="ORI20" s="195"/>
      <c r="ORJ20" s="195"/>
      <c r="ORK20" s="195"/>
      <c r="ORL20" s="195"/>
      <c r="ORM20" s="195"/>
      <c r="ORN20" s="195"/>
      <c r="ORO20" s="195"/>
      <c r="ORP20" s="195"/>
      <c r="ORQ20" s="195"/>
      <c r="ORR20" s="195"/>
      <c r="ORS20" s="195"/>
      <c r="ORT20" s="195"/>
      <c r="ORU20" s="195"/>
      <c r="ORV20" s="195"/>
      <c r="ORW20" s="195"/>
      <c r="ORX20" s="195"/>
      <c r="ORY20" s="195"/>
      <c r="ORZ20" s="195"/>
      <c r="OSA20" s="195"/>
      <c r="OSB20" s="195"/>
      <c r="OSC20" s="195"/>
      <c r="OSD20" s="195"/>
      <c r="OSE20" s="195"/>
      <c r="OSF20" s="195"/>
      <c r="OSG20" s="195"/>
      <c r="OSH20" s="195"/>
      <c r="OSI20" s="195"/>
      <c r="OSJ20" s="195"/>
      <c r="OSK20" s="195"/>
      <c r="OSL20" s="195"/>
      <c r="OSM20" s="195"/>
      <c r="OSN20" s="195"/>
      <c r="OSO20" s="195"/>
      <c r="OSP20" s="195"/>
      <c r="OSQ20" s="195"/>
      <c r="OSR20" s="195"/>
      <c r="OSS20" s="195"/>
      <c r="OST20" s="195"/>
      <c r="OSU20" s="195"/>
      <c r="OSV20" s="195"/>
      <c r="OSW20" s="195"/>
      <c r="OSX20" s="195"/>
      <c r="OSY20" s="195"/>
      <c r="OSZ20" s="195"/>
      <c r="OTA20" s="195"/>
      <c r="OTB20" s="195"/>
      <c r="OTC20" s="195"/>
      <c r="OTD20" s="195"/>
      <c r="OTE20" s="195"/>
      <c r="OTF20" s="195"/>
      <c r="OTG20" s="195"/>
      <c r="OTH20" s="195"/>
      <c r="OTI20" s="195"/>
      <c r="OTJ20" s="195"/>
      <c r="OTK20" s="195"/>
      <c r="OTL20" s="195"/>
      <c r="OTM20" s="195"/>
      <c r="OTN20" s="195"/>
      <c r="OTO20" s="195"/>
      <c r="OTP20" s="195"/>
      <c r="OTQ20" s="195"/>
      <c r="OTR20" s="195"/>
      <c r="OTS20" s="195"/>
      <c r="OTT20" s="195"/>
      <c r="OTU20" s="195"/>
      <c r="OTV20" s="195"/>
      <c r="OTW20" s="195"/>
      <c r="OTX20" s="195"/>
      <c r="OTY20" s="195"/>
      <c r="OTZ20" s="195"/>
      <c r="OUA20" s="195"/>
      <c r="OUB20" s="195"/>
      <c r="OUC20" s="195"/>
      <c r="OUD20" s="195"/>
      <c r="OUE20" s="195"/>
      <c r="OUF20" s="195"/>
      <c r="OUG20" s="195"/>
      <c r="OUH20" s="195"/>
      <c r="OUI20" s="195"/>
      <c r="OUJ20" s="195"/>
      <c r="OUK20" s="195"/>
      <c r="OUL20" s="195"/>
      <c r="OUM20" s="195"/>
      <c r="OUN20" s="195"/>
      <c r="OUO20" s="195"/>
      <c r="OUP20" s="195"/>
      <c r="OUQ20" s="195"/>
      <c r="OUR20" s="195"/>
      <c r="OUS20" s="195"/>
      <c r="OUT20" s="195"/>
      <c r="OUU20" s="195"/>
      <c r="OUV20" s="195"/>
      <c r="OUW20" s="195"/>
      <c r="OUX20" s="195"/>
      <c r="OUY20" s="195"/>
      <c r="OUZ20" s="195"/>
      <c r="OVA20" s="195"/>
      <c r="OVB20" s="195"/>
      <c r="OVC20" s="195"/>
      <c r="OVD20" s="195"/>
      <c r="OVE20" s="195"/>
      <c r="OVF20" s="195"/>
      <c r="OVG20" s="195"/>
      <c r="OVH20" s="195"/>
      <c r="OVI20" s="195"/>
      <c r="OVJ20" s="195"/>
      <c r="OVK20" s="195"/>
      <c r="OVL20" s="195"/>
      <c r="OVM20" s="195"/>
      <c r="OVN20" s="195"/>
      <c r="OVO20" s="195"/>
      <c r="OVP20" s="195"/>
      <c r="OVQ20" s="195"/>
      <c r="OVR20" s="195"/>
      <c r="OVS20" s="195"/>
      <c r="OVT20" s="195"/>
      <c r="OVU20" s="195"/>
      <c r="OVV20" s="195"/>
      <c r="OVW20" s="195"/>
      <c r="OVX20" s="195"/>
      <c r="OVY20" s="195"/>
      <c r="OVZ20" s="195"/>
      <c r="OWA20" s="195"/>
      <c r="OWB20" s="195"/>
      <c r="OWC20" s="195"/>
      <c r="OWD20" s="195"/>
      <c r="OWE20" s="195"/>
      <c r="OWF20" s="195"/>
      <c r="OWG20" s="195"/>
      <c r="OWH20" s="195"/>
      <c r="OWI20" s="195"/>
      <c r="OWJ20" s="195"/>
      <c r="OWK20" s="195"/>
      <c r="OWL20" s="195"/>
      <c r="OWM20" s="195"/>
      <c r="OWN20" s="195"/>
      <c r="OWO20" s="195"/>
      <c r="OWP20" s="195"/>
      <c r="OWQ20" s="195"/>
      <c r="OWR20" s="195"/>
      <c r="OWS20" s="195"/>
      <c r="OWT20" s="195"/>
      <c r="OWU20" s="195"/>
      <c r="OWV20" s="195"/>
      <c r="OWW20" s="195"/>
      <c r="OWX20" s="195"/>
      <c r="OWY20" s="195"/>
      <c r="OWZ20" s="195"/>
      <c r="OXA20" s="195"/>
      <c r="OXB20" s="195"/>
      <c r="OXC20" s="195"/>
      <c r="OXD20" s="195"/>
      <c r="OXE20" s="195"/>
      <c r="OXF20" s="195"/>
      <c r="OXG20" s="195"/>
      <c r="OXH20" s="195"/>
      <c r="OXI20" s="195"/>
      <c r="OXJ20" s="195"/>
      <c r="OXK20" s="195"/>
      <c r="OXL20" s="195"/>
      <c r="OXM20" s="195"/>
      <c r="OXN20" s="195"/>
      <c r="OXO20" s="195"/>
      <c r="OXP20" s="195"/>
      <c r="OXQ20" s="195"/>
      <c r="OXR20" s="195"/>
      <c r="OXS20" s="195"/>
      <c r="OXT20" s="195"/>
      <c r="OXU20" s="195"/>
      <c r="OXV20" s="195"/>
      <c r="OXW20" s="195"/>
      <c r="OXX20" s="195"/>
      <c r="OXY20" s="195"/>
      <c r="OXZ20" s="195"/>
      <c r="OYA20" s="195"/>
      <c r="OYB20" s="195"/>
      <c r="OYC20" s="195"/>
      <c r="OYD20" s="195"/>
      <c r="OYE20" s="195"/>
      <c r="OYF20" s="195"/>
      <c r="OYG20" s="195"/>
      <c r="OYH20" s="195"/>
      <c r="OYI20" s="195"/>
      <c r="OYJ20" s="195"/>
      <c r="OYK20" s="195"/>
      <c r="OYL20" s="195"/>
      <c r="OYM20" s="195"/>
      <c r="OYN20" s="195"/>
      <c r="OYO20" s="195"/>
      <c r="OYP20" s="195"/>
      <c r="OYQ20" s="195"/>
      <c r="OYR20" s="195"/>
      <c r="OYS20" s="195"/>
      <c r="OYT20" s="195"/>
      <c r="OYU20" s="195"/>
      <c r="OYV20" s="195"/>
      <c r="OYW20" s="195"/>
      <c r="OYX20" s="195"/>
      <c r="OYY20" s="195"/>
      <c r="OYZ20" s="195"/>
      <c r="OZA20" s="195"/>
      <c r="OZB20" s="195"/>
      <c r="OZC20" s="195"/>
      <c r="OZD20" s="195"/>
      <c r="OZE20" s="195"/>
      <c r="OZF20" s="195"/>
      <c r="OZG20" s="195"/>
      <c r="OZH20" s="195"/>
      <c r="OZI20" s="195"/>
      <c r="OZJ20" s="195"/>
      <c r="OZK20" s="195"/>
      <c r="OZL20" s="195"/>
      <c r="OZM20" s="195"/>
      <c r="OZN20" s="195"/>
      <c r="OZO20" s="195"/>
      <c r="OZP20" s="195"/>
      <c r="OZQ20" s="195"/>
      <c r="OZR20" s="195"/>
      <c r="OZS20" s="195"/>
      <c r="OZT20" s="195"/>
      <c r="OZU20" s="195"/>
      <c r="OZV20" s="195"/>
      <c r="OZW20" s="195"/>
      <c r="OZX20" s="195"/>
      <c r="OZY20" s="195"/>
      <c r="OZZ20" s="195"/>
      <c r="PAA20" s="195"/>
      <c r="PAB20" s="195"/>
      <c r="PAC20" s="195"/>
      <c r="PAD20" s="195"/>
      <c r="PAE20" s="195"/>
      <c r="PAF20" s="195"/>
      <c r="PAG20" s="195"/>
      <c r="PAH20" s="195"/>
      <c r="PAI20" s="195"/>
      <c r="PAJ20" s="195"/>
      <c r="PAK20" s="195"/>
      <c r="PAL20" s="195"/>
      <c r="PAM20" s="195"/>
      <c r="PAN20" s="195"/>
      <c r="PAO20" s="195"/>
      <c r="PAP20" s="195"/>
      <c r="PAQ20" s="195"/>
      <c r="PAR20" s="195"/>
      <c r="PAS20" s="195"/>
      <c r="PAT20" s="195"/>
      <c r="PAU20" s="195"/>
      <c r="PAV20" s="195"/>
      <c r="PAW20" s="195"/>
      <c r="PAX20" s="195"/>
      <c r="PAY20" s="195"/>
      <c r="PAZ20" s="195"/>
      <c r="PBA20" s="195"/>
      <c r="PBB20" s="195"/>
      <c r="PBC20" s="195"/>
      <c r="PBD20" s="195"/>
      <c r="PBE20" s="195"/>
      <c r="PBF20" s="195"/>
      <c r="PBG20" s="195"/>
      <c r="PBH20" s="195"/>
      <c r="PBI20" s="195"/>
      <c r="PBJ20" s="195"/>
      <c r="PBK20" s="195"/>
      <c r="PBL20" s="195"/>
      <c r="PBM20" s="195"/>
      <c r="PBN20" s="195"/>
      <c r="PBO20" s="195"/>
      <c r="PBP20" s="195"/>
      <c r="PBQ20" s="195"/>
      <c r="PBR20" s="195"/>
      <c r="PBS20" s="195"/>
      <c r="PBT20" s="195"/>
      <c r="PBU20" s="195"/>
      <c r="PBV20" s="195"/>
      <c r="PBW20" s="195"/>
      <c r="PBX20" s="195"/>
      <c r="PBY20" s="195"/>
      <c r="PBZ20" s="195"/>
      <c r="PCA20" s="195"/>
      <c r="PCB20" s="195"/>
      <c r="PCC20" s="195"/>
      <c r="PCD20" s="195"/>
      <c r="PCE20" s="195"/>
      <c r="PCF20" s="195"/>
      <c r="PCG20" s="195"/>
      <c r="PCH20" s="195"/>
      <c r="PCI20" s="195"/>
      <c r="PCJ20" s="195"/>
      <c r="PCK20" s="195"/>
      <c r="PCL20" s="195"/>
      <c r="PCM20" s="195"/>
      <c r="PCN20" s="195"/>
      <c r="PCO20" s="195"/>
      <c r="PCP20" s="195"/>
      <c r="PCQ20" s="195"/>
      <c r="PCR20" s="195"/>
      <c r="PCS20" s="195"/>
      <c r="PCT20" s="195"/>
      <c r="PCU20" s="195"/>
      <c r="PCV20" s="195"/>
      <c r="PCW20" s="195"/>
      <c r="PCX20" s="195"/>
      <c r="PCY20" s="195"/>
      <c r="PCZ20" s="195"/>
      <c r="PDA20" s="195"/>
      <c r="PDB20" s="195"/>
      <c r="PDC20" s="195"/>
      <c r="PDD20" s="195"/>
      <c r="PDE20" s="195"/>
      <c r="PDF20" s="195"/>
      <c r="PDG20" s="195"/>
      <c r="PDH20" s="195"/>
      <c r="PDI20" s="195"/>
      <c r="PDJ20" s="195"/>
      <c r="PDK20" s="195"/>
      <c r="PDL20" s="195"/>
      <c r="PDM20" s="195"/>
      <c r="PDN20" s="195"/>
      <c r="PDO20" s="195"/>
      <c r="PDP20" s="195"/>
      <c r="PDQ20" s="195"/>
      <c r="PDR20" s="195"/>
      <c r="PDS20" s="195"/>
      <c r="PDT20" s="195"/>
      <c r="PDU20" s="195"/>
      <c r="PDV20" s="195"/>
      <c r="PDW20" s="195"/>
      <c r="PDX20" s="195"/>
      <c r="PDY20" s="195"/>
      <c r="PDZ20" s="195"/>
      <c r="PEA20" s="195"/>
      <c r="PEB20" s="195"/>
      <c r="PEC20" s="195"/>
      <c r="PED20" s="195"/>
      <c r="PEE20" s="195"/>
      <c r="PEF20" s="195"/>
      <c r="PEG20" s="195"/>
      <c r="PEH20" s="195"/>
      <c r="PEI20" s="195"/>
      <c r="PEJ20" s="195"/>
      <c r="PEK20" s="195"/>
      <c r="PEL20" s="195"/>
      <c r="PEM20" s="195"/>
      <c r="PEN20" s="195"/>
      <c r="PEO20" s="195"/>
      <c r="PEP20" s="195"/>
      <c r="PEQ20" s="195"/>
      <c r="PER20" s="195"/>
      <c r="PES20" s="195"/>
      <c r="PET20" s="195"/>
      <c r="PEU20" s="195"/>
      <c r="PEV20" s="195"/>
      <c r="PEW20" s="195"/>
      <c r="PEX20" s="195"/>
      <c r="PEY20" s="195"/>
      <c r="PEZ20" s="195"/>
      <c r="PFA20" s="195"/>
      <c r="PFB20" s="195"/>
      <c r="PFC20" s="195"/>
      <c r="PFD20" s="195"/>
      <c r="PFE20" s="195"/>
      <c r="PFF20" s="195"/>
      <c r="PFG20" s="195"/>
      <c r="PFH20" s="195"/>
      <c r="PFI20" s="195"/>
      <c r="PFJ20" s="195"/>
      <c r="PFK20" s="195"/>
      <c r="PFL20" s="195"/>
      <c r="PFM20" s="195"/>
      <c r="PFN20" s="195"/>
      <c r="PFO20" s="195"/>
      <c r="PFP20" s="195"/>
      <c r="PFQ20" s="195"/>
      <c r="PFR20" s="195"/>
      <c r="PFS20" s="195"/>
      <c r="PFT20" s="195"/>
      <c r="PFU20" s="195"/>
      <c r="PFV20" s="195"/>
      <c r="PFW20" s="195"/>
      <c r="PFX20" s="195"/>
      <c r="PFY20" s="195"/>
      <c r="PFZ20" s="195"/>
      <c r="PGA20" s="195"/>
      <c r="PGB20" s="195"/>
      <c r="PGC20" s="195"/>
      <c r="PGD20" s="195"/>
      <c r="PGE20" s="195"/>
      <c r="PGF20" s="195"/>
      <c r="PGG20" s="195"/>
      <c r="PGH20" s="195"/>
      <c r="PGI20" s="195"/>
      <c r="PGJ20" s="195"/>
      <c r="PGK20" s="195"/>
      <c r="PGL20" s="195"/>
      <c r="PGM20" s="195"/>
      <c r="PGN20" s="195"/>
      <c r="PGO20" s="195"/>
      <c r="PGP20" s="195"/>
      <c r="PGQ20" s="195"/>
      <c r="PGR20" s="195"/>
      <c r="PGS20" s="195"/>
      <c r="PGT20" s="195"/>
      <c r="PGU20" s="195"/>
      <c r="PGV20" s="195"/>
      <c r="PGW20" s="195"/>
      <c r="PGX20" s="195"/>
      <c r="PGY20" s="195"/>
      <c r="PGZ20" s="195"/>
      <c r="PHA20" s="195"/>
      <c r="PHB20" s="195"/>
      <c r="PHC20" s="195"/>
      <c r="PHD20" s="195"/>
      <c r="PHE20" s="195"/>
      <c r="PHF20" s="195"/>
      <c r="PHG20" s="195"/>
      <c r="PHH20" s="195"/>
      <c r="PHI20" s="195"/>
      <c r="PHJ20" s="195"/>
      <c r="PHK20" s="195"/>
      <c r="PHL20" s="195"/>
      <c r="PHM20" s="195"/>
      <c r="PHN20" s="195"/>
      <c r="PHO20" s="195"/>
      <c r="PHP20" s="195"/>
      <c r="PHQ20" s="195"/>
      <c r="PHR20" s="195"/>
      <c r="PHS20" s="195"/>
      <c r="PHT20" s="195"/>
      <c r="PHU20" s="195"/>
      <c r="PHV20" s="195"/>
      <c r="PHW20" s="195"/>
      <c r="PHX20" s="195"/>
      <c r="PHY20" s="195"/>
      <c r="PHZ20" s="195"/>
      <c r="PIA20" s="195"/>
      <c r="PIB20" s="195"/>
      <c r="PIC20" s="195"/>
      <c r="PID20" s="195"/>
      <c r="PIE20" s="195"/>
      <c r="PIF20" s="195"/>
      <c r="PIG20" s="195"/>
      <c r="PIH20" s="195"/>
      <c r="PII20" s="195"/>
      <c r="PIJ20" s="195"/>
      <c r="PIK20" s="195"/>
      <c r="PIL20" s="195"/>
      <c r="PIM20" s="195"/>
      <c r="PIN20" s="195"/>
      <c r="PIO20" s="195"/>
      <c r="PIP20" s="195"/>
      <c r="PIQ20" s="195"/>
      <c r="PIR20" s="195"/>
      <c r="PIS20" s="195"/>
      <c r="PIT20" s="195"/>
      <c r="PIU20" s="195"/>
      <c r="PIV20" s="195"/>
      <c r="PIW20" s="195"/>
      <c r="PIX20" s="195"/>
      <c r="PIY20" s="195"/>
      <c r="PIZ20" s="195"/>
      <c r="PJA20" s="195"/>
      <c r="PJB20" s="195"/>
      <c r="PJC20" s="195"/>
      <c r="PJD20" s="195"/>
      <c r="PJE20" s="195"/>
      <c r="PJF20" s="195"/>
      <c r="PJG20" s="195"/>
      <c r="PJH20" s="195"/>
      <c r="PJI20" s="195"/>
      <c r="PJJ20" s="195"/>
      <c r="PJK20" s="195"/>
      <c r="PJL20" s="195"/>
      <c r="PJM20" s="195"/>
      <c r="PJN20" s="195"/>
      <c r="PJO20" s="195"/>
      <c r="PJP20" s="195"/>
      <c r="PJQ20" s="195"/>
      <c r="PJR20" s="195"/>
      <c r="PJS20" s="195"/>
      <c r="PJT20" s="195"/>
      <c r="PJU20" s="195"/>
      <c r="PJV20" s="195"/>
      <c r="PJW20" s="195"/>
      <c r="PJX20" s="195"/>
      <c r="PJY20" s="195"/>
      <c r="PJZ20" s="195"/>
      <c r="PKA20" s="195"/>
      <c r="PKB20" s="195"/>
      <c r="PKC20" s="195"/>
      <c r="PKD20" s="195"/>
      <c r="PKE20" s="195"/>
      <c r="PKF20" s="195"/>
      <c r="PKG20" s="195"/>
      <c r="PKH20" s="195"/>
      <c r="PKI20" s="195"/>
      <c r="PKJ20" s="195"/>
      <c r="PKK20" s="195"/>
      <c r="PKL20" s="195"/>
      <c r="PKM20" s="195"/>
      <c r="PKN20" s="195"/>
      <c r="PKO20" s="195"/>
      <c r="PKP20" s="195"/>
      <c r="PKQ20" s="195"/>
      <c r="PKR20" s="195"/>
      <c r="PKS20" s="195"/>
      <c r="PKT20" s="195"/>
      <c r="PKU20" s="195"/>
      <c r="PKV20" s="195"/>
      <c r="PKW20" s="195"/>
      <c r="PKX20" s="195"/>
      <c r="PKY20" s="195"/>
      <c r="PKZ20" s="195"/>
      <c r="PLA20" s="195"/>
      <c r="PLB20" s="195"/>
      <c r="PLC20" s="195"/>
      <c r="PLD20" s="195"/>
      <c r="PLE20" s="195"/>
      <c r="PLF20" s="195"/>
      <c r="PLG20" s="195"/>
      <c r="PLH20" s="195"/>
      <c r="PLI20" s="195"/>
      <c r="PLJ20" s="195"/>
      <c r="PLK20" s="195"/>
      <c r="PLL20" s="195"/>
      <c r="PLM20" s="195"/>
      <c r="PLN20" s="195"/>
      <c r="PLO20" s="195"/>
      <c r="PLP20" s="195"/>
      <c r="PLQ20" s="195"/>
      <c r="PLR20" s="195"/>
      <c r="PLS20" s="195"/>
      <c r="PLT20" s="195"/>
      <c r="PLU20" s="195"/>
      <c r="PLV20" s="195"/>
      <c r="PLW20" s="195"/>
      <c r="PLX20" s="195"/>
      <c r="PLY20" s="195"/>
      <c r="PLZ20" s="195"/>
      <c r="PMA20" s="195"/>
      <c r="PMB20" s="195"/>
      <c r="PMC20" s="195"/>
      <c r="PMD20" s="195"/>
      <c r="PME20" s="195"/>
      <c r="PMF20" s="195"/>
      <c r="PMG20" s="195"/>
      <c r="PMH20" s="195"/>
      <c r="PMI20" s="195"/>
      <c r="PMJ20" s="195"/>
      <c r="PMK20" s="195"/>
      <c r="PML20" s="195"/>
      <c r="PMM20" s="195"/>
      <c r="PMN20" s="195"/>
      <c r="PMO20" s="195"/>
      <c r="PMP20" s="195"/>
      <c r="PMQ20" s="195"/>
      <c r="PMR20" s="195"/>
      <c r="PMS20" s="195"/>
      <c r="PMT20" s="195"/>
      <c r="PMU20" s="195"/>
      <c r="PMV20" s="195"/>
      <c r="PMW20" s="195"/>
      <c r="PMX20" s="195"/>
      <c r="PMY20" s="195"/>
      <c r="PMZ20" s="195"/>
      <c r="PNA20" s="195"/>
      <c r="PNB20" s="195"/>
      <c r="PNC20" s="195"/>
      <c r="PND20" s="195"/>
      <c r="PNE20" s="195"/>
      <c r="PNF20" s="195"/>
      <c r="PNG20" s="195"/>
      <c r="PNH20" s="195"/>
      <c r="PNI20" s="195"/>
      <c r="PNJ20" s="195"/>
      <c r="PNK20" s="195"/>
      <c r="PNL20" s="195"/>
      <c r="PNM20" s="195"/>
      <c r="PNN20" s="195"/>
      <c r="PNO20" s="195"/>
      <c r="PNP20" s="195"/>
      <c r="PNQ20" s="195"/>
      <c r="PNR20" s="195"/>
      <c r="PNS20" s="195"/>
      <c r="PNT20" s="195"/>
      <c r="PNU20" s="195"/>
      <c r="PNV20" s="195"/>
      <c r="PNW20" s="195"/>
      <c r="PNX20" s="195"/>
      <c r="PNY20" s="195"/>
      <c r="PNZ20" s="195"/>
      <c r="POA20" s="195"/>
      <c r="POB20" s="195"/>
      <c r="POC20" s="195"/>
      <c r="POD20" s="195"/>
      <c r="POE20" s="195"/>
      <c r="POF20" s="195"/>
      <c r="POG20" s="195"/>
      <c r="POH20" s="195"/>
      <c r="POI20" s="195"/>
      <c r="POJ20" s="195"/>
      <c r="POK20" s="195"/>
      <c r="POL20" s="195"/>
      <c r="POM20" s="195"/>
      <c r="PON20" s="195"/>
      <c r="POO20" s="195"/>
      <c r="POP20" s="195"/>
      <c r="POQ20" s="195"/>
      <c r="POR20" s="195"/>
      <c r="POS20" s="195"/>
      <c r="POT20" s="195"/>
      <c r="POU20" s="195"/>
      <c r="POV20" s="195"/>
      <c r="POW20" s="195"/>
      <c r="POX20" s="195"/>
      <c r="POY20" s="195"/>
      <c r="POZ20" s="195"/>
      <c r="PPA20" s="195"/>
      <c r="PPB20" s="195"/>
      <c r="PPC20" s="195"/>
      <c r="PPD20" s="195"/>
      <c r="PPE20" s="195"/>
      <c r="PPF20" s="195"/>
      <c r="PPG20" s="195"/>
      <c r="PPH20" s="195"/>
      <c r="PPI20" s="195"/>
      <c r="PPJ20" s="195"/>
      <c r="PPK20" s="195"/>
      <c r="PPL20" s="195"/>
      <c r="PPM20" s="195"/>
      <c r="PPN20" s="195"/>
      <c r="PPO20" s="195"/>
      <c r="PPP20" s="195"/>
      <c r="PPQ20" s="195"/>
      <c r="PPR20" s="195"/>
      <c r="PPS20" s="195"/>
      <c r="PPT20" s="195"/>
      <c r="PPU20" s="195"/>
      <c r="PPV20" s="195"/>
      <c r="PPW20" s="195"/>
      <c r="PPX20" s="195"/>
      <c r="PPY20" s="195"/>
      <c r="PPZ20" s="195"/>
      <c r="PQA20" s="195"/>
      <c r="PQB20" s="195"/>
      <c r="PQC20" s="195"/>
      <c r="PQD20" s="195"/>
      <c r="PQE20" s="195"/>
      <c r="PQF20" s="195"/>
      <c r="PQG20" s="195"/>
      <c r="PQH20" s="195"/>
      <c r="PQI20" s="195"/>
      <c r="PQJ20" s="195"/>
      <c r="PQK20" s="195"/>
      <c r="PQL20" s="195"/>
      <c r="PQM20" s="195"/>
      <c r="PQN20" s="195"/>
      <c r="PQO20" s="195"/>
      <c r="PQP20" s="195"/>
      <c r="PQQ20" s="195"/>
      <c r="PQR20" s="195"/>
      <c r="PQS20" s="195"/>
      <c r="PQT20" s="195"/>
      <c r="PQU20" s="195"/>
      <c r="PQV20" s="195"/>
      <c r="PQW20" s="195"/>
      <c r="PQX20" s="195"/>
      <c r="PQY20" s="195"/>
      <c r="PQZ20" s="195"/>
      <c r="PRA20" s="195"/>
      <c r="PRB20" s="195"/>
      <c r="PRC20" s="195"/>
      <c r="PRD20" s="195"/>
      <c r="PRE20" s="195"/>
      <c r="PRF20" s="195"/>
      <c r="PRG20" s="195"/>
      <c r="PRH20" s="195"/>
      <c r="PRI20" s="195"/>
      <c r="PRJ20" s="195"/>
      <c r="PRK20" s="195"/>
      <c r="PRL20" s="195"/>
      <c r="PRM20" s="195"/>
      <c r="PRN20" s="195"/>
      <c r="PRO20" s="195"/>
      <c r="PRP20" s="195"/>
      <c r="PRQ20" s="195"/>
      <c r="PRR20" s="195"/>
      <c r="PRS20" s="195"/>
      <c r="PRT20" s="195"/>
      <c r="PRU20" s="195"/>
      <c r="PRV20" s="195"/>
      <c r="PRW20" s="195"/>
      <c r="PRX20" s="195"/>
      <c r="PRY20" s="195"/>
      <c r="PRZ20" s="195"/>
      <c r="PSA20" s="195"/>
      <c r="PSB20" s="195"/>
      <c r="PSC20" s="195"/>
      <c r="PSD20" s="195"/>
      <c r="PSE20" s="195"/>
      <c r="PSF20" s="195"/>
      <c r="PSG20" s="195"/>
      <c r="PSH20" s="195"/>
      <c r="PSI20" s="195"/>
      <c r="PSJ20" s="195"/>
      <c r="PSK20" s="195"/>
      <c r="PSL20" s="195"/>
      <c r="PSM20" s="195"/>
      <c r="PSN20" s="195"/>
      <c r="PSO20" s="195"/>
      <c r="PSP20" s="195"/>
      <c r="PSQ20" s="195"/>
      <c r="PSR20" s="195"/>
      <c r="PSS20" s="195"/>
      <c r="PST20" s="195"/>
      <c r="PSU20" s="195"/>
      <c r="PSV20" s="195"/>
      <c r="PSW20" s="195"/>
      <c r="PSX20" s="195"/>
      <c r="PSY20" s="195"/>
      <c r="PSZ20" s="195"/>
      <c r="PTA20" s="195"/>
      <c r="PTB20" s="195"/>
      <c r="PTC20" s="195"/>
      <c r="PTD20" s="195"/>
      <c r="PTE20" s="195"/>
      <c r="PTF20" s="195"/>
      <c r="PTG20" s="195"/>
      <c r="PTH20" s="195"/>
      <c r="PTI20" s="195"/>
      <c r="PTJ20" s="195"/>
      <c r="PTK20" s="195"/>
      <c r="PTL20" s="195"/>
      <c r="PTM20" s="195"/>
      <c r="PTN20" s="195"/>
      <c r="PTO20" s="195"/>
      <c r="PTP20" s="195"/>
      <c r="PTQ20" s="195"/>
      <c r="PTR20" s="195"/>
      <c r="PTS20" s="195"/>
      <c r="PTT20" s="195"/>
      <c r="PTU20" s="195"/>
      <c r="PTV20" s="195"/>
      <c r="PTW20" s="195"/>
      <c r="PTX20" s="195"/>
      <c r="PTY20" s="195"/>
      <c r="PTZ20" s="195"/>
      <c r="PUA20" s="195"/>
      <c r="PUB20" s="195"/>
      <c r="PUC20" s="195"/>
      <c r="PUD20" s="195"/>
      <c r="PUE20" s="195"/>
      <c r="PUF20" s="195"/>
      <c r="PUG20" s="195"/>
      <c r="PUH20" s="195"/>
      <c r="PUI20" s="195"/>
      <c r="PUJ20" s="195"/>
      <c r="PUK20" s="195"/>
      <c r="PUL20" s="195"/>
      <c r="PUM20" s="195"/>
      <c r="PUN20" s="195"/>
      <c r="PUO20" s="195"/>
      <c r="PUP20" s="195"/>
      <c r="PUQ20" s="195"/>
      <c r="PUR20" s="195"/>
      <c r="PUS20" s="195"/>
      <c r="PUT20" s="195"/>
      <c r="PUU20" s="195"/>
      <c r="PUV20" s="195"/>
      <c r="PUW20" s="195"/>
      <c r="PUX20" s="195"/>
      <c r="PUY20" s="195"/>
      <c r="PUZ20" s="195"/>
      <c r="PVA20" s="195"/>
      <c r="PVB20" s="195"/>
      <c r="PVC20" s="195"/>
      <c r="PVD20" s="195"/>
      <c r="PVE20" s="195"/>
      <c r="PVF20" s="195"/>
      <c r="PVG20" s="195"/>
      <c r="PVH20" s="195"/>
      <c r="PVI20" s="195"/>
      <c r="PVJ20" s="195"/>
      <c r="PVK20" s="195"/>
      <c r="PVL20" s="195"/>
      <c r="PVM20" s="195"/>
      <c r="PVN20" s="195"/>
      <c r="PVO20" s="195"/>
      <c r="PVP20" s="195"/>
      <c r="PVQ20" s="195"/>
      <c r="PVR20" s="195"/>
      <c r="PVS20" s="195"/>
      <c r="PVT20" s="195"/>
      <c r="PVU20" s="195"/>
      <c r="PVV20" s="195"/>
      <c r="PVW20" s="195"/>
      <c r="PVX20" s="195"/>
      <c r="PVY20" s="195"/>
      <c r="PVZ20" s="195"/>
      <c r="PWA20" s="195"/>
      <c r="PWB20" s="195"/>
      <c r="PWC20" s="195"/>
      <c r="PWD20" s="195"/>
      <c r="PWE20" s="195"/>
      <c r="PWF20" s="195"/>
      <c r="PWG20" s="195"/>
      <c r="PWH20" s="195"/>
      <c r="PWI20" s="195"/>
      <c r="PWJ20" s="195"/>
      <c r="PWK20" s="195"/>
      <c r="PWL20" s="195"/>
      <c r="PWM20" s="195"/>
      <c r="PWN20" s="195"/>
      <c r="PWO20" s="195"/>
      <c r="PWP20" s="195"/>
      <c r="PWQ20" s="195"/>
      <c r="PWR20" s="195"/>
      <c r="PWS20" s="195"/>
      <c r="PWT20" s="195"/>
      <c r="PWU20" s="195"/>
      <c r="PWV20" s="195"/>
      <c r="PWW20" s="195"/>
      <c r="PWX20" s="195"/>
      <c r="PWY20" s="195"/>
      <c r="PWZ20" s="195"/>
      <c r="PXA20" s="195"/>
      <c r="PXB20" s="195"/>
      <c r="PXC20" s="195"/>
      <c r="PXD20" s="195"/>
      <c r="PXE20" s="195"/>
      <c r="PXF20" s="195"/>
      <c r="PXG20" s="195"/>
      <c r="PXH20" s="195"/>
      <c r="PXI20" s="195"/>
      <c r="PXJ20" s="195"/>
      <c r="PXK20" s="195"/>
      <c r="PXL20" s="195"/>
      <c r="PXM20" s="195"/>
      <c r="PXN20" s="195"/>
      <c r="PXO20" s="195"/>
      <c r="PXP20" s="195"/>
      <c r="PXQ20" s="195"/>
      <c r="PXR20" s="195"/>
      <c r="PXS20" s="195"/>
      <c r="PXT20" s="195"/>
      <c r="PXU20" s="195"/>
      <c r="PXV20" s="195"/>
      <c r="PXW20" s="195"/>
      <c r="PXX20" s="195"/>
      <c r="PXY20" s="195"/>
      <c r="PXZ20" s="195"/>
      <c r="PYA20" s="195"/>
      <c r="PYB20" s="195"/>
      <c r="PYC20" s="195"/>
      <c r="PYD20" s="195"/>
      <c r="PYE20" s="195"/>
      <c r="PYF20" s="195"/>
      <c r="PYG20" s="195"/>
      <c r="PYH20" s="195"/>
      <c r="PYI20" s="195"/>
      <c r="PYJ20" s="195"/>
      <c r="PYK20" s="195"/>
      <c r="PYL20" s="195"/>
      <c r="PYM20" s="195"/>
      <c r="PYN20" s="195"/>
      <c r="PYO20" s="195"/>
      <c r="PYP20" s="195"/>
      <c r="PYQ20" s="195"/>
      <c r="PYR20" s="195"/>
      <c r="PYS20" s="195"/>
      <c r="PYT20" s="195"/>
      <c r="PYU20" s="195"/>
      <c r="PYV20" s="195"/>
      <c r="PYW20" s="195"/>
      <c r="PYX20" s="195"/>
      <c r="PYY20" s="195"/>
      <c r="PYZ20" s="195"/>
      <c r="PZA20" s="195"/>
      <c r="PZB20" s="195"/>
      <c r="PZC20" s="195"/>
      <c r="PZD20" s="195"/>
      <c r="PZE20" s="195"/>
      <c r="PZF20" s="195"/>
      <c r="PZG20" s="195"/>
      <c r="PZH20" s="195"/>
      <c r="PZI20" s="195"/>
      <c r="PZJ20" s="195"/>
      <c r="PZK20" s="195"/>
      <c r="PZL20" s="195"/>
      <c r="PZM20" s="195"/>
      <c r="PZN20" s="195"/>
      <c r="PZO20" s="195"/>
      <c r="PZP20" s="195"/>
      <c r="PZQ20" s="195"/>
      <c r="PZR20" s="195"/>
      <c r="PZS20" s="195"/>
      <c r="PZT20" s="195"/>
      <c r="PZU20" s="195"/>
      <c r="PZV20" s="195"/>
      <c r="PZW20" s="195"/>
      <c r="PZX20" s="195"/>
      <c r="PZY20" s="195"/>
      <c r="PZZ20" s="195"/>
      <c r="QAA20" s="195"/>
      <c r="QAB20" s="195"/>
      <c r="QAC20" s="195"/>
      <c r="QAD20" s="195"/>
      <c r="QAE20" s="195"/>
      <c r="QAF20" s="195"/>
      <c r="QAG20" s="195"/>
      <c r="QAH20" s="195"/>
      <c r="QAI20" s="195"/>
      <c r="QAJ20" s="195"/>
      <c r="QAK20" s="195"/>
      <c r="QAL20" s="195"/>
      <c r="QAM20" s="195"/>
      <c r="QAN20" s="195"/>
      <c r="QAO20" s="195"/>
      <c r="QAP20" s="195"/>
      <c r="QAQ20" s="195"/>
      <c r="QAR20" s="195"/>
      <c r="QAS20" s="195"/>
      <c r="QAT20" s="195"/>
      <c r="QAU20" s="195"/>
      <c r="QAV20" s="195"/>
      <c r="QAW20" s="195"/>
      <c r="QAX20" s="195"/>
      <c r="QAY20" s="195"/>
      <c r="QAZ20" s="195"/>
      <c r="QBA20" s="195"/>
      <c r="QBB20" s="195"/>
      <c r="QBC20" s="195"/>
      <c r="QBD20" s="195"/>
      <c r="QBE20" s="195"/>
      <c r="QBF20" s="195"/>
      <c r="QBG20" s="195"/>
      <c r="QBH20" s="195"/>
      <c r="QBI20" s="195"/>
      <c r="QBJ20" s="195"/>
      <c r="QBK20" s="195"/>
      <c r="QBL20" s="195"/>
      <c r="QBM20" s="195"/>
      <c r="QBN20" s="195"/>
      <c r="QBO20" s="195"/>
      <c r="QBP20" s="195"/>
      <c r="QBQ20" s="195"/>
      <c r="QBR20" s="195"/>
      <c r="QBS20" s="195"/>
      <c r="QBT20" s="195"/>
      <c r="QBU20" s="195"/>
      <c r="QBV20" s="195"/>
      <c r="QBW20" s="195"/>
      <c r="QBX20" s="195"/>
      <c r="QBY20" s="195"/>
      <c r="QBZ20" s="195"/>
      <c r="QCA20" s="195"/>
      <c r="QCB20" s="195"/>
      <c r="QCC20" s="195"/>
      <c r="QCD20" s="195"/>
      <c r="QCE20" s="195"/>
      <c r="QCF20" s="195"/>
      <c r="QCG20" s="195"/>
      <c r="QCH20" s="195"/>
      <c r="QCI20" s="195"/>
      <c r="QCJ20" s="195"/>
      <c r="QCK20" s="195"/>
      <c r="QCL20" s="195"/>
      <c r="QCM20" s="195"/>
      <c r="QCN20" s="195"/>
      <c r="QCO20" s="195"/>
      <c r="QCP20" s="195"/>
      <c r="QCQ20" s="195"/>
      <c r="QCR20" s="195"/>
      <c r="QCS20" s="195"/>
      <c r="QCT20" s="195"/>
      <c r="QCU20" s="195"/>
      <c r="QCV20" s="195"/>
      <c r="QCW20" s="195"/>
      <c r="QCX20" s="195"/>
      <c r="QCY20" s="195"/>
      <c r="QCZ20" s="195"/>
      <c r="QDA20" s="195"/>
      <c r="QDB20" s="195"/>
      <c r="QDC20" s="195"/>
      <c r="QDD20" s="195"/>
      <c r="QDE20" s="195"/>
      <c r="QDF20" s="195"/>
      <c r="QDG20" s="195"/>
      <c r="QDH20" s="195"/>
      <c r="QDI20" s="195"/>
      <c r="QDJ20" s="195"/>
      <c r="QDK20" s="195"/>
      <c r="QDL20" s="195"/>
      <c r="QDM20" s="195"/>
      <c r="QDN20" s="195"/>
      <c r="QDO20" s="195"/>
      <c r="QDP20" s="195"/>
      <c r="QDQ20" s="195"/>
      <c r="QDR20" s="195"/>
      <c r="QDS20" s="195"/>
      <c r="QDT20" s="195"/>
      <c r="QDU20" s="195"/>
      <c r="QDV20" s="195"/>
      <c r="QDW20" s="195"/>
      <c r="QDX20" s="195"/>
      <c r="QDY20" s="195"/>
      <c r="QDZ20" s="195"/>
      <c r="QEA20" s="195"/>
      <c r="QEB20" s="195"/>
      <c r="QEC20" s="195"/>
      <c r="QED20" s="195"/>
      <c r="QEE20" s="195"/>
      <c r="QEF20" s="195"/>
      <c r="QEG20" s="195"/>
      <c r="QEH20" s="195"/>
      <c r="QEI20" s="195"/>
      <c r="QEJ20" s="195"/>
      <c r="QEK20" s="195"/>
      <c r="QEL20" s="195"/>
      <c r="QEM20" s="195"/>
      <c r="QEN20" s="195"/>
      <c r="QEO20" s="195"/>
      <c r="QEP20" s="195"/>
      <c r="QEQ20" s="195"/>
      <c r="QER20" s="195"/>
      <c r="QES20" s="195"/>
      <c r="QET20" s="195"/>
      <c r="QEU20" s="195"/>
      <c r="QEV20" s="195"/>
      <c r="QEW20" s="195"/>
      <c r="QEX20" s="195"/>
      <c r="QEY20" s="195"/>
      <c r="QEZ20" s="195"/>
      <c r="QFA20" s="195"/>
      <c r="QFB20" s="195"/>
      <c r="QFC20" s="195"/>
      <c r="QFD20" s="195"/>
      <c r="QFE20" s="195"/>
      <c r="QFF20" s="195"/>
      <c r="QFG20" s="195"/>
      <c r="QFH20" s="195"/>
      <c r="QFI20" s="195"/>
      <c r="QFJ20" s="195"/>
      <c r="QFK20" s="195"/>
      <c r="QFL20" s="195"/>
      <c r="QFM20" s="195"/>
      <c r="QFN20" s="195"/>
      <c r="QFO20" s="195"/>
      <c r="QFP20" s="195"/>
      <c r="QFQ20" s="195"/>
      <c r="QFR20" s="195"/>
      <c r="QFS20" s="195"/>
      <c r="QFT20" s="195"/>
      <c r="QFU20" s="195"/>
      <c r="QFV20" s="195"/>
      <c r="QFW20" s="195"/>
      <c r="QFX20" s="195"/>
      <c r="QFY20" s="195"/>
      <c r="QFZ20" s="195"/>
      <c r="QGA20" s="195"/>
      <c r="QGB20" s="195"/>
      <c r="QGC20" s="195"/>
      <c r="QGD20" s="195"/>
      <c r="QGE20" s="195"/>
      <c r="QGF20" s="195"/>
      <c r="QGG20" s="195"/>
      <c r="QGH20" s="195"/>
      <c r="QGI20" s="195"/>
      <c r="QGJ20" s="195"/>
      <c r="QGK20" s="195"/>
      <c r="QGL20" s="195"/>
      <c r="QGM20" s="195"/>
      <c r="QGN20" s="195"/>
      <c r="QGO20" s="195"/>
      <c r="QGP20" s="195"/>
      <c r="QGQ20" s="195"/>
      <c r="QGR20" s="195"/>
      <c r="QGS20" s="195"/>
      <c r="QGT20" s="195"/>
      <c r="QGU20" s="195"/>
      <c r="QGV20" s="195"/>
      <c r="QGW20" s="195"/>
      <c r="QGX20" s="195"/>
      <c r="QGY20" s="195"/>
      <c r="QGZ20" s="195"/>
      <c r="QHA20" s="195"/>
      <c r="QHB20" s="195"/>
      <c r="QHC20" s="195"/>
      <c r="QHD20" s="195"/>
      <c r="QHE20" s="195"/>
      <c r="QHF20" s="195"/>
      <c r="QHG20" s="195"/>
      <c r="QHH20" s="195"/>
      <c r="QHI20" s="195"/>
      <c r="QHJ20" s="195"/>
      <c r="QHK20" s="195"/>
      <c r="QHL20" s="195"/>
      <c r="QHM20" s="195"/>
      <c r="QHN20" s="195"/>
      <c r="QHO20" s="195"/>
      <c r="QHP20" s="195"/>
      <c r="QHQ20" s="195"/>
      <c r="QHR20" s="195"/>
      <c r="QHS20" s="195"/>
      <c r="QHT20" s="195"/>
      <c r="QHU20" s="195"/>
      <c r="QHV20" s="195"/>
      <c r="QHW20" s="195"/>
      <c r="QHX20" s="195"/>
      <c r="QHY20" s="195"/>
      <c r="QHZ20" s="195"/>
      <c r="QIA20" s="195"/>
      <c r="QIB20" s="195"/>
      <c r="QIC20" s="195"/>
      <c r="QID20" s="195"/>
      <c r="QIE20" s="195"/>
      <c r="QIF20" s="195"/>
      <c r="QIG20" s="195"/>
      <c r="QIH20" s="195"/>
      <c r="QII20" s="195"/>
      <c r="QIJ20" s="195"/>
      <c r="QIK20" s="195"/>
      <c r="QIL20" s="195"/>
      <c r="QIM20" s="195"/>
      <c r="QIN20" s="195"/>
      <c r="QIO20" s="195"/>
      <c r="QIP20" s="195"/>
      <c r="QIQ20" s="195"/>
      <c r="QIR20" s="195"/>
      <c r="QIS20" s="195"/>
      <c r="QIT20" s="195"/>
      <c r="QIU20" s="195"/>
      <c r="QIV20" s="195"/>
      <c r="QIW20" s="195"/>
      <c r="QIX20" s="195"/>
      <c r="QIY20" s="195"/>
      <c r="QIZ20" s="195"/>
      <c r="QJA20" s="195"/>
      <c r="QJB20" s="195"/>
      <c r="QJC20" s="195"/>
      <c r="QJD20" s="195"/>
      <c r="QJE20" s="195"/>
      <c r="QJF20" s="195"/>
      <c r="QJG20" s="195"/>
      <c r="QJH20" s="195"/>
      <c r="QJI20" s="195"/>
      <c r="QJJ20" s="195"/>
      <c r="QJK20" s="195"/>
      <c r="QJL20" s="195"/>
      <c r="QJM20" s="195"/>
      <c r="QJN20" s="195"/>
      <c r="QJO20" s="195"/>
      <c r="QJP20" s="195"/>
      <c r="QJQ20" s="195"/>
      <c r="QJR20" s="195"/>
      <c r="QJS20" s="195"/>
      <c r="QJT20" s="195"/>
      <c r="QJU20" s="195"/>
      <c r="QJV20" s="195"/>
      <c r="QJW20" s="195"/>
      <c r="QJX20" s="195"/>
      <c r="QJY20" s="195"/>
      <c r="QJZ20" s="195"/>
      <c r="QKA20" s="195"/>
      <c r="QKB20" s="195"/>
      <c r="QKC20" s="195"/>
      <c r="QKD20" s="195"/>
      <c r="QKE20" s="195"/>
      <c r="QKF20" s="195"/>
      <c r="QKG20" s="195"/>
      <c r="QKH20" s="195"/>
      <c r="QKI20" s="195"/>
      <c r="QKJ20" s="195"/>
      <c r="QKK20" s="195"/>
      <c r="QKL20" s="195"/>
      <c r="QKM20" s="195"/>
      <c r="QKN20" s="195"/>
      <c r="QKO20" s="195"/>
      <c r="QKP20" s="195"/>
      <c r="QKQ20" s="195"/>
      <c r="QKR20" s="195"/>
      <c r="QKS20" s="195"/>
      <c r="QKT20" s="195"/>
      <c r="QKU20" s="195"/>
      <c r="QKV20" s="195"/>
      <c r="QKW20" s="195"/>
      <c r="QKX20" s="195"/>
      <c r="QKY20" s="195"/>
      <c r="QKZ20" s="195"/>
      <c r="QLA20" s="195"/>
      <c r="QLB20" s="195"/>
      <c r="QLC20" s="195"/>
      <c r="QLD20" s="195"/>
      <c r="QLE20" s="195"/>
      <c r="QLF20" s="195"/>
      <c r="QLG20" s="195"/>
      <c r="QLH20" s="195"/>
      <c r="QLI20" s="195"/>
      <c r="QLJ20" s="195"/>
      <c r="QLK20" s="195"/>
      <c r="QLL20" s="195"/>
      <c r="QLM20" s="195"/>
      <c r="QLN20" s="195"/>
      <c r="QLO20" s="195"/>
      <c r="QLP20" s="195"/>
      <c r="QLQ20" s="195"/>
      <c r="QLR20" s="195"/>
      <c r="QLS20" s="195"/>
      <c r="QLT20" s="195"/>
      <c r="QLU20" s="195"/>
      <c r="QLV20" s="195"/>
      <c r="QLW20" s="195"/>
      <c r="QLX20" s="195"/>
      <c r="QLY20" s="195"/>
      <c r="QLZ20" s="195"/>
      <c r="QMA20" s="195"/>
      <c r="QMB20" s="195"/>
      <c r="QMC20" s="195"/>
      <c r="QMD20" s="195"/>
      <c r="QME20" s="195"/>
      <c r="QMF20" s="195"/>
      <c r="QMG20" s="195"/>
      <c r="QMH20" s="195"/>
      <c r="QMI20" s="195"/>
      <c r="QMJ20" s="195"/>
      <c r="QMK20" s="195"/>
      <c r="QML20" s="195"/>
      <c r="QMM20" s="195"/>
      <c r="QMN20" s="195"/>
      <c r="QMO20" s="195"/>
      <c r="QMP20" s="195"/>
      <c r="QMQ20" s="195"/>
      <c r="QMR20" s="195"/>
      <c r="QMS20" s="195"/>
      <c r="QMT20" s="195"/>
      <c r="QMU20" s="195"/>
      <c r="QMV20" s="195"/>
      <c r="QMW20" s="195"/>
      <c r="QMX20" s="195"/>
      <c r="QMY20" s="195"/>
      <c r="QMZ20" s="195"/>
      <c r="QNA20" s="195"/>
      <c r="QNB20" s="195"/>
      <c r="QNC20" s="195"/>
      <c r="QND20" s="195"/>
      <c r="QNE20" s="195"/>
      <c r="QNF20" s="195"/>
      <c r="QNG20" s="195"/>
      <c r="QNH20" s="195"/>
      <c r="QNI20" s="195"/>
      <c r="QNJ20" s="195"/>
      <c r="QNK20" s="195"/>
      <c r="QNL20" s="195"/>
      <c r="QNM20" s="195"/>
      <c r="QNN20" s="195"/>
      <c r="QNO20" s="195"/>
      <c r="QNP20" s="195"/>
      <c r="QNQ20" s="195"/>
      <c r="QNR20" s="195"/>
      <c r="QNS20" s="195"/>
      <c r="QNT20" s="195"/>
      <c r="QNU20" s="195"/>
      <c r="QNV20" s="195"/>
      <c r="QNW20" s="195"/>
      <c r="QNX20" s="195"/>
      <c r="QNY20" s="195"/>
      <c r="QNZ20" s="195"/>
      <c r="QOA20" s="195"/>
      <c r="QOB20" s="195"/>
      <c r="QOC20" s="195"/>
      <c r="QOD20" s="195"/>
      <c r="QOE20" s="195"/>
      <c r="QOF20" s="195"/>
      <c r="QOG20" s="195"/>
      <c r="QOH20" s="195"/>
      <c r="QOI20" s="195"/>
      <c r="QOJ20" s="195"/>
      <c r="QOK20" s="195"/>
      <c r="QOL20" s="195"/>
      <c r="QOM20" s="195"/>
      <c r="QON20" s="195"/>
      <c r="QOO20" s="195"/>
      <c r="QOP20" s="195"/>
      <c r="QOQ20" s="195"/>
      <c r="QOR20" s="195"/>
      <c r="QOS20" s="195"/>
      <c r="QOT20" s="195"/>
      <c r="QOU20" s="195"/>
      <c r="QOV20" s="195"/>
      <c r="QOW20" s="195"/>
      <c r="QOX20" s="195"/>
      <c r="QOY20" s="195"/>
      <c r="QOZ20" s="195"/>
      <c r="QPA20" s="195"/>
      <c r="QPB20" s="195"/>
      <c r="QPC20" s="195"/>
      <c r="QPD20" s="195"/>
      <c r="QPE20" s="195"/>
      <c r="QPF20" s="195"/>
      <c r="QPG20" s="195"/>
      <c r="QPH20" s="195"/>
      <c r="QPI20" s="195"/>
      <c r="QPJ20" s="195"/>
      <c r="QPK20" s="195"/>
      <c r="QPL20" s="195"/>
      <c r="QPM20" s="195"/>
      <c r="QPN20" s="195"/>
      <c r="QPO20" s="195"/>
      <c r="QPP20" s="195"/>
      <c r="QPQ20" s="195"/>
      <c r="QPR20" s="195"/>
      <c r="QPS20" s="195"/>
      <c r="QPT20" s="195"/>
      <c r="QPU20" s="195"/>
      <c r="QPV20" s="195"/>
      <c r="QPW20" s="195"/>
      <c r="QPX20" s="195"/>
      <c r="QPY20" s="195"/>
      <c r="QPZ20" s="195"/>
      <c r="QQA20" s="195"/>
      <c r="QQB20" s="195"/>
      <c r="QQC20" s="195"/>
      <c r="QQD20" s="195"/>
      <c r="QQE20" s="195"/>
      <c r="QQF20" s="195"/>
      <c r="QQG20" s="195"/>
      <c r="QQH20" s="195"/>
      <c r="QQI20" s="195"/>
      <c r="QQJ20" s="195"/>
      <c r="QQK20" s="195"/>
      <c r="QQL20" s="195"/>
      <c r="QQM20" s="195"/>
      <c r="QQN20" s="195"/>
      <c r="QQO20" s="195"/>
      <c r="QQP20" s="195"/>
      <c r="QQQ20" s="195"/>
      <c r="QQR20" s="195"/>
      <c r="QQS20" s="195"/>
      <c r="QQT20" s="195"/>
      <c r="QQU20" s="195"/>
      <c r="QQV20" s="195"/>
      <c r="QQW20" s="195"/>
      <c r="QQX20" s="195"/>
      <c r="QQY20" s="195"/>
      <c r="QQZ20" s="195"/>
      <c r="QRA20" s="195"/>
      <c r="QRB20" s="195"/>
      <c r="QRC20" s="195"/>
      <c r="QRD20" s="195"/>
      <c r="QRE20" s="195"/>
      <c r="QRF20" s="195"/>
      <c r="QRG20" s="195"/>
      <c r="QRH20" s="195"/>
      <c r="QRI20" s="195"/>
      <c r="QRJ20" s="195"/>
      <c r="QRK20" s="195"/>
      <c r="QRL20" s="195"/>
      <c r="QRM20" s="195"/>
      <c r="QRN20" s="195"/>
      <c r="QRO20" s="195"/>
      <c r="QRP20" s="195"/>
      <c r="QRQ20" s="195"/>
      <c r="QRR20" s="195"/>
      <c r="QRS20" s="195"/>
      <c r="QRT20" s="195"/>
      <c r="QRU20" s="195"/>
      <c r="QRV20" s="195"/>
      <c r="QRW20" s="195"/>
      <c r="QRX20" s="195"/>
      <c r="QRY20" s="195"/>
      <c r="QRZ20" s="195"/>
      <c r="QSA20" s="195"/>
      <c r="QSB20" s="195"/>
      <c r="QSC20" s="195"/>
      <c r="QSD20" s="195"/>
      <c r="QSE20" s="195"/>
      <c r="QSF20" s="195"/>
      <c r="QSG20" s="195"/>
      <c r="QSH20" s="195"/>
      <c r="QSI20" s="195"/>
      <c r="QSJ20" s="195"/>
      <c r="QSK20" s="195"/>
      <c r="QSL20" s="195"/>
      <c r="QSM20" s="195"/>
      <c r="QSN20" s="195"/>
      <c r="QSO20" s="195"/>
      <c r="QSP20" s="195"/>
      <c r="QSQ20" s="195"/>
      <c r="QSR20" s="195"/>
      <c r="QSS20" s="195"/>
      <c r="QST20" s="195"/>
      <c r="QSU20" s="195"/>
      <c r="QSV20" s="195"/>
      <c r="QSW20" s="195"/>
      <c r="QSX20" s="195"/>
      <c r="QSY20" s="195"/>
      <c r="QSZ20" s="195"/>
      <c r="QTA20" s="195"/>
      <c r="QTB20" s="195"/>
      <c r="QTC20" s="195"/>
      <c r="QTD20" s="195"/>
      <c r="QTE20" s="195"/>
      <c r="QTF20" s="195"/>
      <c r="QTG20" s="195"/>
      <c r="QTH20" s="195"/>
      <c r="QTI20" s="195"/>
      <c r="QTJ20" s="195"/>
      <c r="QTK20" s="195"/>
      <c r="QTL20" s="195"/>
      <c r="QTM20" s="195"/>
      <c r="QTN20" s="195"/>
      <c r="QTO20" s="195"/>
      <c r="QTP20" s="195"/>
      <c r="QTQ20" s="195"/>
      <c r="QTR20" s="195"/>
      <c r="QTS20" s="195"/>
      <c r="QTT20" s="195"/>
      <c r="QTU20" s="195"/>
      <c r="QTV20" s="195"/>
      <c r="QTW20" s="195"/>
      <c r="QTX20" s="195"/>
      <c r="QTY20" s="195"/>
      <c r="QTZ20" s="195"/>
      <c r="QUA20" s="195"/>
      <c r="QUB20" s="195"/>
      <c r="QUC20" s="195"/>
      <c r="QUD20" s="195"/>
      <c r="QUE20" s="195"/>
      <c r="QUF20" s="195"/>
      <c r="QUG20" s="195"/>
      <c r="QUH20" s="195"/>
      <c r="QUI20" s="195"/>
      <c r="QUJ20" s="195"/>
      <c r="QUK20" s="195"/>
      <c r="QUL20" s="195"/>
      <c r="QUM20" s="195"/>
      <c r="QUN20" s="195"/>
      <c r="QUO20" s="195"/>
      <c r="QUP20" s="195"/>
      <c r="QUQ20" s="195"/>
      <c r="QUR20" s="195"/>
      <c r="QUS20" s="195"/>
      <c r="QUT20" s="195"/>
      <c r="QUU20" s="195"/>
      <c r="QUV20" s="195"/>
      <c r="QUW20" s="195"/>
      <c r="QUX20" s="195"/>
      <c r="QUY20" s="195"/>
      <c r="QUZ20" s="195"/>
      <c r="QVA20" s="195"/>
      <c r="QVB20" s="195"/>
      <c r="QVC20" s="195"/>
      <c r="QVD20" s="195"/>
      <c r="QVE20" s="195"/>
      <c r="QVF20" s="195"/>
      <c r="QVG20" s="195"/>
      <c r="QVH20" s="195"/>
      <c r="QVI20" s="195"/>
      <c r="QVJ20" s="195"/>
      <c r="QVK20" s="195"/>
      <c r="QVL20" s="195"/>
      <c r="QVM20" s="195"/>
      <c r="QVN20" s="195"/>
      <c r="QVO20" s="195"/>
      <c r="QVP20" s="195"/>
      <c r="QVQ20" s="195"/>
      <c r="QVR20" s="195"/>
      <c r="QVS20" s="195"/>
      <c r="QVT20" s="195"/>
      <c r="QVU20" s="195"/>
      <c r="QVV20" s="195"/>
      <c r="QVW20" s="195"/>
      <c r="QVX20" s="195"/>
      <c r="QVY20" s="195"/>
      <c r="QVZ20" s="195"/>
      <c r="QWA20" s="195"/>
      <c r="QWB20" s="195"/>
      <c r="QWC20" s="195"/>
      <c r="QWD20" s="195"/>
      <c r="QWE20" s="195"/>
      <c r="QWF20" s="195"/>
      <c r="QWG20" s="195"/>
      <c r="QWH20" s="195"/>
      <c r="QWI20" s="195"/>
      <c r="QWJ20" s="195"/>
      <c r="QWK20" s="195"/>
      <c r="QWL20" s="195"/>
      <c r="QWM20" s="195"/>
      <c r="QWN20" s="195"/>
      <c r="QWO20" s="195"/>
      <c r="QWP20" s="195"/>
      <c r="QWQ20" s="195"/>
      <c r="QWR20" s="195"/>
      <c r="QWS20" s="195"/>
      <c r="QWT20" s="195"/>
      <c r="QWU20" s="195"/>
      <c r="QWV20" s="195"/>
      <c r="QWW20" s="195"/>
      <c r="QWX20" s="195"/>
      <c r="QWY20" s="195"/>
      <c r="QWZ20" s="195"/>
      <c r="QXA20" s="195"/>
      <c r="QXB20" s="195"/>
      <c r="QXC20" s="195"/>
      <c r="QXD20" s="195"/>
      <c r="QXE20" s="195"/>
      <c r="QXF20" s="195"/>
      <c r="QXG20" s="195"/>
      <c r="QXH20" s="195"/>
      <c r="QXI20" s="195"/>
      <c r="QXJ20" s="195"/>
      <c r="QXK20" s="195"/>
      <c r="QXL20" s="195"/>
      <c r="QXM20" s="195"/>
      <c r="QXN20" s="195"/>
      <c r="QXO20" s="195"/>
      <c r="QXP20" s="195"/>
      <c r="QXQ20" s="195"/>
      <c r="QXR20" s="195"/>
      <c r="QXS20" s="195"/>
      <c r="QXT20" s="195"/>
      <c r="QXU20" s="195"/>
      <c r="QXV20" s="195"/>
      <c r="QXW20" s="195"/>
      <c r="QXX20" s="195"/>
      <c r="QXY20" s="195"/>
      <c r="QXZ20" s="195"/>
      <c r="QYA20" s="195"/>
      <c r="QYB20" s="195"/>
      <c r="QYC20" s="195"/>
      <c r="QYD20" s="195"/>
      <c r="QYE20" s="195"/>
      <c r="QYF20" s="195"/>
      <c r="QYG20" s="195"/>
      <c r="QYH20" s="195"/>
      <c r="QYI20" s="195"/>
      <c r="QYJ20" s="195"/>
      <c r="QYK20" s="195"/>
      <c r="QYL20" s="195"/>
      <c r="QYM20" s="195"/>
      <c r="QYN20" s="195"/>
      <c r="QYO20" s="195"/>
      <c r="QYP20" s="195"/>
      <c r="QYQ20" s="195"/>
      <c r="QYR20" s="195"/>
      <c r="QYS20" s="195"/>
      <c r="QYT20" s="195"/>
      <c r="QYU20" s="195"/>
      <c r="QYV20" s="195"/>
      <c r="QYW20" s="195"/>
      <c r="QYX20" s="195"/>
      <c r="QYY20" s="195"/>
      <c r="QYZ20" s="195"/>
      <c r="QZA20" s="195"/>
      <c r="QZB20" s="195"/>
      <c r="QZC20" s="195"/>
      <c r="QZD20" s="195"/>
      <c r="QZE20" s="195"/>
      <c r="QZF20" s="195"/>
      <c r="QZG20" s="195"/>
      <c r="QZH20" s="195"/>
      <c r="QZI20" s="195"/>
      <c r="QZJ20" s="195"/>
      <c r="QZK20" s="195"/>
      <c r="QZL20" s="195"/>
      <c r="QZM20" s="195"/>
      <c r="QZN20" s="195"/>
      <c r="QZO20" s="195"/>
      <c r="QZP20" s="195"/>
      <c r="QZQ20" s="195"/>
      <c r="QZR20" s="195"/>
      <c r="QZS20" s="195"/>
      <c r="QZT20" s="195"/>
      <c r="QZU20" s="195"/>
      <c r="QZV20" s="195"/>
      <c r="QZW20" s="195"/>
      <c r="QZX20" s="195"/>
      <c r="QZY20" s="195"/>
      <c r="QZZ20" s="195"/>
      <c r="RAA20" s="195"/>
      <c r="RAB20" s="195"/>
      <c r="RAC20" s="195"/>
      <c r="RAD20" s="195"/>
      <c r="RAE20" s="195"/>
      <c r="RAF20" s="195"/>
      <c r="RAG20" s="195"/>
      <c r="RAH20" s="195"/>
      <c r="RAI20" s="195"/>
      <c r="RAJ20" s="195"/>
      <c r="RAK20" s="195"/>
      <c r="RAL20" s="195"/>
      <c r="RAM20" s="195"/>
      <c r="RAN20" s="195"/>
      <c r="RAO20" s="195"/>
      <c r="RAP20" s="195"/>
      <c r="RAQ20" s="195"/>
      <c r="RAR20" s="195"/>
      <c r="RAS20" s="195"/>
      <c r="RAT20" s="195"/>
      <c r="RAU20" s="195"/>
      <c r="RAV20" s="195"/>
      <c r="RAW20" s="195"/>
      <c r="RAX20" s="195"/>
      <c r="RAY20" s="195"/>
      <c r="RAZ20" s="195"/>
      <c r="RBA20" s="195"/>
      <c r="RBB20" s="195"/>
      <c r="RBC20" s="195"/>
      <c r="RBD20" s="195"/>
      <c r="RBE20" s="195"/>
      <c r="RBF20" s="195"/>
      <c r="RBG20" s="195"/>
      <c r="RBH20" s="195"/>
      <c r="RBI20" s="195"/>
      <c r="RBJ20" s="195"/>
      <c r="RBK20" s="195"/>
      <c r="RBL20" s="195"/>
      <c r="RBM20" s="195"/>
      <c r="RBN20" s="195"/>
      <c r="RBO20" s="195"/>
      <c r="RBP20" s="195"/>
      <c r="RBQ20" s="195"/>
      <c r="RBR20" s="195"/>
      <c r="RBS20" s="195"/>
      <c r="RBT20" s="195"/>
      <c r="RBU20" s="195"/>
      <c r="RBV20" s="195"/>
      <c r="RBW20" s="195"/>
      <c r="RBX20" s="195"/>
      <c r="RBY20" s="195"/>
      <c r="RBZ20" s="195"/>
      <c r="RCA20" s="195"/>
      <c r="RCB20" s="195"/>
      <c r="RCC20" s="195"/>
      <c r="RCD20" s="195"/>
      <c r="RCE20" s="195"/>
      <c r="RCF20" s="195"/>
      <c r="RCG20" s="195"/>
      <c r="RCH20" s="195"/>
      <c r="RCI20" s="195"/>
      <c r="RCJ20" s="195"/>
      <c r="RCK20" s="195"/>
      <c r="RCL20" s="195"/>
      <c r="RCM20" s="195"/>
      <c r="RCN20" s="195"/>
      <c r="RCO20" s="195"/>
      <c r="RCP20" s="195"/>
      <c r="RCQ20" s="195"/>
      <c r="RCR20" s="195"/>
      <c r="RCS20" s="195"/>
      <c r="RCT20" s="195"/>
      <c r="RCU20" s="195"/>
      <c r="RCV20" s="195"/>
      <c r="RCW20" s="195"/>
      <c r="RCX20" s="195"/>
      <c r="RCY20" s="195"/>
      <c r="RCZ20" s="195"/>
      <c r="RDA20" s="195"/>
      <c r="RDB20" s="195"/>
      <c r="RDC20" s="195"/>
      <c r="RDD20" s="195"/>
      <c r="RDE20" s="195"/>
      <c r="RDF20" s="195"/>
      <c r="RDG20" s="195"/>
      <c r="RDH20" s="195"/>
      <c r="RDI20" s="195"/>
      <c r="RDJ20" s="195"/>
      <c r="RDK20" s="195"/>
      <c r="RDL20" s="195"/>
      <c r="RDM20" s="195"/>
      <c r="RDN20" s="195"/>
      <c r="RDO20" s="195"/>
      <c r="RDP20" s="195"/>
      <c r="RDQ20" s="195"/>
      <c r="RDR20" s="195"/>
      <c r="RDS20" s="195"/>
      <c r="RDT20" s="195"/>
      <c r="RDU20" s="195"/>
      <c r="RDV20" s="195"/>
      <c r="RDW20" s="195"/>
      <c r="RDX20" s="195"/>
      <c r="RDY20" s="195"/>
      <c r="RDZ20" s="195"/>
      <c r="REA20" s="195"/>
      <c r="REB20" s="195"/>
      <c r="REC20" s="195"/>
      <c r="RED20" s="195"/>
      <c r="REE20" s="195"/>
      <c r="REF20" s="195"/>
      <c r="REG20" s="195"/>
      <c r="REH20" s="195"/>
      <c r="REI20" s="195"/>
      <c r="REJ20" s="195"/>
      <c r="REK20" s="195"/>
      <c r="REL20" s="195"/>
      <c r="REM20" s="195"/>
      <c r="REN20" s="195"/>
      <c r="REO20" s="195"/>
      <c r="REP20" s="195"/>
      <c r="REQ20" s="195"/>
      <c r="RER20" s="195"/>
      <c r="RES20" s="195"/>
      <c r="RET20" s="195"/>
      <c r="REU20" s="195"/>
      <c r="REV20" s="195"/>
      <c r="REW20" s="195"/>
      <c r="REX20" s="195"/>
      <c r="REY20" s="195"/>
      <c r="REZ20" s="195"/>
      <c r="RFA20" s="195"/>
      <c r="RFB20" s="195"/>
      <c r="RFC20" s="195"/>
      <c r="RFD20" s="195"/>
      <c r="RFE20" s="195"/>
      <c r="RFF20" s="195"/>
      <c r="RFG20" s="195"/>
      <c r="RFH20" s="195"/>
      <c r="RFI20" s="195"/>
      <c r="RFJ20" s="195"/>
      <c r="RFK20" s="195"/>
      <c r="RFL20" s="195"/>
      <c r="RFM20" s="195"/>
      <c r="RFN20" s="195"/>
      <c r="RFO20" s="195"/>
      <c r="RFP20" s="195"/>
      <c r="RFQ20" s="195"/>
      <c r="RFR20" s="195"/>
      <c r="RFS20" s="195"/>
      <c r="RFT20" s="195"/>
      <c r="RFU20" s="195"/>
      <c r="RFV20" s="195"/>
      <c r="RFW20" s="195"/>
      <c r="RFX20" s="195"/>
      <c r="RFY20" s="195"/>
      <c r="RFZ20" s="195"/>
      <c r="RGA20" s="195"/>
      <c r="RGB20" s="195"/>
      <c r="RGC20" s="195"/>
      <c r="RGD20" s="195"/>
      <c r="RGE20" s="195"/>
      <c r="RGF20" s="195"/>
      <c r="RGG20" s="195"/>
      <c r="RGH20" s="195"/>
      <c r="RGI20" s="195"/>
      <c r="RGJ20" s="195"/>
      <c r="RGK20" s="195"/>
      <c r="RGL20" s="195"/>
      <c r="RGM20" s="195"/>
      <c r="RGN20" s="195"/>
      <c r="RGO20" s="195"/>
      <c r="RGP20" s="195"/>
      <c r="RGQ20" s="195"/>
      <c r="RGR20" s="195"/>
      <c r="RGS20" s="195"/>
      <c r="RGT20" s="195"/>
      <c r="RGU20" s="195"/>
      <c r="RGV20" s="195"/>
      <c r="RGW20" s="195"/>
      <c r="RGX20" s="195"/>
      <c r="RGY20" s="195"/>
      <c r="RGZ20" s="195"/>
      <c r="RHA20" s="195"/>
      <c r="RHB20" s="195"/>
      <c r="RHC20" s="195"/>
      <c r="RHD20" s="195"/>
      <c r="RHE20" s="195"/>
      <c r="RHF20" s="195"/>
      <c r="RHG20" s="195"/>
      <c r="RHH20" s="195"/>
      <c r="RHI20" s="195"/>
      <c r="RHJ20" s="195"/>
      <c r="RHK20" s="195"/>
      <c r="RHL20" s="195"/>
      <c r="RHM20" s="195"/>
      <c r="RHN20" s="195"/>
      <c r="RHO20" s="195"/>
      <c r="RHP20" s="195"/>
      <c r="RHQ20" s="195"/>
      <c r="RHR20" s="195"/>
      <c r="RHS20" s="195"/>
      <c r="RHT20" s="195"/>
      <c r="RHU20" s="195"/>
      <c r="RHV20" s="195"/>
      <c r="RHW20" s="195"/>
      <c r="RHX20" s="195"/>
      <c r="RHY20" s="195"/>
      <c r="RHZ20" s="195"/>
      <c r="RIA20" s="195"/>
      <c r="RIB20" s="195"/>
      <c r="RIC20" s="195"/>
      <c r="RID20" s="195"/>
      <c r="RIE20" s="195"/>
      <c r="RIF20" s="195"/>
      <c r="RIG20" s="195"/>
      <c r="RIH20" s="195"/>
      <c r="RII20" s="195"/>
      <c r="RIJ20" s="195"/>
      <c r="RIK20" s="195"/>
      <c r="RIL20" s="195"/>
      <c r="RIM20" s="195"/>
      <c r="RIN20" s="195"/>
      <c r="RIO20" s="195"/>
      <c r="RIP20" s="195"/>
      <c r="RIQ20" s="195"/>
      <c r="RIR20" s="195"/>
      <c r="RIS20" s="195"/>
      <c r="RIT20" s="195"/>
      <c r="RIU20" s="195"/>
      <c r="RIV20" s="195"/>
      <c r="RIW20" s="195"/>
      <c r="RIX20" s="195"/>
      <c r="RIY20" s="195"/>
      <c r="RIZ20" s="195"/>
      <c r="RJA20" s="195"/>
      <c r="RJB20" s="195"/>
      <c r="RJC20" s="195"/>
      <c r="RJD20" s="195"/>
      <c r="RJE20" s="195"/>
      <c r="RJF20" s="195"/>
      <c r="RJG20" s="195"/>
      <c r="RJH20" s="195"/>
      <c r="RJI20" s="195"/>
      <c r="RJJ20" s="195"/>
      <c r="RJK20" s="195"/>
      <c r="RJL20" s="195"/>
      <c r="RJM20" s="195"/>
      <c r="RJN20" s="195"/>
      <c r="RJO20" s="195"/>
      <c r="RJP20" s="195"/>
      <c r="RJQ20" s="195"/>
      <c r="RJR20" s="195"/>
      <c r="RJS20" s="195"/>
      <c r="RJT20" s="195"/>
      <c r="RJU20" s="195"/>
      <c r="RJV20" s="195"/>
      <c r="RJW20" s="195"/>
      <c r="RJX20" s="195"/>
      <c r="RJY20" s="195"/>
      <c r="RJZ20" s="195"/>
      <c r="RKA20" s="195"/>
      <c r="RKB20" s="195"/>
      <c r="RKC20" s="195"/>
      <c r="RKD20" s="195"/>
      <c r="RKE20" s="195"/>
      <c r="RKF20" s="195"/>
      <c r="RKG20" s="195"/>
      <c r="RKH20" s="195"/>
      <c r="RKI20" s="195"/>
      <c r="RKJ20" s="195"/>
      <c r="RKK20" s="195"/>
      <c r="RKL20" s="195"/>
      <c r="RKM20" s="195"/>
      <c r="RKN20" s="195"/>
      <c r="RKO20" s="195"/>
      <c r="RKP20" s="195"/>
      <c r="RKQ20" s="195"/>
      <c r="RKR20" s="195"/>
      <c r="RKS20" s="195"/>
      <c r="RKT20" s="195"/>
      <c r="RKU20" s="195"/>
      <c r="RKV20" s="195"/>
      <c r="RKW20" s="195"/>
      <c r="RKX20" s="195"/>
      <c r="RKY20" s="195"/>
      <c r="RKZ20" s="195"/>
      <c r="RLA20" s="195"/>
      <c r="RLB20" s="195"/>
      <c r="RLC20" s="195"/>
      <c r="RLD20" s="195"/>
      <c r="RLE20" s="195"/>
      <c r="RLF20" s="195"/>
      <c r="RLG20" s="195"/>
      <c r="RLH20" s="195"/>
      <c r="RLI20" s="195"/>
      <c r="RLJ20" s="195"/>
      <c r="RLK20" s="195"/>
      <c r="RLL20" s="195"/>
      <c r="RLM20" s="195"/>
      <c r="RLN20" s="195"/>
      <c r="RLO20" s="195"/>
      <c r="RLP20" s="195"/>
      <c r="RLQ20" s="195"/>
      <c r="RLR20" s="195"/>
      <c r="RLS20" s="195"/>
      <c r="RLT20" s="195"/>
      <c r="RLU20" s="195"/>
      <c r="RLV20" s="195"/>
      <c r="RLW20" s="195"/>
      <c r="RLX20" s="195"/>
      <c r="RLY20" s="195"/>
      <c r="RLZ20" s="195"/>
      <c r="RMA20" s="195"/>
      <c r="RMB20" s="195"/>
      <c r="RMC20" s="195"/>
      <c r="RMD20" s="195"/>
      <c r="RME20" s="195"/>
      <c r="RMF20" s="195"/>
      <c r="RMG20" s="195"/>
      <c r="RMH20" s="195"/>
      <c r="RMI20" s="195"/>
      <c r="RMJ20" s="195"/>
      <c r="RMK20" s="195"/>
      <c r="RML20" s="195"/>
      <c r="RMM20" s="195"/>
      <c r="RMN20" s="195"/>
      <c r="RMO20" s="195"/>
      <c r="RMP20" s="195"/>
      <c r="RMQ20" s="195"/>
      <c r="RMR20" s="195"/>
      <c r="RMS20" s="195"/>
      <c r="RMT20" s="195"/>
      <c r="RMU20" s="195"/>
      <c r="RMV20" s="195"/>
      <c r="RMW20" s="195"/>
      <c r="RMX20" s="195"/>
      <c r="RMY20" s="195"/>
      <c r="RMZ20" s="195"/>
      <c r="RNA20" s="195"/>
      <c r="RNB20" s="195"/>
      <c r="RNC20" s="195"/>
      <c r="RND20" s="195"/>
      <c r="RNE20" s="195"/>
      <c r="RNF20" s="195"/>
      <c r="RNG20" s="195"/>
      <c r="RNH20" s="195"/>
      <c r="RNI20" s="195"/>
      <c r="RNJ20" s="195"/>
      <c r="RNK20" s="195"/>
      <c r="RNL20" s="195"/>
      <c r="RNM20" s="195"/>
      <c r="RNN20" s="195"/>
      <c r="RNO20" s="195"/>
      <c r="RNP20" s="195"/>
      <c r="RNQ20" s="195"/>
      <c r="RNR20" s="195"/>
      <c r="RNS20" s="195"/>
      <c r="RNT20" s="195"/>
      <c r="RNU20" s="195"/>
      <c r="RNV20" s="195"/>
      <c r="RNW20" s="195"/>
      <c r="RNX20" s="195"/>
      <c r="RNY20" s="195"/>
      <c r="RNZ20" s="195"/>
      <c r="ROA20" s="195"/>
      <c r="ROB20" s="195"/>
      <c r="ROC20" s="195"/>
      <c r="ROD20" s="195"/>
      <c r="ROE20" s="195"/>
      <c r="ROF20" s="195"/>
      <c r="ROG20" s="195"/>
      <c r="ROH20" s="195"/>
      <c r="ROI20" s="195"/>
      <c r="ROJ20" s="195"/>
      <c r="ROK20" s="195"/>
      <c r="ROL20" s="195"/>
      <c r="ROM20" s="195"/>
      <c r="RON20" s="195"/>
      <c r="ROO20" s="195"/>
      <c r="ROP20" s="195"/>
      <c r="ROQ20" s="195"/>
      <c r="ROR20" s="195"/>
      <c r="ROS20" s="195"/>
      <c r="ROT20" s="195"/>
      <c r="ROU20" s="195"/>
      <c r="ROV20" s="195"/>
      <c r="ROW20" s="195"/>
      <c r="ROX20" s="195"/>
      <c r="ROY20" s="195"/>
      <c r="ROZ20" s="195"/>
      <c r="RPA20" s="195"/>
      <c r="RPB20" s="195"/>
      <c r="RPC20" s="195"/>
      <c r="RPD20" s="195"/>
      <c r="RPE20" s="195"/>
      <c r="RPF20" s="195"/>
      <c r="RPG20" s="195"/>
      <c r="RPH20" s="195"/>
      <c r="RPI20" s="195"/>
      <c r="RPJ20" s="195"/>
      <c r="RPK20" s="195"/>
      <c r="RPL20" s="195"/>
      <c r="RPM20" s="195"/>
      <c r="RPN20" s="195"/>
      <c r="RPO20" s="195"/>
      <c r="RPP20" s="195"/>
      <c r="RPQ20" s="195"/>
      <c r="RPR20" s="195"/>
      <c r="RPS20" s="195"/>
      <c r="RPT20" s="195"/>
      <c r="RPU20" s="195"/>
      <c r="RPV20" s="195"/>
      <c r="RPW20" s="195"/>
      <c r="RPX20" s="195"/>
      <c r="RPY20" s="195"/>
      <c r="RPZ20" s="195"/>
      <c r="RQA20" s="195"/>
      <c r="RQB20" s="195"/>
      <c r="RQC20" s="195"/>
      <c r="RQD20" s="195"/>
      <c r="RQE20" s="195"/>
      <c r="RQF20" s="195"/>
      <c r="RQG20" s="195"/>
      <c r="RQH20" s="195"/>
      <c r="RQI20" s="195"/>
      <c r="RQJ20" s="195"/>
      <c r="RQK20" s="195"/>
      <c r="RQL20" s="195"/>
      <c r="RQM20" s="195"/>
      <c r="RQN20" s="195"/>
      <c r="RQO20" s="195"/>
      <c r="RQP20" s="195"/>
      <c r="RQQ20" s="195"/>
      <c r="RQR20" s="195"/>
      <c r="RQS20" s="195"/>
      <c r="RQT20" s="195"/>
      <c r="RQU20" s="195"/>
      <c r="RQV20" s="195"/>
      <c r="RQW20" s="195"/>
      <c r="RQX20" s="195"/>
      <c r="RQY20" s="195"/>
      <c r="RQZ20" s="195"/>
      <c r="RRA20" s="195"/>
      <c r="RRB20" s="195"/>
      <c r="RRC20" s="195"/>
      <c r="RRD20" s="195"/>
      <c r="RRE20" s="195"/>
      <c r="RRF20" s="195"/>
      <c r="RRG20" s="195"/>
      <c r="RRH20" s="195"/>
      <c r="RRI20" s="195"/>
      <c r="RRJ20" s="195"/>
      <c r="RRK20" s="195"/>
      <c r="RRL20" s="195"/>
      <c r="RRM20" s="195"/>
      <c r="RRN20" s="195"/>
      <c r="RRO20" s="195"/>
      <c r="RRP20" s="195"/>
      <c r="RRQ20" s="195"/>
      <c r="RRR20" s="195"/>
      <c r="RRS20" s="195"/>
      <c r="RRT20" s="195"/>
      <c r="RRU20" s="195"/>
      <c r="RRV20" s="195"/>
      <c r="RRW20" s="195"/>
      <c r="RRX20" s="195"/>
      <c r="RRY20" s="195"/>
      <c r="RRZ20" s="195"/>
      <c r="RSA20" s="195"/>
      <c r="RSB20" s="195"/>
      <c r="RSC20" s="195"/>
      <c r="RSD20" s="195"/>
      <c r="RSE20" s="195"/>
      <c r="RSF20" s="195"/>
      <c r="RSG20" s="195"/>
      <c r="RSH20" s="195"/>
      <c r="RSI20" s="195"/>
      <c r="RSJ20" s="195"/>
      <c r="RSK20" s="195"/>
      <c r="RSL20" s="195"/>
      <c r="RSM20" s="195"/>
      <c r="RSN20" s="195"/>
      <c r="RSO20" s="195"/>
      <c r="RSP20" s="195"/>
      <c r="RSQ20" s="195"/>
      <c r="RSR20" s="195"/>
      <c r="RSS20" s="195"/>
      <c r="RST20" s="195"/>
      <c r="RSU20" s="195"/>
      <c r="RSV20" s="195"/>
      <c r="RSW20" s="195"/>
      <c r="RSX20" s="195"/>
      <c r="RSY20" s="195"/>
      <c r="RSZ20" s="195"/>
      <c r="RTA20" s="195"/>
      <c r="RTB20" s="195"/>
      <c r="RTC20" s="195"/>
      <c r="RTD20" s="195"/>
      <c r="RTE20" s="195"/>
      <c r="RTF20" s="195"/>
      <c r="RTG20" s="195"/>
      <c r="RTH20" s="195"/>
      <c r="RTI20" s="195"/>
      <c r="RTJ20" s="195"/>
      <c r="RTK20" s="195"/>
      <c r="RTL20" s="195"/>
      <c r="RTM20" s="195"/>
      <c r="RTN20" s="195"/>
      <c r="RTO20" s="195"/>
      <c r="RTP20" s="195"/>
      <c r="RTQ20" s="195"/>
      <c r="RTR20" s="195"/>
      <c r="RTS20" s="195"/>
      <c r="RTT20" s="195"/>
      <c r="RTU20" s="195"/>
      <c r="RTV20" s="195"/>
      <c r="RTW20" s="195"/>
      <c r="RTX20" s="195"/>
      <c r="RTY20" s="195"/>
      <c r="RTZ20" s="195"/>
      <c r="RUA20" s="195"/>
      <c r="RUB20" s="195"/>
      <c r="RUC20" s="195"/>
      <c r="RUD20" s="195"/>
      <c r="RUE20" s="195"/>
      <c r="RUF20" s="195"/>
      <c r="RUG20" s="195"/>
      <c r="RUH20" s="195"/>
      <c r="RUI20" s="195"/>
      <c r="RUJ20" s="195"/>
      <c r="RUK20" s="195"/>
      <c r="RUL20" s="195"/>
      <c r="RUM20" s="195"/>
      <c r="RUN20" s="195"/>
      <c r="RUO20" s="195"/>
      <c r="RUP20" s="195"/>
      <c r="RUQ20" s="195"/>
      <c r="RUR20" s="195"/>
      <c r="RUS20" s="195"/>
      <c r="RUT20" s="195"/>
      <c r="RUU20" s="195"/>
      <c r="RUV20" s="195"/>
      <c r="RUW20" s="195"/>
      <c r="RUX20" s="195"/>
      <c r="RUY20" s="195"/>
      <c r="RUZ20" s="195"/>
      <c r="RVA20" s="195"/>
      <c r="RVB20" s="195"/>
      <c r="RVC20" s="195"/>
      <c r="RVD20" s="195"/>
      <c r="RVE20" s="195"/>
      <c r="RVF20" s="195"/>
      <c r="RVG20" s="195"/>
      <c r="RVH20" s="195"/>
      <c r="RVI20" s="195"/>
      <c r="RVJ20" s="195"/>
      <c r="RVK20" s="195"/>
      <c r="RVL20" s="195"/>
      <c r="RVM20" s="195"/>
      <c r="RVN20" s="195"/>
      <c r="RVO20" s="195"/>
      <c r="RVP20" s="195"/>
      <c r="RVQ20" s="195"/>
      <c r="RVR20" s="195"/>
      <c r="RVS20" s="195"/>
      <c r="RVT20" s="195"/>
      <c r="RVU20" s="195"/>
      <c r="RVV20" s="195"/>
      <c r="RVW20" s="195"/>
      <c r="RVX20" s="195"/>
      <c r="RVY20" s="195"/>
      <c r="RVZ20" s="195"/>
      <c r="RWA20" s="195"/>
      <c r="RWB20" s="195"/>
      <c r="RWC20" s="195"/>
      <c r="RWD20" s="195"/>
      <c r="RWE20" s="195"/>
      <c r="RWF20" s="195"/>
      <c r="RWG20" s="195"/>
      <c r="RWH20" s="195"/>
      <c r="RWI20" s="195"/>
      <c r="RWJ20" s="195"/>
      <c r="RWK20" s="195"/>
      <c r="RWL20" s="195"/>
      <c r="RWM20" s="195"/>
      <c r="RWN20" s="195"/>
      <c r="RWO20" s="195"/>
      <c r="RWP20" s="195"/>
      <c r="RWQ20" s="195"/>
      <c r="RWR20" s="195"/>
      <c r="RWS20" s="195"/>
      <c r="RWT20" s="195"/>
      <c r="RWU20" s="195"/>
      <c r="RWV20" s="195"/>
      <c r="RWW20" s="195"/>
      <c r="RWX20" s="195"/>
      <c r="RWY20" s="195"/>
      <c r="RWZ20" s="195"/>
      <c r="RXA20" s="195"/>
      <c r="RXB20" s="195"/>
      <c r="RXC20" s="195"/>
      <c r="RXD20" s="195"/>
      <c r="RXE20" s="195"/>
      <c r="RXF20" s="195"/>
      <c r="RXG20" s="195"/>
      <c r="RXH20" s="195"/>
      <c r="RXI20" s="195"/>
      <c r="RXJ20" s="195"/>
      <c r="RXK20" s="195"/>
      <c r="RXL20" s="195"/>
      <c r="RXM20" s="195"/>
      <c r="RXN20" s="195"/>
      <c r="RXO20" s="195"/>
      <c r="RXP20" s="195"/>
      <c r="RXQ20" s="195"/>
      <c r="RXR20" s="195"/>
      <c r="RXS20" s="195"/>
      <c r="RXT20" s="195"/>
      <c r="RXU20" s="195"/>
      <c r="RXV20" s="195"/>
      <c r="RXW20" s="195"/>
      <c r="RXX20" s="195"/>
      <c r="RXY20" s="195"/>
      <c r="RXZ20" s="195"/>
      <c r="RYA20" s="195"/>
      <c r="RYB20" s="195"/>
      <c r="RYC20" s="195"/>
      <c r="RYD20" s="195"/>
      <c r="RYE20" s="195"/>
      <c r="RYF20" s="195"/>
      <c r="RYG20" s="195"/>
      <c r="RYH20" s="195"/>
      <c r="RYI20" s="195"/>
      <c r="RYJ20" s="195"/>
      <c r="RYK20" s="195"/>
      <c r="RYL20" s="195"/>
      <c r="RYM20" s="195"/>
      <c r="RYN20" s="195"/>
      <c r="RYO20" s="195"/>
      <c r="RYP20" s="195"/>
      <c r="RYQ20" s="195"/>
      <c r="RYR20" s="195"/>
      <c r="RYS20" s="195"/>
      <c r="RYT20" s="195"/>
      <c r="RYU20" s="195"/>
      <c r="RYV20" s="195"/>
      <c r="RYW20" s="195"/>
      <c r="RYX20" s="195"/>
      <c r="RYY20" s="195"/>
      <c r="RYZ20" s="195"/>
      <c r="RZA20" s="195"/>
      <c r="RZB20" s="195"/>
      <c r="RZC20" s="195"/>
      <c r="RZD20" s="195"/>
      <c r="RZE20" s="195"/>
      <c r="RZF20" s="195"/>
      <c r="RZG20" s="195"/>
      <c r="RZH20" s="195"/>
      <c r="RZI20" s="195"/>
      <c r="RZJ20" s="195"/>
      <c r="RZK20" s="195"/>
      <c r="RZL20" s="195"/>
      <c r="RZM20" s="195"/>
      <c r="RZN20" s="195"/>
      <c r="RZO20" s="195"/>
      <c r="RZP20" s="195"/>
      <c r="RZQ20" s="195"/>
      <c r="RZR20" s="195"/>
      <c r="RZS20" s="195"/>
      <c r="RZT20" s="195"/>
      <c r="RZU20" s="195"/>
      <c r="RZV20" s="195"/>
      <c r="RZW20" s="195"/>
      <c r="RZX20" s="195"/>
      <c r="RZY20" s="195"/>
      <c r="RZZ20" s="195"/>
      <c r="SAA20" s="195"/>
      <c r="SAB20" s="195"/>
      <c r="SAC20" s="195"/>
      <c r="SAD20" s="195"/>
      <c r="SAE20" s="195"/>
      <c r="SAF20" s="195"/>
      <c r="SAG20" s="195"/>
      <c r="SAH20" s="195"/>
      <c r="SAI20" s="195"/>
      <c r="SAJ20" s="195"/>
      <c r="SAK20" s="195"/>
      <c r="SAL20" s="195"/>
      <c r="SAM20" s="195"/>
      <c r="SAN20" s="195"/>
      <c r="SAO20" s="195"/>
      <c r="SAP20" s="195"/>
      <c r="SAQ20" s="195"/>
      <c r="SAR20" s="195"/>
      <c r="SAS20" s="195"/>
      <c r="SAT20" s="195"/>
      <c r="SAU20" s="195"/>
      <c r="SAV20" s="195"/>
      <c r="SAW20" s="195"/>
      <c r="SAX20" s="195"/>
      <c r="SAY20" s="195"/>
      <c r="SAZ20" s="195"/>
      <c r="SBA20" s="195"/>
      <c r="SBB20" s="195"/>
      <c r="SBC20" s="195"/>
      <c r="SBD20" s="195"/>
      <c r="SBE20" s="195"/>
      <c r="SBF20" s="195"/>
      <c r="SBG20" s="195"/>
      <c r="SBH20" s="195"/>
      <c r="SBI20" s="195"/>
      <c r="SBJ20" s="195"/>
      <c r="SBK20" s="195"/>
      <c r="SBL20" s="195"/>
      <c r="SBM20" s="195"/>
      <c r="SBN20" s="195"/>
      <c r="SBO20" s="195"/>
      <c r="SBP20" s="195"/>
      <c r="SBQ20" s="195"/>
      <c r="SBR20" s="195"/>
      <c r="SBS20" s="195"/>
      <c r="SBT20" s="195"/>
      <c r="SBU20" s="195"/>
      <c r="SBV20" s="195"/>
      <c r="SBW20" s="195"/>
      <c r="SBX20" s="195"/>
      <c r="SBY20" s="195"/>
      <c r="SBZ20" s="195"/>
      <c r="SCA20" s="195"/>
      <c r="SCB20" s="195"/>
      <c r="SCC20" s="195"/>
      <c r="SCD20" s="195"/>
      <c r="SCE20" s="195"/>
      <c r="SCF20" s="195"/>
      <c r="SCG20" s="195"/>
      <c r="SCH20" s="195"/>
      <c r="SCI20" s="195"/>
      <c r="SCJ20" s="195"/>
      <c r="SCK20" s="195"/>
      <c r="SCL20" s="195"/>
      <c r="SCM20" s="195"/>
      <c r="SCN20" s="195"/>
      <c r="SCO20" s="195"/>
      <c r="SCP20" s="195"/>
      <c r="SCQ20" s="195"/>
      <c r="SCR20" s="195"/>
      <c r="SCS20" s="195"/>
      <c r="SCT20" s="195"/>
      <c r="SCU20" s="195"/>
      <c r="SCV20" s="195"/>
      <c r="SCW20" s="195"/>
      <c r="SCX20" s="195"/>
      <c r="SCY20" s="195"/>
      <c r="SCZ20" s="195"/>
      <c r="SDA20" s="195"/>
      <c r="SDB20" s="195"/>
      <c r="SDC20" s="195"/>
      <c r="SDD20" s="195"/>
      <c r="SDE20" s="195"/>
      <c r="SDF20" s="195"/>
      <c r="SDG20" s="195"/>
      <c r="SDH20" s="195"/>
      <c r="SDI20" s="195"/>
      <c r="SDJ20" s="195"/>
      <c r="SDK20" s="195"/>
      <c r="SDL20" s="195"/>
      <c r="SDM20" s="195"/>
      <c r="SDN20" s="195"/>
      <c r="SDO20" s="195"/>
      <c r="SDP20" s="195"/>
      <c r="SDQ20" s="195"/>
      <c r="SDR20" s="195"/>
      <c r="SDS20" s="195"/>
      <c r="SDT20" s="195"/>
      <c r="SDU20" s="195"/>
      <c r="SDV20" s="195"/>
      <c r="SDW20" s="195"/>
      <c r="SDX20" s="195"/>
      <c r="SDY20" s="195"/>
      <c r="SDZ20" s="195"/>
      <c r="SEA20" s="195"/>
      <c r="SEB20" s="195"/>
      <c r="SEC20" s="195"/>
      <c r="SED20" s="195"/>
      <c r="SEE20" s="195"/>
      <c r="SEF20" s="195"/>
      <c r="SEG20" s="195"/>
      <c r="SEH20" s="195"/>
      <c r="SEI20" s="195"/>
      <c r="SEJ20" s="195"/>
      <c r="SEK20" s="195"/>
      <c r="SEL20" s="195"/>
      <c r="SEM20" s="195"/>
      <c r="SEN20" s="195"/>
      <c r="SEO20" s="195"/>
      <c r="SEP20" s="195"/>
      <c r="SEQ20" s="195"/>
      <c r="SER20" s="195"/>
      <c r="SES20" s="195"/>
      <c r="SET20" s="195"/>
      <c r="SEU20" s="195"/>
      <c r="SEV20" s="195"/>
      <c r="SEW20" s="195"/>
      <c r="SEX20" s="195"/>
      <c r="SEY20" s="195"/>
      <c r="SEZ20" s="195"/>
      <c r="SFA20" s="195"/>
      <c r="SFB20" s="195"/>
      <c r="SFC20" s="195"/>
      <c r="SFD20" s="195"/>
      <c r="SFE20" s="195"/>
      <c r="SFF20" s="195"/>
      <c r="SFG20" s="195"/>
      <c r="SFH20" s="195"/>
      <c r="SFI20" s="195"/>
      <c r="SFJ20" s="195"/>
      <c r="SFK20" s="195"/>
      <c r="SFL20" s="195"/>
      <c r="SFM20" s="195"/>
      <c r="SFN20" s="195"/>
      <c r="SFO20" s="195"/>
      <c r="SFP20" s="195"/>
      <c r="SFQ20" s="195"/>
      <c r="SFR20" s="195"/>
      <c r="SFS20" s="195"/>
      <c r="SFT20" s="195"/>
      <c r="SFU20" s="195"/>
      <c r="SFV20" s="195"/>
      <c r="SFW20" s="195"/>
      <c r="SFX20" s="195"/>
      <c r="SFY20" s="195"/>
      <c r="SFZ20" s="195"/>
      <c r="SGA20" s="195"/>
      <c r="SGB20" s="195"/>
      <c r="SGC20" s="195"/>
      <c r="SGD20" s="195"/>
      <c r="SGE20" s="195"/>
      <c r="SGF20" s="195"/>
      <c r="SGG20" s="195"/>
      <c r="SGH20" s="195"/>
      <c r="SGI20" s="195"/>
      <c r="SGJ20" s="195"/>
      <c r="SGK20" s="195"/>
      <c r="SGL20" s="195"/>
      <c r="SGM20" s="195"/>
      <c r="SGN20" s="195"/>
      <c r="SGO20" s="195"/>
      <c r="SGP20" s="195"/>
      <c r="SGQ20" s="195"/>
      <c r="SGR20" s="195"/>
      <c r="SGS20" s="195"/>
      <c r="SGT20" s="195"/>
      <c r="SGU20" s="195"/>
      <c r="SGV20" s="195"/>
      <c r="SGW20" s="195"/>
      <c r="SGX20" s="195"/>
      <c r="SGY20" s="195"/>
      <c r="SGZ20" s="195"/>
      <c r="SHA20" s="195"/>
      <c r="SHB20" s="195"/>
      <c r="SHC20" s="195"/>
      <c r="SHD20" s="195"/>
      <c r="SHE20" s="195"/>
      <c r="SHF20" s="195"/>
      <c r="SHG20" s="195"/>
      <c r="SHH20" s="195"/>
      <c r="SHI20" s="195"/>
      <c r="SHJ20" s="195"/>
      <c r="SHK20" s="195"/>
      <c r="SHL20" s="195"/>
      <c r="SHM20" s="195"/>
      <c r="SHN20" s="195"/>
      <c r="SHO20" s="195"/>
      <c r="SHP20" s="195"/>
      <c r="SHQ20" s="195"/>
      <c r="SHR20" s="195"/>
      <c r="SHS20" s="195"/>
      <c r="SHT20" s="195"/>
      <c r="SHU20" s="195"/>
      <c r="SHV20" s="195"/>
      <c r="SHW20" s="195"/>
      <c r="SHX20" s="195"/>
      <c r="SHY20" s="195"/>
      <c r="SHZ20" s="195"/>
      <c r="SIA20" s="195"/>
      <c r="SIB20" s="195"/>
      <c r="SIC20" s="195"/>
      <c r="SID20" s="195"/>
      <c r="SIE20" s="195"/>
      <c r="SIF20" s="195"/>
      <c r="SIG20" s="195"/>
      <c r="SIH20" s="195"/>
      <c r="SII20" s="195"/>
      <c r="SIJ20" s="195"/>
      <c r="SIK20" s="195"/>
      <c r="SIL20" s="195"/>
      <c r="SIM20" s="195"/>
      <c r="SIN20" s="195"/>
      <c r="SIO20" s="195"/>
      <c r="SIP20" s="195"/>
      <c r="SIQ20" s="195"/>
      <c r="SIR20" s="195"/>
      <c r="SIS20" s="195"/>
      <c r="SIT20" s="195"/>
      <c r="SIU20" s="195"/>
      <c r="SIV20" s="195"/>
      <c r="SIW20" s="195"/>
      <c r="SIX20" s="195"/>
      <c r="SIY20" s="195"/>
      <c r="SIZ20" s="195"/>
      <c r="SJA20" s="195"/>
      <c r="SJB20" s="195"/>
      <c r="SJC20" s="195"/>
      <c r="SJD20" s="195"/>
      <c r="SJE20" s="195"/>
      <c r="SJF20" s="195"/>
      <c r="SJG20" s="195"/>
      <c r="SJH20" s="195"/>
      <c r="SJI20" s="195"/>
      <c r="SJJ20" s="195"/>
      <c r="SJK20" s="195"/>
      <c r="SJL20" s="195"/>
      <c r="SJM20" s="195"/>
      <c r="SJN20" s="195"/>
      <c r="SJO20" s="195"/>
      <c r="SJP20" s="195"/>
      <c r="SJQ20" s="195"/>
      <c r="SJR20" s="195"/>
      <c r="SJS20" s="195"/>
      <c r="SJT20" s="195"/>
      <c r="SJU20" s="195"/>
      <c r="SJV20" s="195"/>
      <c r="SJW20" s="195"/>
      <c r="SJX20" s="195"/>
      <c r="SJY20" s="195"/>
      <c r="SJZ20" s="195"/>
      <c r="SKA20" s="195"/>
      <c r="SKB20" s="195"/>
      <c r="SKC20" s="195"/>
      <c r="SKD20" s="195"/>
      <c r="SKE20" s="195"/>
      <c r="SKF20" s="195"/>
      <c r="SKG20" s="195"/>
      <c r="SKH20" s="195"/>
      <c r="SKI20" s="195"/>
      <c r="SKJ20" s="195"/>
      <c r="SKK20" s="195"/>
      <c r="SKL20" s="195"/>
      <c r="SKM20" s="195"/>
      <c r="SKN20" s="195"/>
      <c r="SKO20" s="195"/>
      <c r="SKP20" s="195"/>
      <c r="SKQ20" s="195"/>
      <c r="SKR20" s="195"/>
      <c r="SKS20" s="195"/>
      <c r="SKT20" s="195"/>
      <c r="SKU20" s="195"/>
      <c r="SKV20" s="195"/>
      <c r="SKW20" s="195"/>
      <c r="SKX20" s="195"/>
      <c r="SKY20" s="195"/>
      <c r="SKZ20" s="195"/>
      <c r="SLA20" s="195"/>
      <c r="SLB20" s="195"/>
      <c r="SLC20" s="195"/>
      <c r="SLD20" s="195"/>
      <c r="SLE20" s="195"/>
      <c r="SLF20" s="195"/>
      <c r="SLG20" s="195"/>
      <c r="SLH20" s="195"/>
      <c r="SLI20" s="195"/>
      <c r="SLJ20" s="195"/>
      <c r="SLK20" s="195"/>
      <c r="SLL20" s="195"/>
      <c r="SLM20" s="195"/>
      <c r="SLN20" s="195"/>
      <c r="SLO20" s="195"/>
      <c r="SLP20" s="195"/>
      <c r="SLQ20" s="195"/>
      <c r="SLR20" s="195"/>
      <c r="SLS20" s="195"/>
      <c r="SLT20" s="195"/>
      <c r="SLU20" s="195"/>
      <c r="SLV20" s="195"/>
      <c r="SLW20" s="195"/>
      <c r="SLX20" s="195"/>
      <c r="SLY20" s="195"/>
      <c r="SLZ20" s="195"/>
      <c r="SMA20" s="195"/>
      <c r="SMB20" s="195"/>
      <c r="SMC20" s="195"/>
      <c r="SMD20" s="195"/>
      <c r="SME20" s="195"/>
      <c r="SMF20" s="195"/>
      <c r="SMG20" s="195"/>
      <c r="SMH20" s="195"/>
      <c r="SMI20" s="195"/>
      <c r="SMJ20" s="195"/>
      <c r="SMK20" s="195"/>
      <c r="SML20" s="195"/>
      <c r="SMM20" s="195"/>
      <c r="SMN20" s="195"/>
      <c r="SMO20" s="195"/>
      <c r="SMP20" s="195"/>
      <c r="SMQ20" s="195"/>
      <c r="SMR20" s="195"/>
      <c r="SMS20" s="195"/>
      <c r="SMT20" s="195"/>
      <c r="SMU20" s="195"/>
      <c r="SMV20" s="195"/>
      <c r="SMW20" s="195"/>
      <c r="SMX20" s="195"/>
      <c r="SMY20" s="195"/>
      <c r="SMZ20" s="195"/>
      <c r="SNA20" s="195"/>
      <c r="SNB20" s="195"/>
      <c r="SNC20" s="195"/>
      <c r="SND20" s="195"/>
      <c r="SNE20" s="195"/>
      <c r="SNF20" s="195"/>
      <c r="SNG20" s="195"/>
      <c r="SNH20" s="195"/>
      <c r="SNI20" s="195"/>
      <c r="SNJ20" s="195"/>
      <c r="SNK20" s="195"/>
      <c r="SNL20" s="195"/>
      <c r="SNM20" s="195"/>
      <c r="SNN20" s="195"/>
      <c r="SNO20" s="195"/>
      <c r="SNP20" s="195"/>
      <c r="SNQ20" s="195"/>
      <c r="SNR20" s="195"/>
      <c r="SNS20" s="195"/>
      <c r="SNT20" s="195"/>
      <c r="SNU20" s="195"/>
      <c r="SNV20" s="195"/>
      <c r="SNW20" s="195"/>
      <c r="SNX20" s="195"/>
      <c r="SNY20" s="195"/>
      <c r="SNZ20" s="195"/>
      <c r="SOA20" s="195"/>
      <c r="SOB20" s="195"/>
      <c r="SOC20" s="195"/>
      <c r="SOD20" s="195"/>
      <c r="SOE20" s="195"/>
      <c r="SOF20" s="195"/>
      <c r="SOG20" s="195"/>
      <c r="SOH20" s="195"/>
      <c r="SOI20" s="195"/>
      <c r="SOJ20" s="195"/>
      <c r="SOK20" s="195"/>
      <c r="SOL20" s="195"/>
      <c r="SOM20" s="195"/>
      <c r="SON20" s="195"/>
      <c r="SOO20" s="195"/>
      <c r="SOP20" s="195"/>
      <c r="SOQ20" s="195"/>
      <c r="SOR20" s="195"/>
      <c r="SOS20" s="195"/>
      <c r="SOT20" s="195"/>
      <c r="SOU20" s="195"/>
      <c r="SOV20" s="195"/>
      <c r="SOW20" s="195"/>
      <c r="SOX20" s="195"/>
      <c r="SOY20" s="195"/>
      <c r="SOZ20" s="195"/>
      <c r="SPA20" s="195"/>
      <c r="SPB20" s="195"/>
      <c r="SPC20" s="195"/>
      <c r="SPD20" s="195"/>
      <c r="SPE20" s="195"/>
      <c r="SPF20" s="195"/>
      <c r="SPG20" s="195"/>
      <c r="SPH20" s="195"/>
      <c r="SPI20" s="195"/>
      <c r="SPJ20" s="195"/>
      <c r="SPK20" s="195"/>
      <c r="SPL20" s="195"/>
      <c r="SPM20" s="195"/>
      <c r="SPN20" s="195"/>
      <c r="SPO20" s="195"/>
      <c r="SPP20" s="195"/>
      <c r="SPQ20" s="195"/>
      <c r="SPR20" s="195"/>
      <c r="SPS20" s="195"/>
      <c r="SPT20" s="195"/>
      <c r="SPU20" s="195"/>
      <c r="SPV20" s="195"/>
      <c r="SPW20" s="195"/>
      <c r="SPX20" s="195"/>
      <c r="SPY20" s="195"/>
      <c r="SPZ20" s="195"/>
      <c r="SQA20" s="195"/>
      <c r="SQB20" s="195"/>
      <c r="SQC20" s="195"/>
      <c r="SQD20" s="195"/>
      <c r="SQE20" s="195"/>
      <c r="SQF20" s="195"/>
      <c r="SQG20" s="195"/>
      <c r="SQH20" s="195"/>
      <c r="SQI20" s="195"/>
      <c r="SQJ20" s="195"/>
      <c r="SQK20" s="195"/>
      <c r="SQL20" s="195"/>
      <c r="SQM20" s="195"/>
      <c r="SQN20" s="195"/>
      <c r="SQO20" s="195"/>
      <c r="SQP20" s="195"/>
      <c r="SQQ20" s="195"/>
      <c r="SQR20" s="195"/>
      <c r="SQS20" s="195"/>
      <c r="SQT20" s="195"/>
      <c r="SQU20" s="195"/>
      <c r="SQV20" s="195"/>
      <c r="SQW20" s="195"/>
      <c r="SQX20" s="195"/>
      <c r="SQY20" s="195"/>
      <c r="SQZ20" s="195"/>
      <c r="SRA20" s="195"/>
      <c r="SRB20" s="195"/>
      <c r="SRC20" s="195"/>
      <c r="SRD20" s="195"/>
      <c r="SRE20" s="195"/>
      <c r="SRF20" s="195"/>
      <c r="SRG20" s="195"/>
      <c r="SRH20" s="195"/>
      <c r="SRI20" s="195"/>
      <c r="SRJ20" s="195"/>
      <c r="SRK20" s="195"/>
      <c r="SRL20" s="195"/>
      <c r="SRM20" s="195"/>
      <c r="SRN20" s="195"/>
      <c r="SRO20" s="195"/>
      <c r="SRP20" s="195"/>
      <c r="SRQ20" s="195"/>
      <c r="SRR20" s="195"/>
      <c r="SRS20" s="195"/>
      <c r="SRT20" s="195"/>
      <c r="SRU20" s="195"/>
      <c r="SRV20" s="195"/>
      <c r="SRW20" s="195"/>
      <c r="SRX20" s="195"/>
      <c r="SRY20" s="195"/>
      <c r="SRZ20" s="195"/>
      <c r="SSA20" s="195"/>
      <c r="SSB20" s="195"/>
      <c r="SSC20" s="195"/>
      <c r="SSD20" s="195"/>
      <c r="SSE20" s="195"/>
      <c r="SSF20" s="195"/>
      <c r="SSG20" s="195"/>
      <c r="SSH20" s="195"/>
      <c r="SSI20" s="195"/>
      <c r="SSJ20" s="195"/>
      <c r="SSK20" s="195"/>
      <c r="SSL20" s="195"/>
      <c r="SSM20" s="195"/>
      <c r="SSN20" s="195"/>
      <c r="SSO20" s="195"/>
      <c r="SSP20" s="195"/>
      <c r="SSQ20" s="195"/>
      <c r="SSR20" s="195"/>
      <c r="SSS20" s="195"/>
      <c r="SST20" s="195"/>
      <c r="SSU20" s="195"/>
      <c r="SSV20" s="195"/>
      <c r="SSW20" s="195"/>
      <c r="SSX20" s="195"/>
      <c r="SSY20" s="195"/>
      <c r="SSZ20" s="195"/>
      <c r="STA20" s="195"/>
      <c r="STB20" s="195"/>
      <c r="STC20" s="195"/>
      <c r="STD20" s="195"/>
      <c r="STE20" s="195"/>
      <c r="STF20" s="195"/>
      <c r="STG20" s="195"/>
      <c r="STH20" s="195"/>
      <c r="STI20" s="195"/>
      <c r="STJ20" s="195"/>
      <c r="STK20" s="195"/>
      <c r="STL20" s="195"/>
      <c r="STM20" s="195"/>
      <c r="STN20" s="195"/>
      <c r="STO20" s="195"/>
      <c r="STP20" s="195"/>
      <c r="STQ20" s="195"/>
      <c r="STR20" s="195"/>
      <c r="STS20" s="195"/>
      <c r="STT20" s="195"/>
      <c r="STU20" s="195"/>
      <c r="STV20" s="195"/>
      <c r="STW20" s="195"/>
      <c r="STX20" s="195"/>
      <c r="STY20" s="195"/>
      <c r="STZ20" s="195"/>
      <c r="SUA20" s="195"/>
      <c r="SUB20" s="195"/>
      <c r="SUC20" s="195"/>
      <c r="SUD20" s="195"/>
      <c r="SUE20" s="195"/>
      <c r="SUF20" s="195"/>
      <c r="SUG20" s="195"/>
      <c r="SUH20" s="195"/>
      <c r="SUI20" s="195"/>
      <c r="SUJ20" s="195"/>
      <c r="SUK20" s="195"/>
      <c r="SUL20" s="195"/>
      <c r="SUM20" s="195"/>
      <c r="SUN20" s="195"/>
      <c r="SUO20" s="195"/>
      <c r="SUP20" s="195"/>
      <c r="SUQ20" s="195"/>
      <c r="SUR20" s="195"/>
      <c r="SUS20" s="195"/>
      <c r="SUT20" s="195"/>
      <c r="SUU20" s="195"/>
      <c r="SUV20" s="195"/>
      <c r="SUW20" s="195"/>
      <c r="SUX20" s="195"/>
      <c r="SUY20" s="195"/>
      <c r="SUZ20" s="195"/>
      <c r="SVA20" s="195"/>
      <c r="SVB20" s="195"/>
      <c r="SVC20" s="195"/>
      <c r="SVD20" s="195"/>
      <c r="SVE20" s="195"/>
      <c r="SVF20" s="195"/>
      <c r="SVG20" s="195"/>
      <c r="SVH20" s="195"/>
      <c r="SVI20" s="195"/>
      <c r="SVJ20" s="195"/>
      <c r="SVK20" s="195"/>
      <c r="SVL20" s="195"/>
      <c r="SVM20" s="195"/>
      <c r="SVN20" s="195"/>
      <c r="SVO20" s="195"/>
      <c r="SVP20" s="195"/>
      <c r="SVQ20" s="195"/>
      <c r="SVR20" s="195"/>
      <c r="SVS20" s="195"/>
      <c r="SVT20" s="195"/>
      <c r="SVU20" s="195"/>
      <c r="SVV20" s="195"/>
      <c r="SVW20" s="195"/>
      <c r="SVX20" s="195"/>
      <c r="SVY20" s="195"/>
      <c r="SVZ20" s="195"/>
      <c r="SWA20" s="195"/>
      <c r="SWB20" s="195"/>
      <c r="SWC20" s="195"/>
      <c r="SWD20" s="195"/>
      <c r="SWE20" s="195"/>
      <c r="SWF20" s="195"/>
      <c r="SWG20" s="195"/>
      <c r="SWH20" s="195"/>
      <c r="SWI20" s="195"/>
      <c r="SWJ20" s="195"/>
      <c r="SWK20" s="195"/>
      <c r="SWL20" s="195"/>
      <c r="SWM20" s="195"/>
      <c r="SWN20" s="195"/>
      <c r="SWO20" s="195"/>
      <c r="SWP20" s="195"/>
      <c r="SWQ20" s="195"/>
      <c r="SWR20" s="195"/>
      <c r="SWS20" s="195"/>
      <c r="SWT20" s="195"/>
      <c r="SWU20" s="195"/>
      <c r="SWV20" s="195"/>
      <c r="SWW20" s="195"/>
      <c r="SWX20" s="195"/>
      <c r="SWY20" s="195"/>
      <c r="SWZ20" s="195"/>
      <c r="SXA20" s="195"/>
      <c r="SXB20" s="195"/>
      <c r="SXC20" s="195"/>
      <c r="SXD20" s="195"/>
      <c r="SXE20" s="195"/>
      <c r="SXF20" s="195"/>
      <c r="SXG20" s="195"/>
      <c r="SXH20" s="195"/>
      <c r="SXI20" s="195"/>
      <c r="SXJ20" s="195"/>
      <c r="SXK20" s="195"/>
      <c r="SXL20" s="195"/>
      <c r="SXM20" s="195"/>
      <c r="SXN20" s="195"/>
      <c r="SXO20" s="195"/>
      <c r="SXP20" s="195"/>
      <c r="SXQ20" s="195"/>
      <c r="SXR20" s="195"/>
      <c r="SXS20" s="195"/>
      <c r="SXT20" s="195"/>
      <c r="SXU20" s="195"/>
      <c r="SXV20" s="195"/>
      <c r="SXW20" s="195"/>
      <c r="SXX20" s="195"/>
      <c r="SXY20" s="195"/>
      <c r="SXZ20" s="195"/>
      <c r="SYA20" s="195"/>
      <c r="SYB20" s="195"/>
      <c r="SYC20" s="195"/>
      <c r="SYD20" s="195"/>
      <c r="SYE20" s="195"/>
      <c r="SYF20" s="195"/>
      <c r="SYG20" s="195"/>
      <c r="SYH20" s="195"/>
      <c r="SYI20" s="195"/>
      <c r="SYJ20" s="195"/>
      <c r="SYK20" s="195"/>
      <c r="SYL20" s="195"/>
      <c r="SYM20" s="195"/>
      <c r="SYN20" s="195"/>
      <c r="SYO20" s="195"/>
      <c r="SYP20" s="195"/>
      <c r="SYQ20" s="195"/>
      <c r="SYR20" s="195"/>
      <c r="SYS20" s="195"/>
      <c r="SYT20" s="195"/>
      <c r="SYU20" s="195"/>
      <c r="SYV20" s="195"/>
      <c r="SYW20" s="195"/>
      <c r="SYX20" s="195"/>
      <c r="SYY20" s="195"/>
      <c r="SYZ20" s="195"/>
      <c r="SZA20" s="195"/>
      <c r="SZB20" s="195"/>
      <c r="SZC20" s="195"/>
      <c r="SZD20" s="195"/>
      <c r="SZE20" s="195"/>
      <c r="SZF20" s="195"/>
      <c r="SZG20" s="195"/>
      <c r="SZH20" s="195"/>
      <c r="SZI20" s="195"/>
      <c r="SZJ20" s="195"/>
      <c r="SZK20" s="195"/>
      <c r="SZL20" s="195"/>
      <c r="SZM20" s="195"/>
      <c r="SZN20" s="195"/>
      <c r="SZO20" s="195"/>
      <c r="SZP20" s="195"/>
      <c r="SZQ20" s="195"/>
      <c r="SZR20" s="195"/>
      <c r="SZS20" s="195"/>
      <c r="SZT20" s="195"/>
      <c r="SZU20" s="195"/>
      <c r="SZV20" s="195"/>
      <c r="SZW20" s="195"/>
      <c r="SZX20" s="195"/>
      <c r="SZY20" s="195"/>
      <c r="SZZ20" s="195"/>
      <c r="TAA20" s="195"/>
      <c r="TAB20" s="195"/>
      <c r="TAC20" s="195"/>
      <c r="TAD20" s="195"/>
      <c r="TAE20" s="195"/>
      <c r="TAF20" s="195"/>
      <c r="TAG20" s="195"/>
      <c r="TAH20" s="195"/>
      <c r="TAI20" s="195"/>
      <c r="TAJ20" s="195"/>
      <c r="TAK20" s="195"/>
      <c r="TAL20" s="195"/>
      <c r="TAM20" s="195"/>
      <c r="TAN20" s="195"/>
      <c r="TAO20" s="195"/>
      <c r="TAP20" s="195"/>
      <c r="TAQ20" s="195"/>
      <c r="TAR20" s="195"/>
      <c r="TAS20" s="195"/>
      <c r="TAT20" s="195"/>
      <c r="TAU20" s="195"/>
      <c r="TAV20" s="195"/>
      <c r="TAW20" s="195"/>
      <c r="TAX20" s="195"/>
      <c r="TAY20" s="195"/>
      <c r="TAZ20" s="195"/>
      <c r="TBA20" s="195"/>
      <c r="TBB20" s="195"/>
      <c r="TBC20" s="195"/>
      <c r="TBD20" s="195"/>
      <c r="TBE20" s="195"/>
      <c r="TBF20" s="195"/>
      <c r="TBG20" s="195"/>
      <c r="TBH20" s="195"/>
      <c r="TBI20" s="195"/>
      <c r="TBJ20" s="195"/>
      <c r="TBK20" s="195"/>
      <c r="TBL20" s="195"/>
      <c r="TBM20" s="195"/>
      <c r="TBN20" s="195"/>
      <c r="TBO20" s="195"/>
      <c r="TBP20" s="195"/>
      <c r="TBQ20" s="195"/>
      <c r="TBR20" s="195"/>
      <c r="TBS20" s="195"/>
      <c r="TBT20" s="195"/>
      <c r="TBU20" s="195"/>
      <c r="TBV20" s="195"/>
      <c r="TBW20" s="195"/>
      <c r="TBX20" s="195"/>
      <c r="TBY20" s="195"/>
      <c r="TBZ20" s="195"/>
      <c r="TCA20" s="195"/>
      <c r="TCB20" s="195"/>
      <c r="TCC20" s="195"/>
      <c r="TCD20" s="195"/>
      <c r="TCE20" s="195"/>
      <c r="TCF20" s="195"/>
      <c r="TCG20" s="195"/>
      <c r="TCH20" s="195"/>
      <c r="TCI20" s="195"/>
      <c r="TCJ20" s="195"/>
      <c r="TCK20" s="195"/>
      <c r="TCL20" s="195"/>
      <c r="TCM20" s="195"/>
      <c r="TCN20" s="195"/>
      <c r="TCO20" s="195"/>
      <c r="TCP20" s="195"/>
      <c r="TCQ20" s="195"/>
      <c r="TCR20" s="195"/>
      <c r="TCS20" s="195"/>
      <c r="TCT20" s="195"/>
      <c r="TCU20" s="195"/>
      <c r="TCV20" s="195"/>
      <c r="TCW20" s="195"/>
      <c r="TCX20" s="195"/>
      <c r="TCY20" s="195"/>
      <c r="TCZ20" s="195"/>
      <c r="TDA20" s="195"/>
      <c r="TDB20" s="195"/>
      <c r="TDC20" s="195"/>
      <c r="TDD20" s="195"/>
      <c r="TDE20" s="195"/>
      <c r="TDF20" s="195"/>
      <c r="TDG20" s="195"/>
      <c r="TDH20" s="195"/>
      <c r="TDI20" s="195"/>
      <c r="TDJ20" s="195"/>
      <c r="TDK20" s="195"/>
      <c r="TDL20" s="195"/>
      <c r="TDM20" s="195"/>
      <c r="TDN20" s="195"/>
      <c r="TDO20" s="195"/>
      <c r="TDP20" s="195"/>
      <c r="TDQ20" s="195"/>
      <c r="TDR20" s="195"/>
      <c r="TDS20" s="195"/>
      <c r="TDT20" s="195"/>
      <c r="TDU20" s="195"/>
      <c r="TDV20" s="195"/>
      <c r="TDW20" s="195"/>
      <c r="TDX20" s="195"/>
      <c r="TDY20" s="195"/>
      <c r="TDZ20" s="195"/>
      <c r="TEA20" s="195"/>
      <c r="TEB20" s="195"/>
      <c r="TEC20" s="195"/>
      <c r="TED20" s="195"/>
      <c r="TEE20" s="195"/>
      <c r="TEF20" s="195"/>
      <c r="TEG20" s="195"/>
      <c r="TEH20" s="195"/>
      <c r="TEI20" s="195"/>
      <c r="TEJ20" s="195"/>
      <c r="TEK20" s="195"/>
      <c r="TEL20" s="195"/>
      <c r="TEM20" s="195"/>
      <c r="TEN20" s="195"/>
      <c r="TEO20" s="195"/>
      <c r="TEP20" s="195"/>
      <c r="TEQ20" s="195"/>
      <c r="TER20" s="195"/>
      <c r="TES20" s="195"/>
      <c r="TET20" s="195"/>
      <c r="TEU20" s="195"/>
      <c r="TEV20" s="195"/>
      <c r="TEW20" s="195"/>
      <c r="TEX20" s="195"/>
      <c r="TEY20" s="195"/>
      <c r="TEZ20" s="195"/>
      <c r="TFA20" s="195"/>
      <c r="TFB20" s="195"/>
      <c r="TFC20" s="195"/>
      <c r="TFD20" s="195"/>
      <c r="TFE20" s="195"/>
      <c r="TFF20" s="195"/>
      <c r="TFG20" s="195"/>
      <c r="TFH20" s="195"/>
      <c r="TFI20" s="195"/>
      <c r="TFJ20" s="195"/>
      <c r="TFK20" s="195"/>
      <c r="TFL20" s="195"/>
      <c r="TFM20" s="195"/>
      <c r="TFN20" s="195"/>
      <c r="TFO20" s="195"/>
      <c r="TFP20" s="195"/>
      <c r="TFQ20" s="195"/>
      <c r="TFR20" s="195"/>
      <c r="TFS20" s="195"/>
      <c r="TFT20" s="195"/>
      <c r="TFU20" s="195"/>
      <c r="TFV20" s="195"/>
      <c r="TFW20" s="195"/>
      <c r="TFX20" s="195"/>
      <c r="TFY20" s="195"/>
      <c r="TFZ20" s="195"/>
      <c r="TGA20" s="195"/>
      <c r="TGB20" s="195"/>
      <c r="TGC20" s="195"/>
      <c r="TGD20" s="195"/>
      <c r="TGE20" s="195"/>
      <c r="TGF20" s="195"/>
      <c r="TGG20" s="195"/>
      <c r="TGH20" s="195"/>
      <c r="TGI20" s="195"/>
      <c r="TGJ20" s="195"/>
      <c r="TGK20" s="195"/>
      <c r="TGL20" s="195"/>
      <c r="TGM20" s="195"/>
      <c r="TGN20" s="195"/>
      <c r="TGO20" s="195"/>
      <c r="TGP20" s="195"/>
      <c r="TGQ20" s="195"/>
      <c r="TGR20" s="195"/>
      <c r="TGS20" s="195"/>
      <c r="TGT20" s="195"/>
      <c r="TGU20" s="195"/>
      <c r="TGV20" s="195"/>
      <c r="TGW20" s="195"/>
      <c r="TGX20" s="195"/>
      <c r="TGY20" s="195"/>
      <c r="TGZ20" s="195"/>
      <c r="THA20" s="195"/>
      <c r="THB20" s="195"/>
      <c r="THC20" s="195"/>
      <c r="THD20" s="195"/>
      <c r="THE20" s="195"/>
      <c r="THF20" s="195"/>
      <c r="THG20" s="195"/>
      <c r="THH20" s="195"/>
      <c r="THI20" s="195"/>
      <c r="THJ20" s="195"/>
      <c r="THK20" s="195"/>
      <c r="THL20" s="195"/>
      <c r="THM20" s="195"/>
      <c r="THN20" s="195"/>
      <c r="THO20" s="195"/>
      <c r="THP20" s="195"/>
      <c r="THQ20" s="195"/>
      <c r="THR20" s="195"/>
      <c r="THS20" s="195"/>
      <c r="THT20" s="195"/>
      <c r="THU20" s="195"/>
      <c r="THV20" s="195"/>
      <c r="THW20" s="195"/>
      <c r="THX20" s="195"/>
      <c r="THY20" s="195"/>
      <c r="THZ20" s="195"/>
      <c r="TIA20" s="195"/>
      <c r="TIB20" s="195"/>
      <c r="TIC20" s="195"/>
      <c r="TID20" s="195"/>
      <c r="TIE20" s="195"/>
      <c r="TIF20" s="195"/>
      <c r="TIG20" s="195"/>
      <c r="TIH20" s="195"/>
      <c r="TII20" s="195"/>
      <c r="TIJ20" s="195"/>
      <c r="TIK20" s="195"/>
      <c r="TIL20" s="195"/>
      <c r="TIM20" s="195"/>
      <c r="TIN20" s="195"/>
      <c r="TIO20" s="195"/>
      <c r="TIP20" s="195"/>
      <c r="TIQ20" s="195"/>
      <c r="TIR20" s="195"/>
      <c r="TIS20" s="195"/>
      <c r="TIT20" s="195"/>
      <c r="TIU20" s="195"/>
      <c r="TIV20" s="195"/>
      <c r="TIW20" s="195"/>
      <c r="TIX20" s="195"/>
      <c r="TIY20" s="195"/>
      <c r="TIZ20" s="195"/>
      <c r="TJA20" s="195"/>
      <c r="TJB20" s="195"/>
      <c r="TJC20" s="195"/>
      <c r="TJD20" s="195"/>
      <c r="TJE20" s="195"/>
      <c r="TJF20" s="195"/>
      <c r="TJG20" s="195"/>
      <c r="TJH20" s="195"/>
      <c r="TJI20" s="195"/>
      <c r="TJJ20" s="195"/>
      <c r="TJK20" s="195"/>
      <c r="TJL20" s="195"/>
      <c r="TJM20" s="195"/>
      <c r="TJN20" s="195"/>
      <c r="TJO20" s="195"/>
      <c r="TJP20" s="195"/>
      <c r="TJQ20" s="195"/>
      <c r="TJR20" s="195"/>
      <c r="TJS20" s="195"/>
      <c r="TJT20" s="195"/>
      <c r="TJU20" s="195"/>
      <c r="TJV20" s="195"/>
      <c r="TJW20" s="195"/>
      <c r="TJX20" s="195"/>
      <c r="TJY20" s="195"/>
      <c r="TJZ20" s="195"/>
      <c r="TKA20" s="195"/>
      <c r="TKB20" s="195"/>
      <c r="TKC20" s="195"/>
      <c r="TKD20" s="195"/>
      <c r="TKE20" s="195"/>
      <c r="TKF20" s="195"/>
      <c r="TKG20" s="195"/>
      <c r="TKH20" s="195"/>
      <c r="TKI20" s="195"/>
      <c r="TKJ20" s="195"/>
      <c r="TKK20" s="195"/>
      <c r="TKL20" s="195"/>
      <c r="TKM20" s="195"/>
      <c r="TKN20" s="195"/>
      <c r="TKO20" s="195"/>
      <c r="TKP20" s="195"/>
      <c r="TKQ20" s="195"/>
      <c r="TKR20" s="195"/>
      <c r="TKS20" s="195"/>
      <c r="TKT20" s="195"/>
      <c r="TKU20" s="195"/>
      <c r="TKV20" s="195"/>
      <c r="TKW20" s="195"/>
      <c r="TKX20" s="195"/>
      <c r="TKY20" s="195"/>
      <c r="TKZ20" s="195"/>
      <c r="TLA20" s="195"/>
      <c r="TLB20" s="195"/>
      <c r="TLC20" s="195"/>
      <c r="TLD20" s="195"/>
      <c r="TLE20" s="195"/>
      <c r="TLF20" s="195"/>
      <c r="TLG20" s="195"/>
      <c r="TLH20" s="195"/>
      <c r="TLI20" s="195"/>
      <c r="TLJ20" s="195"/>
      <c r="TLK20" s="195"/>
      <c r="TLL20" s="195"/>
      <c r="TLM20" s="195"/>
      <c r="TLN20" s="195"/>
      <c r="TLO20" s="195"/>
      <c r="TLP20" s="195"/>
      <c r="TLQ20" s="195"/>
      <c r="TLR20" s="195"/>
      <c r="TLS20" s="195"/>
      <c r="TLT20" s="195"/>
      <c r="TLU20" s="195"/>
      <c r="TLV20" s="195"/>
      <c r="TLW20" s="195"/>
      <c r="TLX20" s="195"/>
      <c r="TLY20" s="195"/>
      <c r="TLZ20" s="195"/>
      <c r="TMA20" s="195"/>
      <c r="TMB20" s="195"/>
      <c r="TMC20" s="195"/>
      <c r="TMD20" s="195"/>
      <c r="TME20" s="195"/>
      <c r="TMF20" s="195"/>
      <c r="TMG20" s="195"/>
      <c r="TMH20" s="195"/>
      <c r="TMI20" s="195"/>
      <c r="TMJ20" s="195"/>
      <c r="TMK20" s="195"/>
      <c r="TML20" s="195"/>
      <c r="TMM20" s="195"/>
      <c r="TMN20" s="195"/>
      <c r="TMO20" s="195"/>
      <c r="TMP20" s="195"/>
      <c r="TMQ20" s="195"/>
      <c r="TMR20" s="195"/>
      <c r="TMS20" s="195"/>
      <c r="TMT20" s="195"/>
      <c r="TMU20" s="195"/>
      <c r="TMV20" s="195"/>
      <c r="TMW20" s="195"/>
      <c r="TMX20" s="195"/>
      <c r="TMY20" s="195"/>
      <c r="TMZ20" s="195"/>
      <c r="TNA20" s="195"/>
      <c r="TNB20" s="195"/>
      <c r="TNC20" s="195"/>
      <c r="TND20" s="195"/>
      <c r="TNE20" s="195"/>
      <c r="TNF20" s="195"/>
      <c r="TNG20" s="195"/>
      <c r="TNH20" s="195"/>
      <c r="TNI20" s="195"/>
      <c r="TNJ20" s="195"/>
      <c r="TNK20" s="195"/>
      <c r="TNL20" s="195"/>
      <c r="TNM20" s="195"/>
      <c r="TNN20" s="195"/>
      <c r="TNO20" s="195"/>
      <c r="TNP20" s="195"/>
      <c r="TNQ20" s="195"/>
      <c r="TNR20" s="195"/>
      <c r="TNS20" s="195"/>
      <c r="TNT20" s="195"/>
      <c r="TNU20" s="195"/>
      <c r="TNV20" s="195"/>
      <c r="TNW20" s="195"/>
      <c r="TNX20" s="195"/>
      <c r="TNY20" s="195"/>
      <c r="TNZ20" s="195"/>
      <c r="TOA20" s="195"/>
      <c r="TOB20" s="195"/>
      <c r="TOC20" s="195"/>
      <c r="TOD20" s="195"/>
      <c r="TOE20" s="195"/>
      <c r="TOF20" s="195"/>
      <c r="TOG20" s="195"/>
      <c r="TOH20" s="195"/>
      <c r="TOI20" s="195"/>
      <c r="TOJ20" s="195"/>
      <c r="TOK20" s="195"/>
      <c r="TOL20" s="195"/>
      <c r="TOM20" s="195"/>
      <c r="TON20" s="195"/>
      <c r="TOO20" s="195"/>
      <c r="TOP20" s="195"/>
      <c r="TOQ20" s="195"/>
      <c r="TOR20" s="195"/>
      <c r="TOS20" s="195"/>
      <c r="TOT20" s="195"/>
      <c r="TOU20" s="195"/>
      <c r="TOV20" s="195"/>
      <c r="TOW20" s="195"/>
      <c r="TOX20" s="195"/>
      <c r="TOY20" s="195"/>
      <c r="TOZ20" s="195"/>
      <c r="TPA20" s="195"/>
      <c r="TPB20" s="195"/>
      <c r="TPC20" s="195"/>
      <c r="TPD20" s="195"/>
      <c r="TPE20" s="195"/>
      <c r="TPF20" s="195"/>
      <c r="TPG20" s="195"/>
      <c r="TPH20" s="195"/>
      <c r="TPI20" s="195"/>
      <c r="TPJ20" s="195"/>
      <c r="TPK20" s="195"/>
      <c r="TPL20" s="195"/>
      <c r="TPM20" s="195"/>
      <c r="TPN20" s="195"/>
      <c r="TPO20" s="195"/>
      <c r="TPP20" s="195"/>
      <c r="TPQ20" s="195"/>
      <c r="TPR20" s="195"/>
      <c r="TPS20" s="195"/>
      <c r="TPT20" s="195"/>
      <c r="TPU20" s="195"/>
      <c r="TPV20" s="195"/>
      <c r="TPW20" s="195"/>
      <c r="TPX20" s="195"/>
      <c r="TPY20" s="195"/>
      <c r="TPZ20" s="195"/>
      <c r="TQA20" s="195"/>
      <c r="TQB20" s="195"/>
      <c r="TQC20" s="195"/>
      <c r="TQD20" s="195"/>
      <c r="TQE20" s="195"/>
      <c r="TQF20" s="195"/>
      <c r="TQG20" s="195"/>
      <c r="TQH20" s="195"/>
      <c r="TQI20" s="195"/>
      <c r="TQJ20" s="195"/>
      <c r="TQK20" s="195"/>
      <c r="TQL20" s="195"/>
      <c r="TQM20" s="195"/>
      <c r="TQN20" s="195"/>
      <c r="TQO20" s="195"/>
      <c r="TQP20" s="195"/>
      <c r="TQQ20" s="195"/>
      <c r="TQR20" s="195"/>
      <c r="TQS20" s="195"/>
      <c r="TQT20" s="195"/>
      <c r="TQU20" s="195"/>
      <c r="TQV20" s="195"/>
      <c r="TQW20" s="195"/>
      <c r="TQX20" s="195"/>
      <c r="TQY20" s="195"/>
      <c r="TQZ20" s="195"/>
      <c r="TRA20" s="195"/>
      <c r="TRB20" s="195"/>
      <c r="TRC20" s="195"/>
      <c r="TRD20" s="195"/>
      <c r="TRE20" s="195"/>
      <c r="TRF20" s="195"/>
      <c r="TRG20" s="195"/>
      <c r="TRH20" s="195"/>
      <c r="TRI20" s="195"/>
      <c r="TRJ20" s="195"/>
      <c r="TRK20" s="195"/>
      <c r="TRL20" s="195"/>
      <c r="TRM20" s="195"/>
      <c r="TRN20" s="195"/>
      <c r="TRO20" s="195"/>
      <c r="TRP20" s="195"/>
      <c r="TRQ20" s="195"/>
      <c r="TRR20" s="195"/>
      <c r="TRS20" s="195"/>
      <c r="TRT20" s="195"/>
      <c r="TRU20" s="195"/>
      <c r="TRV20" s="195"/>
      <c r="TRW20" s="195"/>
      <c r="TRX20" s="195"/>
      <c r="TRY20" s="195"/>
      <c r="TRZ20" s="195"/>
      <c r="TSA20" s="195"/>
      <c r="TSB20" s="195"/>
      <c r="TSC20" s="195"/>
      <c r="TSD20" s="195"/>
      <c r="TSE20" s="195"/>
      <c r="TSF20" s="195"/>
      <c r="TSG20" s="195"/>
      <c r="TSH20" s="195"/>
      <c r="TSI20" s="195"/>
      <c r="TSJ20" s="195"/>
      <c r="TSK20" s="195"/>
      <c r="TSL20" s="195"/>
      <c r="TSM20" s="195"/>
      <c r="TSN20" s="195"/>
      <c r="TSO20" s="195"/>
      <c r="TSP20" s="195"/>
      <c r="TSQ20" s="195"/>
      <c r="TSR20" s="195"/>
      <c r="TSS20" s="195"/>
      <c r="TST20" s="195"/>
      <c r="TSU20" s="195"/>
      <c r="TSV20" s="195"/>
      <c r="TSW20" s="195"/>
      <c r="TSX20" s="195"/>
      <c r="TSY20" s="195"/>
      <c r="TSZ20" s="195"/>
      <c r="TTA20" s="195"/>
      <c r="TTB20" s="195"/>
      <c r="TTC20" s="195"/>
      <c r="TTD20" s="195"/>
      <c r="TTE20" s="195"/>
      <c r="TTF20" s="195"/>
      <c r="TTG20" s="195"/>
      <c r="TTH20" s="195"/>
      <c r="TTI20" s="195"/>
      <c r="TTJ20" s="195"/>
      <c r="TTK20" s="195"/>
      <c r="TTL20" s="195"/>
      <c r="TTM20" s="195"/>
      <c r="TTN20" s="195"/>
      <c r="TTO20" s="195"/>
      <c r="TTP20" s="195"/>
      <c r="TTQ20" s="195"/>
      <c r="TTR20" s="195"/>
      <c r="TTS20" s="195"/>
      <c r="TTT20" s="195"/>
      <c r="TTU20" s="195"/>
      <c r="TTV20" s="195"/>
      <c r="TTW20" s="195"/>
      <c r="TTX20" s="195"/>
      <c r="TTY20" s="195"/>
      <c r="TTZ20" s="195"/>
      <c r="TUA20" s="195"/>
      <c r="TUB20" s="195"/>
      <c r="TUC20" s="195"/>
      <c r="TUD20" s="195"/>
      <c r="TUE20" s="195"/>
      <c r="TUF20" s="195"/>
      <c r="TUG20" s="195"/>
      <c r="TUH20" s="195"/>
      <c r="TUI20" s="195"/>
      <c r="TUJ20" s="195"/>
      <c r="TUK20" s="195"/>
      <c r="TUL20" s="195"/>
      <c r="TUM20" s="195"/>
      <c r="TUN20" s="195"/>
      <c r="TUO20" s="195"/>
      <c r="TUP20" s="195"/>
      <c r="TUQ20" s="195"/>
      <c r="TUR20" s="195"/>
      <c r="TUS20" s="195"/>
      <c r="TUT20" s="195"/>
      <c r="TUU20" s="195"/>
      <c r="TUV20" s="195"/>
      <c r="TUW20" s="195"/>
      <c r="TUX20" s="195"/>
      <c r="TUY20" s="195"/>
      <c r="TUZ20" s="195"/>
      <c r="TVA20" s="195"/>
      <c r="TVB20" s="195"/>
      <c r="TVC20" s="195"/>
      <c r="TVD20" s="195"/>
      <c r="TVE20" s="195"/>
      <c r="TVF20" s="195"/>
      <c r="TVG20" s="195"/>
      <c r="TVH20" s="195"/>
      <c r="TVI20" s="195"/>
      <c r="TVJ20" s="195"/>
      <c r="TVK20" s="195"/>
      <c r="TVL20" s="195"/>
      <c r="TVM20" s="195"/>
      <c r="TVN20" s="195"/>
      <c r="TVO20" s="195"/>
      <c r="TVP20" s="195"/>
      <c r="TVQ20" s="195"/>
      <c r="TVR20" s="195"/>
      <c r="TVS20" s="195"/>
      <c r="TVT20" s="195"/>
      <c r="TVU20" s="195"/>
      <c r="TVV20" s="195"/>
      <c r="TVW20" s="195"/>
      <c r="TVX20" s="195"/>
      <c r="TVY20" s="195"/>
      <c r="TVZ20" s="195"/>
      <c r="TWA20" s="195"/>
      <c r="TWB20" s="195"/>
      <c r="TWC20" s="195"/>
      <c r="TWD20" s="195"/>
      <c r="TWE20" s="195"/>
      <c r="TWF20" s="195"/>
      <c r="TWG20" s="195"/>
      <c r="TWH20" s="195"/>
      <c r="TWI20" s="195"/>
      <c r="TWJ20" s="195"/>
      <c r="TWK20" s="195"/>
      <c r="TWL20" s="195"/>
      <c r="TWM20" s="195"/>
      <c r="TWN20" s="195"/>
      <c r="TWO20" s="195"/>
      <c r="TWP20" s="195"/>
      <c r="TWQ20" s="195"/>
      <c r="TWR20" s="195"/>
      <c r="TWS20" s="195"/>
      <c r="TWT20" s="195"/>
      <c r="TWU20" s="195"/>
      <c r="TWV20" s="195"/>
      <c r="TWW20" s="195"/>
      <c r="TWX20" s="195"/>
      <c r="TWY20" s="195"/>
      <c r="TWZ20" s="195"/>
      <c r="TXA20" s="195"/>
      <c r="TXB20" s="195"/>
      <c r="TXC20" s="195"/>
      <c r="TXD20" s="195"/>
      <c r="TXE20" s="195"/>
      <c r="TXF20" s="195"/>
      <c r="TXG20" s="195"/>
      <c r="TXH20" s="195"/>
      <c r="TXI20" s="195"/>
      <c r="TXJ20" s="195"/>
      <c r="TXK20" s="195"/>
      <c r="TXL20" s="195"/>
      <c r="TXM20" s="195"/>
      <c r="TXN20" s="195"/>
      <c r="TXO20" s="195"/>
      <c r="TXP20" s="195"/>
      <c r="TXQ20" s="195"/>
      <c r="TXR20" s="195"/>
      <c r="TXS20" s="195"/>
      <c r="TXT20" s="195"/>
      <c r="TXU20" s="195"/>
      <c r="TXV20" s="195"/>
      <c r="TXW20" s="195"/>
      <c r="TXX20" s="195"/>
      <c r="TXY20" s="195"/>
      <c r="TXZ20" s="195"/>
      <c r="TYA20" s="195"/>
      <c r="TYB20" s="195"/>
      <c r="TYC20" s="195"/>
      <c r="TYD20" s="195"/>
      <c r="TYE20" s="195"/>
      <c r="TYF20" s="195"/>
      <c r="TYG20" s="195"/>
      <c r="TYH20" s="195"/>
      <c r="TYI20" s="195"/>
      <c r="TYJ20" s="195"/>
      <c r="TYK20" s="195"/>
      <c r="TYL20" s="195"/>
      <c r="TYM20" s="195"/>
      <c r="TYN20" s="195"/>
      <c r="TYO20" s="195"/>
      <c r="TYP20" s="195"/>
      <c r="TYQ20" s="195"/>
      <c r="TYR20" s="195"/>
      <c r="TYS20" s="195"/>
      <c r="TYT20" s="195"/>
      <c r="TYU20" s="195"/>
      <c r="TYV20" s="195"/>
      <c r="TYW20" s="195"/>
      <c r="TYX20" s="195"/>
      <c r="TYY20" s="195"/>
      <c r="TYZ20" s="195"/>
      <c r="TZA20" s="195"/>
      <c r="TZB20" s="195"/>
      <c r="TZC20" s="195"/>
      <c r="TZD20" s="195"/>
      <c r="TZE20" s="195"/>
      <c r="TZF20" s="195"/>
      <c r="TZG20" s="195"/>
      <c r="TZH20" s="195"/>
      <c r="TZI20" s="195"/>
      <c r="TZJ20" s="195"/>
      <c r="TZK20" s="195"/>
      <c r="TZL20" s="195"/>
      <c r="TZM20" s="195"/>
      <c r="TZN20" s="195"/>
      <c r="TZO20" s="195"/>
      <c r="TZP20" s="195"/>
      <c r="TZQ20" s="195"/>
      <c r="TZR20" s="195"/>
      <c r="TZS20" s="195"/>
      <c r="TZT20" s="195"/>
      <c r="TZU20" s="195"/>
      <c r="TZV20" s="195"/>
      <c r="TZW20" s="195"/>
      <c r="TZX20" s="195"/>
      <c r="TZY20" s="195"/>
      <c r="TZZ20" s="195"/>
      <c r="UAA20" s="195"/>
      <c r="UAB20" s="195"/>
      <c r="UAC20" s="195"/>
      <c r="UAD20" s="195"/>
      <c r="UAE20" s="195"/>
      <c r="UAF20" s="195"/>
      <c r="UAG20" s="195"/>
      <c r="UAH20" s="195"/>
      <c r="UAI20" s="195"/>
      <c r="UAJ20" s="195"/>
      <c r="UAK20" s="195"/>
      <c r="UAL20" s="195"/>
      <c r="UAM20" s="195"/>
      <c r="UAN20" s="195"/>
      <c r="UAO20" s="195"/>
      <c r="UAP20" s="195"/>
      <c r="UAQ20" s="195"/>
      <c r="UAR20" s="195"/>
      <c r="UAS20" s="195"/>
      <c r="UAT20" s="195"/>
      <c r="UAU20" s="195"/>
      <c r="UAV20" s="195"/>
      <c r="UAW20" s="195"/>
      <c r="UAX20" s="195"/>
      <c r="UAY20" s="195"/>
      <c r="UAZ20" s="195"/>
      <c r="UBA20" s="195"/>
      <c r="UBB20" s="195"/>
      <c r="UBC20" s="195"/>
      <c r="UBD20" s="195"/>
      <c r="UBE20" s="195"/>
      <c r="UBF20" s="195"/>
      <c r="UBG20" s="195"/>
      <c r="UBH20" s="195"/>
      <c r="UBI20" s="195"/>
      <c r="UBJ20" s="195"/>
      <c r="UBK20" s="195"/>
      <c r="UBL20" s="195"/>
      <c r="UBM20" s="195"/>
      <c r="UBN20" s="195"/>
      <c r="UBO20" s="195"/>
      <c r="UBP20" s="195"/>
      <c r="UBQ20" s="195"/>
      <c r="UBR20" s="195"/>
      <c r="UBS20" s="195"/>
      <c r="UBT20" s="195"/>
      <c r="UBU20" s="195"/>
      <c r="UBV20" s="195"/>
      <c r="UBW20" s="195"/>
      <c r="UBX20" s="195"/>
      <c r="UBY20" s="195"/>
      <c r="UBZ20" s="195"/>
      <c r="UCA20" s="195"/>
      <c r="UCB20" s="195"/>
      <c r="UCC20" s="195"/>
      <c r="UCD20" s="195"/>
      <c r="UCE20" s="195"/>
      <c r="UCF20" s="195"/>
      <c r="UCG20" s="195"/>
      <c r="UCH20" s="195"/>
      <c r="UCI20" s="195"/>
      <c r="UCJ20" s="195"/>
      <c r="UCK20" s="195"/>
      <c r="UCL20" s="195"/>
      <c r="UCM20" s="195"/>
      <c r="UCN20" s="195"/>
      <c r="UCO20" s="195"/>
      <c r="UCP20" s="195"/>
      <c r="UCQ20" s="195"/>
      <c r="UCR20" s="195"/>
      <c r="UCS20" s="195"/>
      <c r="UCT20" s="195"/>
      <c r="UCU20" s="195"/>
      <c r="UCV20" s="195"/>
      <c r="UCW20" s="195"/>
      <c r="UCX20" s="195"/>
      <c r="UCY20" s="195"/>
      <c r="UCZ20" s="195"/>
      <c r="UDA20" s="195"/>
      <c r="UDB20" s="195"/>
      <c r="UDC20" s="195"/>
      <c r="UDD20" s="195"/>
      <c r="UDE20" s="195"/>
      <c r="UDF20" s="195"/>
      <c r="UDG20" s="195"/>
      <c r="UDH20" s="195"/>
      <c r="UDI20" s="195"/>
      <c r="UDJ20" s="195"/>
      <c r="UDK20" s="195"/>
      <c r="UDL20" s="195"/>
      <c r="UDM20" s="195"/>
      <c r="UDN20" s="195"/>
      <c r="UDO20" s="195"/>
      <c r="UDP20" s="195"/>
      <c r="UDQ20" s="195"/>
      <c r="UDR20" s="195"/>
      <c r="UDS20" s="195"/>
      <c r="UDT20" s="195"/>
      <c r="UDU20" s="195"/>
      <c r="UDV20" s="195"/>
      <c r="UDW20" s="195"/>
      <c r="UDX20" s="195"/>
      <c r="UDY20" s="195"/>
      <c r="UDZ20" s="195"/>
      <c r="UEA20" s="195"/>
      <c r="UEB20" s="195"/>
      <c r="UEC20" s="195"/>
      <c r="UED20" s="195"/>
      <c r="UEE20" s="195"/>
      <c r="UEF20" s="195"/>
      <c r="UEG20" s="195"/>
      <c r="UEH20" s="195"/>
      <c r="UEI20" s="195"/>
      <c r="UEJ20" s="195"/>
      <c r="UEK20" s="195"/>
      <c r="UEL20" s="195"/>
      <c r="UEM20" s="195"/>
      <c r="UEN20" s="195"/>
      <c r="UEO20" s="195"/>
      <c r="UEP20" s="195"/>
      <c r="UEQ20" s="195"/>
      <c r="UER20" s="195"/>
      <c r="UES20" s="195"/>
      <c r="UET20" s="195"/>
      <c r="UEU20" s="195"/>
      <c r="UEV20" s="195"/>
      <c r="UEW20" s="195"/>
      <c r="UEX20" s="195"/>
      <c r="UEY20" s="195"/>
      <c r="UEZ20" s="195"/>
      <c r="UFA20" s="195"/>
      <c r="UFB20" s="195"/>
      <c r="UFC20" s="195"/>
      <c r="UFD20" s="195"/>
      <c r="UFE20" s="195"/>
      <c r="UFF20" s="195"/>
      <c r="UFG20" s="195"/>
      <c r="UFH20" s="195"/>
      <c r="UFI20" s="195"/>
      <c r="UFJ20" s="195"/>
      <c r="UFK20" s="195"/>
      <c r="UFL20" s="195"/>
      <c r="UFM20" s="195"/>
      <c r="UFN20" s="195"/>
      <c r="UFO20" s="195"/>
      <c r="UFP20" s="195"/>
      <c r="UFQ20" s="195"/>
      <c r="UFR20" s="195"/>
      <c r="UFS20" s="195"/>
      <c r="UFT20" s="195"/>
      <c r="UFU20" s="195"/>
      <c r="UFV20" s="195"/>
      <c r="UFW20" s="195"/>
      <c r="UFX20" s="195"/>
      <c r="UFY20" s="195"/>
      <c r="UFZ20" s="195"/>
      <c r="UGA20" s="195"/>
      <c r="UGB20" s="195"/>
      <c r="UGC20" s="195"/>
      <c r="UGD20" s="195"/>
      <c r="UGE20" s="195"/>
      <c r="UGF20" s="195"/>
      <c r="UGG20" s="195"/>
      <c r="UGH20" s="195"/>
      <c r="UGI20" s="195"/>
      <c r="UGJ20" s="195"/>
      <c r="UGK20" s="195"/>
      <c r="UGL20" s="195"/>
      <c r="UGM20" s="195"/>
      <c r="UGN20" s="195"/>
      <c r="UGO20" s="195"/>
      <c r="UGP20" s="195"/>
      <c r="UGQ20" s="195"/>
      <c r="UGR20" s="195"/>
      <c r="UGS20" s="195"/>
      <c r="UGT20" s="195"/>
      <c r="UGU20" s="195"/>
      <c r="UGV20" s="195"/>
      <c r="UGW20" s="195"/>
      <c r="UGX20" s="195"/>
      <c r="UGY20" s="195"/>
      <c r="UGZ20" s="195"/>
      <c r="UHA20" s="195"/>
      <c r="UHB20" s="195"/>
      <c r="UHC20" s="195"/>
      <c r="UHD20" s="195"/>
      <c r="UHE20" s="195"/>
      <c r="UHF20" s="195"/>
      <c r="UHG20" s="195"/>
      <c r="UHH20" s="195"/>
      <c r="UHI20" s="195"/>
      <c r="UHJ20" s="195"/>
      <c r="UHK20" s="195"/>
      <c r="UHL20" s="195"/>
      <c r="UHM20" s="195"/>
      <c r="UHN20" s="195"/>
      <c r="UHO20" s="195"/>
      <c r="UHP20" s="195"/>
      <c r="UHQ20" s="195"/>
      <c r="UHR20" s="195"/>
      <c r="UHS20" s="195"/>
      <c r="UHT20" s="195"/>
      <c r="UHU20" s="195"/>
      <c r="UHV20" s="195"/>
      <c r="UHW20" s="195"/>
      <c r="UHX20" s="195"/>
      <c r="UHY20" s="195"/>
      <c r="UHZ20" s="195"/>
      <c r="UIA20" s="195"/>
      <c r="UIB20" s="195"/>
      <c r="UIC20" s="195"/>
      <c r="UID20" s="195"/>
      <c r="UIE20" s="195"/>
      <c r="UIF20" s="195"/>
      <c r="UIG20" s="195"/>
      <c r="UIH20" s="195"/>
      <c r="UII20" s="195"/>
      <c r="UIJ20" s="195"/>
      <c r="UIK20" s="195"/>
      <c r="UIL20" s="195"/>
      <c r="UIM20" s="195"/>
      <c r="UIN20" s="195"/>
      <c r="UIO20" s="195"/>
      <c r="UIP20" s="195"/>
      <c r="UIQ20" s="195"/>
      <c r="UIR20" s="195"/>
      <c r="UIS20" s="195"/>
      <c r="UIT20" s="195"/>
      <c r="UIU20" s="195"/>
      <c r="UIV20" s="195"/>
      <c r="UIW20" s="195"/>
      <c r="UIX20" s="195"/>
      <c r="UIY20" s="195"/>
      <c r="UIZ20" s="195"/>
      <c r="UJA20" s="195"/>
      <c r="UJB20" s="195"/>
      <c r="UJC20" s="195"/>
      <c r="UJD20" s="195"/>
      <c r="UJE20" s="195"/>
      <c r="UJF20" s="195"/>
      <c r="UJG20" s="195"/>
      <c r="UJH20" s="195"/>
      <c r="UJI20" s="195"/>
      <c r="UJJ20" s="195"/>
      <c r="UJK20" s="195"/>
      <c r="UJL20" s="195"/>
      <c r="UJM20" s="195"/>
      <c r="UJN20" s="195"/>
      <c r="UJO20" s="195"/>
      <c r="UJP20" s="195"/>
      <c r="UJQ20" s="195"/>
      <c r="UJR20" s="195"/>
      <c r="UJS20" s="195"/>
      <c r="UJT20" s="195"/>
      <c r="UJU20" s="195"/>
      <c r="UJV20" s="195"/>
      <c r="UJW20" s="195"/>
      <c r="UJX20" s="195"/>
      <c r="UJY20" s="195"/>
      <c r="UJZ20" s="195"/>
      <c r="UKA20" s="195"/>
      <c r="UKB20" s="195"/>
      <c r="UKC20" s="195"/>
      <c r="UKD20" s="195"/>
      <c r="UKE20" s="195"/>
      <c r="UKF20" s="195"/>
      <c r="UKG20" s="195"/>
      <c r="UKH20" s="195"/>
      <c r="UKI20" s="195"/>
      <c r="UKJ20" s="195"/>
      <c r="UKK20" s="195"/>
      <c r="UKL20" s="195"/>
      <c r="UKM20" s="195"/>
      <c r="UKN20" s="195"/>
      <c r="UKO20" s="195"/>
      <c r="UKP20" s="195"/>
      <c r="UKQ20" s="195"/>
      <c r="UKR20" s="195"/>
      <c r="UKS20" s="195"/>
      <c r="UKT20" s="195"/>
      <c r="UKU20" s="195"/>
      <c r="UKV20" s="195"/>
      <c r="UKW20" s="195"/>
      <c r="UKX20" s="195"/>
      <c r="UKY20" s="195"/>
      <c r="UKZ20" s="195"/>
      <c r="ULA20" s="195"/>
      <c r="ULB20" s="195"/>
      <c r="ULC20" s="195"/>
      <c r="ULD20" s="195"/>
      <c r="ULE20" s="195"/>
      <c r="ULF20" s="195"/>
      <c r="ULG20" s="195"/>
      <c r="ULH20" s="195"/>
      <c r="ULI20" s="195"/>
      <c r="ULJ20" s="195"/>
      <c r="ULK20" s="195"/>
      <c r="ULL20" s="195"/>
      <c r="ULM20" s="195"/>
      <c r="ULN20" s="195"/>
      <c r="ULO20" s="195"/>
      <c r="ULP20" s="195"/>
      <c r="ULQ20" s="195"/>
      <c r="ULR20" s="195"/>
      <c r="ULS20" s="195"/>
      <c r="ULT20" s="195"/>
      <c r="ULU20" s="195"/>
      <c r="ULV20" s="195"/>
      <c r="ULW20" s="195"/>
      <c r="ULX20" s="195"/>
      <c r="ULY20" s="195"/>
      <c r="ULZ20" s="195"/>
      <c r="UMA20" s="195"/>
      <c r="UMB20" s="195"/>
      <c r="UMC20" s="195"/>
      <c r="UMD20" s="195"/>
      <c r="UME20" s="195"/>
      <c r="UMF20" s="195"/>
      <c r="UMG20" s="195"/>
      <c r="UMH20" s="195"/>
      <c r="UMI20" s="195"/>
      <c r="UMJ20" s="195"/>
      <c r="UMK20" s="195"/>
      <c r="UML20" s="195"/>
      <c r="UMM20" s="195"/>
      <c r="UMN20" s="195"/>
      <c r="UMO20" s="195"/>
      <c r="UMP20" s="195"/>
      <c r="UMQ20" s="195"/>
      <c r="UMR20" s="195"/>
      <c r="UMS20" s="195"/>
      <c r="UMT20" s="195"/>
      <c r="UMU20" s="195"/>
      <c r="UMV20" s="195"/>
      <c r="UMW20" s="195"/>
      <c r="UMX20" s="195"/>
      <c r="UMY20" s="195"/>
      <c r="UMZ20" s="195"/>
      <c r="UNA20" s="195"/>
      <c r="UNB20" s="195"/>
      <c r="UNC20" s="195"/>
      <c r="UND20" s="195"/>
      <c r="UNE20" s="195"/>
      <c r="UNF20" s="195"/>
      <c r="UNG20" s="195"/>
      <c r="UNH20" s="195"/>
      <c r="UNI20" s="195"/>
      <c r="UNJ20" s="195"/>
      <c r="UNK20" s="195"/>
      <c r="UNL20" s="195"/>
      <c r="UNM20" s="195"/>
      <c r="UNN20" s="195"/>
      <c r="UNO20" s="195"/>
      <c r="UNP20" s="195"/>
      <c r="UNQ20" s="195"/>
      <c r="UNR20" s="195"/>
      <c r="UNS20" s="195"/>
      <c r="UNT20" s="195"/>
      <c r="UNU20" s="195"/>
      <c r="UNV20" s="195"/>
      <c r="UNW20" s="195"/>
      <c r="UNX20" s="195"/>
      <c r="UNY20" s="195"/>
      <c r="UNZ20" s="195"/>
      <c r="UOA20" s="195"/>
      <c r="UOB20" s="195"/>
      <c r="UOC20" s="195"/>
      <c r="UOD20" s="195"/>
      <c r="UOE20" s="195"/>
      <c r="UOF20" s="195"/>
      <c r="UOG20" s="195"/>
      <c r="UOH20" s="195"/>
      <c r="UOI20" s="195"/>
      <c r="UOJ20" s="195"/>
      <c r="UOK20" s="195"/>
      <c r="UOL20" s="195"/>
      <c r="UOM20" s="195"/>
      <c r="UON20" s="195"/>
      <c r="UOO20" s="195"/>
      <c r="UOP20" s="195"/>
      <c r="UOQ20" s="195"/>
      <c r="UOR20" s="195"/>
      <c r="UOS20" s="195"/>
      <c r="UOT20" s="195"/>
      <c r="UOU20" s="195"/>
      <c r="UOV20" s="195"/>
      <c r="UOW20" s="195"/>
      <c r="UOX20" s="195"/>
      <c r="UOY20" s="195"/>
      <c r="UOZ20" s="195"/>
      <c r="UPA20" s="195"/>
      <c r="UPB20" s="195"/>
      <c r="UPC20" s="195"/>
      <c r="UPD20" s="195"/>
      <c r="UPE20" s="195"/>
      <c r="UPF20" s="195"/>
      <c r="UPG20" s="195"/>
      <c r="UPH20" s="195"/>
      <c r="UPI20" s="195"/>
      <c r="UPJ20" s="195"/>
      <c r="UPK20" s="195"/>
      <c r="UPL20" s="195"/>
      <c r="UPM20" s="195"/>
      <c r="UPN20" s="195"/>
      <c r="UPO20" s="195"/>
      <c r="UPP20" s="195"/>
      <c r="UPQ20" s="195"/>
      <c r="UPR20" s="195"/>
      <c r="UPS20" s="195"/>
      <c r="UPT20" s="195"/>
      <c r="UPU20" s="195"/>
      <c r="UPV20" s="195"/>
      <c r="UPW20" s="195"/>
      <c r="UPX20" s="195"/>
      <c r="UPY20" s="195"/>
      <c r="UPZ20" s="195"/>
      <c r="UQA20" s="195"/>
      <c r="UQB20" s="195"/>
      <c r="UQC20" s="195"/>
      <c r="UQD20" s="195"/>
      <c r="UQE20" s="195"/>
      <c r="UQF20" s="195"/>
      <c r="UQG20" s="195"/>
      <c r="UQH20" s="195"/>
      <c r="UQI20" s="195"/>
      <c r="UQJ20" s="195"/>
      <c r="UQK20" s="195"/>
      <c r="UQL20" s="195"/>
      <c r="UQM20" s="195"/>
      <c r="UQN20" s="195"/>
      <c r="UQO20" s="195"/>
      <c r="UQP20" s="195"/>
      <c r="UQQ20" s="195"/>
      <c r="UQR20" s="195"/>
      <c r="UQS20" s="195"/>
      <c r="UQT20" s="195"/>
      <c r="UQU20" s="195"/>
      <c r="UQV20" s="195"/>
      <c r="UQW20" s="195"/>
      <c r="UQX20" s="195"/>
      <c r="UQY20" s="195"/>
      <c r="UQZ20" s="195"/>
      <c r="URA20" s="195"/>
      <c r="URB20" s="195"/>
      <c r="URC20" s="195"/>
      <c r="URD20" s="195"/>
      <c r="URE20" s="195"/>
      <c r="URF20" s="195"/>
      <c r="URG20" s="195"/>
      <c r="URH20" s="195"/>
      <c r="URI20" s="195"/>
      <c r="URJ20" s="195"/>
      <c r="URK20" s="195"/>
      <c r="URL20" s="195"/>
      <c r="URM20" s="195"/>
      <c r="URN20" s="195"/>
      <c r="URO20" s="195"/>
      <c r="URP20" s="195"/>
      <c r="URQ20" s="195"/>
      <c r="URR20" s="195"/>
      <c r="URS20" s="195"/>
      <c r="URT20" s="195"/>
      <c r="URU20" s="195"/>
      <c r="URV20" s="195"/>
      <c r="URW20" s="195"/>
      <c r="URX20" s="195"/>
      <c r="URY20" s="195"/>
      <c r="URZ20" s="195"/>
      <c r="USA20" s="195"/>
      <c r="USB20" s="195"/>
      <c r="USC20" s="195"/>
      <c r="USD20" s="195"/>
      <c r="USE20" s="195"/>
      <c r="USF20" s="195"/>
      <c r="USG20" s="195"/>
      <c r="USH20" s="195"/>
      <c r="USI20" s="195"/>
      <c r="USJ20" s="195"/>
      <c r="USK20" s="195"/>
      <c r="USL20" s="195"/>
      <c r="USM20" s="195"/>
      <c r="USN20" s="195"/>
      <c r="USO20" s="195"/>
      <c r="USP20" s="195"/>
      <c r="USQ20" s="195"/>
      <c r="USR20" s="195"/>
      <c r="USS20" s="195"/>
      <c r="UST20" s="195"/>
      <c r="USU20" s="195"/>
      <c r="USV20" s="195"/>
      <c r="USW20" s="195"/>
      <c r="USX20" s="195"/>
      <c r="USY20" s="195"/>
      <c r="USZ20" s="195"/>
      <c r="UTA20" s="195"/>
      <c r="UTB20" s="195"/>
      <c r="UTC20" s="195"/>
      <c r="UTD20" s="195"/>
      <c r="UTE20" s="195"/>
      <c r="UTF20" s="195"/>
      <c r="UTG20" s="195"/>
      <c r="UTH20" s="195"/>
      <c r="UTI20" s="195"/>
      <c r="UTJ20" s="195"/>
      <c r="UTK20" s="195"/>
      <c r="UTL20" s="195"/>
      <c r="UTM20" s="195"/>
      <c r="UTN20" s="195"/>
      <c r="UTO20" s="195"/>
      <c r="UTP20" s="195"/>
      <c r="UTQ20" s="195"/>
      <c r="UTR20" s="195"/>
      <c r="UTS20" s="195"/>
      <c r="UTT20" s="195"/>
      <c r="UTU20" s="195"/>
      <c r="UTV20" s="195"/>
      <c r="UTW20" s="195"/>
      <c r="UTX20" s="195"/>
      <c r="UTY20" s="195"/>
      <c r="UTZ20" s="195"/>
      <c r="UUA20" s="195"/>
      <c r="UUB20" s="195"/>
      <c r="UUC20" s="195"/>
      <c r="UUD20" s="195"/>
      <c r="UUE20" s="195"/>
      <c r="UUF20" s="195"/>
      <c r="UUG20" s="195"/>
      <c r="UUH20" s="195"/>
      <c r="UUI20" s="195"/>
      <c r="UUJ20" s="195"/>
      <c r="UUK20" s="195"/>
      <c r="UUL20" s="195"/>
      <c r="UUM20" s="195"/>
      <c r="UUN20" s="195"/>
      <c r="UUO20" s="195"/>
      <c r="UUP20" s="195"/>
      <c r="UUQ20" s="195"/>
      <c r="UUR20" s="195"/>
      <c r="UUS20" s="195"/>
      <c r="UUT20" s="195"/>
      <c r="UUU20" s="195"/>
      <c r="UUV20" s="195"/>
      <c r="UUW20" s="195"/>
      <c r="UUX20" s="195"/>
      <c r="UUY20" s="195"/>
      <c r="UUZ20" s="195"/>
      <c r="UVA20" s="195"/>
      <c r="UVB20" s="195"/>
      <c r="UVC20" s="195"/>
      <c r="UVD20" s="195"/>
      <c r="UVE20" s="195"/>
      <c r="UVF20" s="195"/>
      <c r="UVG20" s="195"/>
      <c r="UVH20" s="195"/>
      <c r="UVI20" s="195"/>
      <c r="UVJ20" s="195"/>
      <c r="UVK20" s="195"/>
      <c r="UVL20" s="195"/>
      <c r="UVM20" s="195"/>
      <c r="UVN20" s="195"/>
      <c r="UVO20" s="195"/>
      <c r="UVP20" s="195"/>
      <c r="UVQ20" s="195"/>
      <c r="UVR20" s="195"/>
      <c r="UVS20" s="195"/>
      <c r="UVT20" s="195"/>
      <c r="UVU20" s="195"/>
      <c r="UVV20" s="195"/>
      <c r="UVW20" s="195"/>
      <c r="UVX20" s="195"/>
      <c r="UVY20" s="195"/>
      <c r="UVZ20" s="195"/>
      <c r="UWA20" s="195"/>
      <c r="UWB20" s="195"/>
      <c r="UWC20" s="195"/>
      <c r="UWD20" s="195"/>
      <c r="UWE20" s="195"/>
      <c r="UWF20" s="195"/>
      <c r="UWG20" s="195"/>
      <c r="UWH20" s="195"/>
      <c r="UWI20" s="195"/>
      <c r="UWJ20" s="195"/>
      <c r="UWK20" s="195"/>
      <c r="UWL20" s="195"/>
      <c r="UWM20" s="195"/>
      <c r="UWN20" s="195"/>
      <c r="UWO20" s="195"/>
      <c r="UWP20" s="195"/>
      <c r="UWQ20" s="195"/>
      <c r="UWR20" s="195"/>
      <c r="UWS20" s="195"/>
      <c r="UWT20" s="195"/>
      <c r="UWU20" s="195"/>
      <c r="UWV20" s="195"/>
      <c r="UWW20" s="195"/>
      <c r="UWX20" s="195"/>
      <c r="UWY20" s="195"/>
      <c r="UWZ20" s="195"/>
      <c r="UXA20" s="195"/>
      <c r="UXB20" s="195"/>
      <c r="UXC20" s="195"/>
      <c r="UXD20" s="195"/>
      <c r="UXE20" s="195"/>
      <c r="UXF20" s="195"/>
      <c r="UXG20" s="195"/>
      <c r="UXH20" s="195"/>
      <c r="UXI20" s="195"/>
      <c r="UXJ20" s="195"/>
      <c r="UXK20" s="195"/>
      <c r="UXL20" s="195"/>
      <c r="UXM20" s="195"/>
      <c r="UXN20" s="195"/>
      <c r="UXO20" s="195"/>
      <c r="UXP20" s="195"/>
      <c r="UXQ20" s="195"/>
      <c r="UXR20" s="195"/>
      <c r="UXS20" s="195"/>
      <c r="UXT20" s="195"/>
      <c r="UXU20" s="195"/>
      <c r="UXV20" s="195"/>
      <c r="UXW20" s="195"/>
      <c r="UXX20" s="195"/>
      <c r="UXY20" s="195"/>
      <c r="UXZ20" s="195"/>
      <c r="UYA20" s="195"/>
      <c r="UYB20" s="195"/>
      <c r="UYC20" s="195"/>
      <c r="UYD20" s="195"/>
      <c r="UYE20" s="195"/>
      <c r="UYF20" s="195"/>
      <c r="UYG20" s="195"/>
      <c r="UYH20" s="195"/>
      <c r="UYI20" s="195"/>
      <c r="UYJ20" s="195"/>
      <c r="UYK20" s="195"/>
      <c r="UYL20" s="195"/>
      <c r="UYM20" s="195"/>
      <c r="UYN20" s="195"/>
      <c r="UYO20" s="195"/>
      <c r="UYP20" s="195"/>
      <c r="UYQ20" s="195"/>
      <c r="UYR20" s="195"/>
      <c r="UYS20" s="195"/>
      <c r="UYT20" s="195"/>
      <c r="UYU20" s="195"/>
      <c r="UYV20" s="195"/>
      <c r="UYW20" s="195"/>
      <c r="UYX20" s="195"/>
      <c r="UYY20" s="195"/>
      <c r="UYZ20" s="195"/>
      <c r="UZA20" s="195"/>
      <c r="UZB20" s="195"/>
      <c r="UZC20" s="195"/>
      <c r="UZD20" s="195"/>
      <c r="UZE20" s="195"/>
      <c r="UZF20" s="195"/>
      <c r="UZG20" s="195"/>
      <c r="UZH20" s="195"/>
      <c r="UZI20" s="195"/>
      <c r="UZJ20" s="195"/>
      <c r="UZK20" s="195"/>
      <c r="UZL20" s="195"/>
      <c r="UZM20" s="195"/>
      <c r="UZN20" s="195"/>
      <c r="UZO20" s="195"/>
      <c r="UZP20" s="195"/>
      <c r="UZQ20" s="195"/>
      <c r="UZR20" s="195"/>
      <c r="UZS20" s="195"/>
      <c r="UZT20" s="195"/>
      <c r="UZU20" s="195"/>
      <c r="UZV20" s="195"/>
      <c r="UZW20" s="195"/>
      <c r="UZX20" s="195"/>
      <c r="UZY20" s="195"/>
      <c r="UZZ20" s="195"/>
      <c r="VAA20" s="195"/>
      <c r="VAB20" s="195"/>
      <c r="VAC20" s="195"/>
      <c r="VAD20" s="195"/>
      <c r="VAE20" s="195"/>
      <c r="VAF20" s="195"/>
      <c r="VAG20" s="195"/>
      <c r="VAH20" s="195"/>
      <c r="VAI20" s="195"/>
      <c r="VAJ20" s="195"/>
      <c r="VAK20" s="195"/>
      <c r="VAL20" s="195"/>
      <c r="VAM20" s="195"/>
      <c r="VAN20" s="195"/>
      <c r="VAO20" s="195"/>
      <c r="VAP20" s="195"/>
      <c r="VAQ20" s="195"/>
      <c r="VAR20" s="195"/>
      <c r="VAS20" s="195"/>
      <c r="VAT20" s="195"/>
      <c r="VAU20" s="195"/>
      <c r="VAV20" s="195"/>
      <c r="VAW20" s="195"/>
      <c r="VAX20" s="195"/>
      <c r="VAY20" s="195"/>
      <c r="VAZ20" s="195"/>
      <c r="VBA20" s="195"/>
      <c r="VBB20" s="195"/>
      <c r="VBC20" s="195"/>
      <c r="VBD20" s="195"/>
      <c r="VBE20" s="195"/>
      <c r="VBF20" s="195"/>
      <c r="VBG20" s="195"/>
      <c r="VBH20" s="195"/>
      <c r="VBI20" s="195"/>
      <c r="VBJ20" s="195"/>
      <c r="VBK20" s="195"/>
      <c r="VBL20" s="195"/>
      <c r="VBM20" s="195"/>
      <c r="VBN20" s="195"/>
      <c r="VBO20" s="195"/>
      <c r="VBP20" s="195"/>
      <c r="VBQ20" s="195"/>
      <c r="VBR20" s="195"/>
      <c r="VBS20" s="195"/>
      <c r="VBT20" s="195"/>
      <c r="VBU20" s="195"/>
      <c r="VBV20" s="195"/>
      <c r="VBW20" s="195"/>
      <c r="VBX20" s="195"/>
      <c r="VBY20" s="195"/>
      <c r="VBZ20" s="195"/>
      <c r="VCA20" s="195"/>
      <c r="VCB20" s="195"/>
      <c r="VCC20" s="195"/>
      <c r="VCD20" s="195"/>
      <c r="VCE20" s="195"/>
      <c r="VCF20" s="195"/>
      <c r="VCG20" s="195"/>
      <c r="VCH20" s="195"/>
      <c r="VCI20" s="195"/>
      <c r="VCJ20" s="195"/>
      <c r="VCK20" s="195"/>
      <c r="VCL20" s="195"/>
      <c r="VCM20" s="195"/>
      <c r="VCN20" s="195"/>
      <c r="VCO20" s="195"/>
      <c r="VCP20" s="195"/>
      <c r="VCQ20" s="195"/>
      <c r="VCR20" s="195"/>
      <c r="VCS20" s="195"/>
      <c r="VCT20" s="195"/>
      <c r="VCU20" s="195"/>
      <c r="VCV20" s="195"/>
      <c r="VCW20" s="195"/>
      <c r="VCX20" s="195"/>
      <c r="VCY20" s="195"/>
      <c r="VCZ20" s="195"/>
      <c r="VDA20" s="195"/>
      <c r="VDB20" s="195"/>
      <c r="VDC20" s="195"/>
      <c r="VDD20" s="195"/>
      <c r="VDE20" s="195"/>
      <c r="VDF20" s="195"/>
      <c r="VDG20" s="195"/>
      <c r="VDH20" s="195"/>
      <c r="VDI20" s="195"/>
      <c r="VDJ20" s="195"/>
      <c r="VDK20" s="195"/>
      <c r="VDL20" s="195"/>
      <c r="VDM20" s="195"/>
      <c r="VDN20" s="195"/>
      <c r="VDO20" s="195"/>
      <c r="VDP20" s="195"/>
      <c r="VDQ20" s="195"/>
      <c r="VDR20" s="195"/>
      <c r="VDS20" s="195"/>
      <c r="VDT20" s="195"/>
      <c r="VDU20" s="195"/>
      <c r="VDV20" s="195"/>
      <c r="VDW20" s="195"/>
      <c r="VDX20" s="195"/>
      <c r="VDY20" s="195"/>
      <c r="VDZ20" s="195"/>
      <c r="VEA20" s="195"/>
      <c r="VEB20" s="195"/>
      <c r="VEC20" s="195"/>
      <c r="VED20" s="195"/>
      <c r="VEE20" s="195"/>
      <c r="VEF20" s="195"/>
      <c r="VEG20" s="195"/>
      <c r="VEH20" s="195"/>
      <c r="VEI20" s="195"/>
      <c r="VEJ20" s="195"/>
      <c r="VEK20" s="195"/>
      <c r="VEL20" s="195"/>
      <c r="VEM20" s="195"/>
      <c r="VEN20" s="195"/>
      <c r="VEO20" s="195"/>
      <c r="VEP20" s="195"/>
      <c r="VEQ20" s="195"/>
      <c r="VER20" s="195"/>
      <c r="VES20" s="195"/>
      <c r="VET20" s="195"/>
      <c r="VEU20" s="195"/>
      <c r="VEV20" s="195"/>
      <c r="VEW20" s="195"/>
      <c r="VEX20" s="195"/>
      <c r="VEY20" s="195"/>
      <c r="VEZ20" s="195"/>
      <c r="VFA20" s="195"/>
      <c r="VFB20" s="195"/>
      <c r="VFC20" s="195"/>
      <c r="VFD20" s="195"/>
      <c r="VFE20" s="195"/>
      <c r="VFF20" s="195"/>
      <c r="VFG20" s="195"/>
      <c r="VFH20" s="195"/>
      <c r="VFI20" s="195"/>
      <c r="VFJ20" s="195"/>
      <c r="VFK20" s="195"/>
      <c r="VFL20" s="195"/>
      <c r="VFM20" s="195"/>
      <c r="VFN20" s="195"/>
      <c r="VFO20" s="195"/>
      <c r="VFP20" s="195"/>
      <c r="VFQ20" s="195"/>
      <c r="VFR20" s="195"/>
      <c r="VFS20" s="195"/>
      <c r="VFT20" s="195"/>
      <c r="VFU20" s="195"/>
      <c r="VFV20" s="195"/>
      <c r="VFW20" s="195"/>
      <c r="VFX20" s="195"/>
      <c r="VFY20" s="195"/>
      <c r="VFZ20" s="195"/>
      <c r="VGA20" s="195"/>
      <c r="VGB20" s="195"/>
      <c r="VGC20" s="195"/>
      <c r="VGD20" s="195"/>
      <c r="VGE20" s="195"/>
      <c r="VGF20" s="195"/>
      <c r="VGG20" s="195"/>
      <c r="VGH20" s="195"/>
      <c r="VGI20" s="195"/>
      <c r="VGJ20" s="195"/>
      <c r="VGK20" s="195"/>
      <c r="VGL20" s="195"/>
      <c r="VGM20" s="195"/>
      <c r="VGN20" s="195"/>
      <c r="VGO20" s="195"/>
      <c r="VGP20" s="195"/>
      <c r="VGQ20" s="195"/>
      <c r="VGR20" s="195"/>
      <c r="VGS20" s="195"/>
      <c r="VGT20" s="195"/>
      <c r="VGU20" s="195"/>
      <c r="VGV20" s="195"/>
      <c r="VGW20" s="195"/>
      <c r="VGX20" s="195"/>
      <c r="VGY20" s="195"/>
      <c r="VGZ20" s="195"/>
      <c r="VHA20" s="195"/>
      <c r="VHB20" s="195"/>
      <c r="VHC20" s="195"/>
      <c r="VHD20" s="195"/>
      <c r="VHE20" s="195"/>
      <c r="VHF20" s="195"/>
      <c r="VHG20" s="195"/>
      <c r="VHH20" s="195"/>
      <c r="VHI20" s="195"/>
      <c r="VHJ20" s="195"/>
      <c r="VHK20" s="195"/>
      <c r="VHL20" s="195"/>
      <c r="VHM20" s="195"/>
      <c r="VHN20" s="195"/>
      <c r="VHO20" s="195"/>
      <c r="VHP20" s="195"/>
      <c r="VHQ20" s="195"/>
      <c r="VHR20" s="195"/>
      <c r="VHS20" s="195"/>
      <c r="VHT20" s="195"/>
      <c r="VHU20" s="195"/>
      <c r="VHV20" s="195"/>
      <c r="VHW20" s="195"/>
      <c r="VHX20" s="195"/>
      <c r="VHY20" s="195"/>
      <c r="VHZ20" s="195"/>
      <c r="VIA20" s="195"/>
      <c r="VIB20" s="195"/>
      <c r="VIC20" s="195"/>
      <c r="VID20" s="195"/>
      <c r="VIE20" s="195"/>
      <c r="VIF20" s="195"/>
      <c r="VIG20" s="195"/>
      <c r="VIH20" s="195"/>
      <c r="VII20" s="195"/>
      <c r="VIJ20" s="195"/>
      <c r="VIK20" s="195"/>
      <c r="VIL20" s="195"/>
      <c r="VIM20" s="195"/>
      <c r="VIN20" s="195"/>
      <c r="VIO20" s="195"/>
      <c r="VIP20" s="195"/>
      <c r="VIQ20" s="195"/>
      <c r="VIR20" s="195"/>
      <c r="VIS20" s="195"/>
      <c r="VIT20" s="195"/>
      <c r="VIU20" s="195"/>
      <c r="VIV20" s="195"/>
      <c r="VIW20" s="195"/>
      <c r="VIX20" s="195"/>
      <c r="VIY20" s="195"/>
      <c r="VIZ20" s="195"/>
      <c r="VJA20" s="195"/>
      <c r="VJB20" s="195"/>
      <c r="VJC20" s="195"/>
      <c r="VJD20" s="195"/>
      <c r="VJE20" s="195"/>
      <c r="VJF20" s="195"/>
      <c r="VJG20" s="195"/>
      <c r="VJH20" s="195"/>
      <c r="VJI20" s="195"/>
      <c r="VJJ20" s="195"/>
      <c r="VJK20" s="195"/>
      <c r="VJL20" s="195"/>
      <c r="VJM20" s="195"/>
      <c r="VJN20" s="195"/>
      <c r="VJO20" s="195"/>
      <c r="VJP20" s="195"/>
      <c r="VJQ20" s="195"/>
      <c r="VJR20" s="195"/>
      <c r="VJS20" s="195"/>
      <c r="VJT20" s="195"/>
      <c r="VJU20" s="195"/>
      <c r="VJV20" s="195"/>
      <c r="VJW20" s="195"/>
      <c r="VJX20" s="195"/>
      <c r="VJY20" s="195"/>
      <c r="VJZ20" s="195"/>
      <c r="VKA20" s="195"/>
      <c r="VKB20" s="195"/>
      <c r="VKC20" s="195"/>
      <c r="VKD20" s="195"/>
      <c r="VKE20" s="195"/>
      <c r="VKF20" s="195"/>
      <c r="VKG20" s="195"/>
      <c r="VKH20" s="195"/>
      <c r="VKI20" s="195"/>
      <c r="VKJ20" s="195"/>
      <c r="VKK20" s="195"/>
      <c r="VKL20" s="195"/>
      <c r="VKM20" s="195"/>
      <c r="VKN20" s="195"/>
      <c r="VKO20" s="195"/>
      <c r="VKP20" s="195"/>
      <c r="VKQ20" s="195"/>
      <c r="VKR20" s="195"/>
      <c r="VKS20" s="195"/>
      <c r="VKT20" s="195"/>
      <c r="VKU20" s="195"/>
      <c r="VKV20" s="195"/>
      <c r="VKW20" s="195"/>
      <c r="VKX20" s="195"/>
      <c r="VKY20" s="195"/>
      <c r="VKZ20" s="195"/>
      <c r="VLA20" s="195"/>
      <c r="VLB20" s="195"/>
      <c r="VLC20" s="195"/>
      <c r="VLD20" s="195"/>
      <c r="VLE20" s="195"/>
      <c r="VLF20" s="195"/>
      <c r="VLG20" s="195"/>
      <c r="VLH20" s="195"/>
      <c r="VLI20" s="195"/>
      <c r="VLJ20" s="195"/>
      <c r="VLK20" s="195"/>
      <c r="VLL20" s="195"/>
      <c r="VLM20" s="195"/>
      <c r="VLN20" s="195"/>
      <c r="VLO20" s="195"/>
      <c r="VLP20" s="195"/>
      <c r="VLQ20" s="195"/>
      <c r="VLR20" s="195"/>
      <c r="VLS20" s="195"/>
      <c r="VLT20" s="195"/>
      <c r="VLU20" s="195"/>
      <c r="VLV20" s="195"/>
      <c r="VLW20" s="195"/>
      <c r="VLX20" s="195"/>
      <c r="VLY20" s="195"/>
      <c r="VLZ20" s="195"/>
      <c r="VMA20" s="195"/>
      <c r="VMB20" s="195"/>
      <c r="VMC20" s="195"/>
      <c r="VMD20" s="195"/>
      <c r="VME20" s="195"/>
      <c r="VMF20" s="195"/>
      <c r="VMG20" s="195"/>
      <c r="VMH20" s="195"/>
      <c r="VMI20" s="195"/>
      <c r="VMJ20" s="195"/>
      <c r="VMK20" s="195"/>
      <c r="VML20" s="195"/>
      <c r="VMM20" s="195"/>
      <c r="VMN20" s="195"/>
      <c r="VMO20" s="195"/>
      <c r="VMP20" s="195"/>
      <c r="VMQ20" s="195"/>
      <c r="VMR20" s="195"/>
      <c r="VMS20" s="195"/>
      <c r="VMT20" s="195"/>
      <c r="VMU20" s="195"/>
      <c r="VMV20" s="195"/>
      <c r="VMW20" s="195"/>
      <c r="VMX20" s="195"/>
      <c r="VMY20" s="195"/>
      <c r="VMZ20" s="195"/>
      <c r="VNA20" s="195"/>
      <c r="VNB20" s="195"/>
      <c r="VNC20" s="195"/>
      <c r="VND20" s="195"/>
      <c r="VNE20" s="195"/>
      <c r="VNF20" s="195"/>
      <c r="VNG20" s="195"/>
      <c r="VNH20" s="195"/>
      <c r="VNI20" s="195"/>
      <c r="VNJ20" s="195"/>
      <c r="VNK20" s="195"/>
      <c r="VNL20" s="195"/>
      <c r="VNM20" s="195"/>
      <c r="VNN20" s="195"/>
      <c r="VNO20" s="195"/>
      <c r="VNP20" s="195"/>
      <c r="VNQ20" s="195"/>
      <c r="VNR20" s="195"/>
      <c r="VNS20" s="195"/>
      <c r="VNT20" s="195"/>
      <c r="VNU20" s="195"/>
      <c r="VNV20" s="195"/>
      <c r="VNW20" s="195"/>
      <c r="VNX20" s="195"/>
      <c r="VNY20" s="195"/>
      <c r="VNZ20" s="195"/>
      <c r="VOA20" s="195"/>
      <c r="VOB20" s="195"/>
      <c r="VOC20" s="195"/>
      <c r="VOD20" s="195"/>
      <c r="VOE20" s="195"/>
      <c r="VOF20" s="195"/>
      <c r="VOG20" s="195"/>
      <c r="VOH20" s="195"/>
      <c r="VOI20" s="195"/>
      <c r="VOJ20" s="195"/>
      <c r="VOK20" s="195"/>
      <c r="VOL20" s="195"/>
      <c r="VOM20" s="195"/>
      <c r="VON20" s="195"/>
      <c r="VOO20" s="195"/>
      <c r="VOP20" s="195"/>
      <c r="VOQ20" s="195"/>
      <c r="VOR20" s="195"/>
      <c r="VOS20" s="195"/>
      <c r="VOT20" s="195"/>
      <c r="VOU20" s="195"/>
      <c r="VOV20" s="195"/>
      <c r="VOW20" s="195"/>
      <c r="VOX20" s="195"/>
      <c r="VOY20" s="195"/>
      <c r="VOZ20" s="195"/>
      <c r="VPA20" s="195"/>
      <c r="VPB20" s="195"/>
      <c r="VPC20" s="195"/>
      <c r="VPD20" s="195"/>
      <c r="VPE20" s="195"/>
      <c r="VPF20" s="195"/>
      <c r="VPG20" s="195"/>
      <c r="VPH20" s="195"/>
      <c r="VPI20" s="195"/>
      <c r="VPJ20" s="195"/>
      <c r="VPK20" s="195"/>
      <c r="VPL20" s="195"/>
      <c r="VPM20" s="195"/>
      <c r="VPN20" s="195"/>
      <c r="VPO20" s="195"/>
      <c r="VPP20" s="195"/>
      <c r="VPQ20" s="195"/>
      <c r="VPR20" s="195"/>
      <c r="VPS20" s="195"/>
      <c r="VPT20" s="195"/>
      <c r="VPU20" s="195"/>
      <c r="VPV20" s="195"/>
      <c r="VPW20" s="195"/>
      <c r="VPX20" s="195"/>
      <c r="VPY20" s="195"/>
      <c r="VPZ20" s="195"/>
      <c r="VQA20" s="195"/>
      <c r="VQB20" s="195"/>
      <c r="VQC20" s="195"/>
      <c r="VQD20" s="195"/>
      <c r="VQE20" s="195"/>
      <c r="VQF20" s="195"/>
      <c r="VQG20" s="195"/>
      <c r="VQH20" s="195"/>
      <c r="VQI20" s="195"/>
      <c r="VQJ20" s="195"/>
      <c r="VQK20" s="195"/>
      <c r="VQL20" s="195"/>
      <c r="VQM20" s="195"/>
      <c r="VQN20" s="195"/>
      <c r="VQO20" s="195"/>
      <c r="VQP20" s="195"/>
      <c r="VQQ20" s="195"/>
      <c r="VQR20" s="195"/>
      <c r="VQS20" s="195"/>
      <c r="VQT20" s="195"/>
      <c r="VQU20" s="195"/>
      <c r="VQV20" s="195"/>
      <c r="VQW20" s="195"/>
      <c r="VQX20" s="195"/>
      <c r="VQY20" s="195"/>
      <c r="VQZ20" s="195"/>
      <c r="VRA20" s="195"/>
      <c r="VRB20" s="195"/>
      <c r="VRC20" s="195"/>
      <c r="VRD20" s="195"/>
      <c r="VRE20" s="195"/>
      <c r="VRF20" s="195"/>
      <c r="VRG20" s="195"/>
      <c r="VRH20" s="195"/>
      <c r="VRI20" s="195"/>
      <c r="VRJ20" s="195"/>
      <c r="VRK20" s="195"/>
      <c r="VRL20" s="195"/>
      <c r="VRM20" s="195"/>
      <c r="VRN20" s="195"/>
      <c r="VRO20" s="195"/>
      <c r="VRP20" s="195"/>
      <c r="VRQ20" s="195"/>
      <c r="VRR20" s="195"/>
      <c r="VRS20" s="195"/>
      <c r="VRT20" s="195"/>
      <c r="VRU20" s="195"/>
      <c r="VRV20" s="195"/>
      <c r="VRW20" s="195"/>
      <c r="VRX20" s="195"/>
      <c r="VRY20" s="195"/>
      <c r="VRZ20" s="195"/>
      <c r="VSA20" s="195"/>
      <c r="VSB20" s="195"/>
      <c r="VSC20" s="195"/>
      <c r="VSD20" s="195"/>
      <c r="VSE20" s="195"/>
      <c r="VSF20" s="195"/>
      <c r="VSG20" s="195"/>
      <c r="VSH20" s="195"/>
      <c r="VSI20" s="195"/>
      <c r="VSJ20" s="195"/>
      <c r="VSK20" s="195"/>
      <c r="VSL20" s="195"/>
      <c r="VSM20" s="195"/>
      <c r="VSN20" s="195"/>
      <c r="VSO20" s="195"/>
      <c r="VSP20" s="195"/>
      <c r="VSQ20" s="195"/>
      <c r="VSR20" s="195"/>
      <c r="VSS20" s="195"/>
      <c r="VST20" s="195"/>
      <c r="VSU20" s="195"/>
      <c r="VSV20" s="195"/>
      <c r="VSW20" s="195"/>
      <c r="VSX20" s="195"/>
      <c r="VSY20" s="195"/>
      <c r="VSZ20" s="195"/>
      <c r="VTA20" s="195"/>
      <c r="VTB20" s="195"/>
      <c r="VTC20" s="195"/>
      <c r="VTD20" s="195"/>
      <c r="VTE20" s="195"/>
      <c r="VTF20" s="195"/>
      <c r="VTG20" s="195"/>
      <c r="VTH20" s="195"/>
      <c r="VTI20" s="195"/>
      <c r="VTJ20" s="195"/>
      <c r="VTK20" s="195"/>
      <c r="VTL20" s="195"/>
      <c r="VTM20" s="195"/>
      <c r="VTN20" s="195"/>
      <c r="VTO20" s="195"/>
      <c r="VTP20" s="195"/>
      <c r="VTQ20" s="195"/>
      <c r="VTR20" s="195"/>
      <c r="VTS20" s="195"/>
      <c r="VTT20" s="195"/>
      <c r="VTU20" s="195"/>
      <c r="VTV20" s="195"/>
      <c r="VTW20" s="195"/>
      <c r="VTX20" s="195"/>
      <c r="VTY20" s="195"/>
      <c r="VTZ20" s="195"/>
      <c r="VUA20" s="195"/>
      <c r="VUB20" s="195"/>
      <c r="VUC20" s="195"/>
      <c r="VUD20" s="195"/>
      <c r="VUE20" s="195"/>
      <c r="VUF20" s="195"/>
      <c r="VUG20" s="195"/>
      <c r="VUH20" s="195"/>
      <c r="VUI20" s="195"/>
      <c r="VUJ20" s="195"/>
      <c r="VUK20" s="195"/>
      <c r="VUL20" s="195"/>
      <c r="VUM20" s="195"/>
      <c r="VUN20" s="195"/>
      <c r="VUO20" s="195"/>
      <c r="VUP20" s="195"/>
      <c r="VUQ20" s="195"/>
      <c r="VUR20" s="195"/>
      <c r="VUS20" s="195"/>
      <c r="VUT20" s="195"/>
      <c r="VUU20" s="195"/>
      <c r="VUV20" s="195"/>
      <c r="VUW20" s="195"/>
      <c r="VUX20" s="195"/>
      <c r="VUY20" s="195"/>
      <c r="VUZ20" s="195"/>
      <c r="VVA20" s="195"/>
      <c r="VVB20" s="195"/>
      <c r="VVC20" s="195"/>
      <c r="VVD20" s="195"/>
      <c r="VVE20" s="195"/>
      <c r="VVF20" s="195"/>
      <c r="VVG20" s="195"/>
      <c r="VVH20" s="195"/>
      <c r="VVI20" s="195"/>
      <c r="VVJ20" s="195"/>
      <c r="VVK20" s="195"/>
      <c r="VVL20" s="195"/>
      <c r="VVM20" s="195"/>
      <c r="VVN20" s="195"/>
      <c r="VVO20" s="195"/>
      <c r="VVP20" s="195"/>
      <c r="VVQ20" s="195"/>
      <c r="VVR20" s="195"/>
      <c r="VVS20" s="195"/>
      <c r="VVT20" s="195"/>
      <c r="VVU20" s="195"/>
      <c r="VVV20" s="195"/>
      <c r="VVW20" s="195"/>
      <c r="VVX20" s="195"/>
      <c r="VVY20" s="195"/>
      <c r="VVZ20" s="195"/>
      <c r="VWA20" s="195"/>
      <c r="VWB20" s="195"/>
      <c r="VWC20" s="195"/>
      <c r="VWD20" s="195"/>
      <c r="VWE20" s="195"/>
      <c r="VWF20" s="195"/>
      <c r="VWG20" s="195"/>
      <c r="VWH20" s="195"/>
      <c r="VWI20" s="195"/>
      <c r="VWJ20" s="195"/>
      <c r="VWK20" s="195"/>
      <c r="VWL20" s="195"/>
      <c r="VWM20" s="195"/>
      <c r="VWN20" s="195"/>
      <c r="VWO20" s="195"/>
      <c r="VWP20" s="195"/>
      <c r="VWQ20" s="195"/>
      <c r="VWR20" s="195"/>
      <c r="VWS20" s="195"/>
      <c r="VWT20" s="195"/>
      <c r="VWU20" s="195"/>
      <c r="VWV20" s="195"/>
      <c r="VWW20" s="195"/>
      <c r="VWX20" s="195"/>
      <c r="VWY20" s="195"/>
      <c r="VWZ20" s="195"/>
      <c r="VXA20" s="195"/>
      <c r="VXB20" s="195"/>
      <c r="VXC20" s="195"/>
      <c r="VXD20" s="195"/>
      <c r="VXE20" s="195"/>
      <c r="VXF20" s="195"/>
      <c r="VXG20" s="195"/>
      <c r="VXH20" s="195"/>
      <c r="VXI20" s="195"/>
      <c r="VXJ20" s="195"/>
      <c r="VXK20" s="195"/>
      <c r="VXL20" s="195"/>
      <c r="VXM20" s="195"/>
      <c r="VXN20" s="195"/>
      <c r="VXO20" s="195"/>
      <c r="VXP20" s="195"/>
      <c r="VXQ20" s="195"/>
      <c r="VXR20" s="195"/>
      <c r="VXS20" s="195"/>
      <c r="VXT20" s="195"/>
      <c r="VXU20" s="195"/>
      <c r="VXV20" s="195"/>
      <c r="VXW20" s="195"/>
      <c r="VXX20" s="195"/>
      <c r="VXY20" s="195"/>
      <c r="VXZ20" s="195"/>
      <c r="VYA20" s="195"/>
      <c r="VYB20" s="195"/>
      <c r="VYC20" s="195"/>
      <c r="VYD20" s="195"/>
      <c r="VYE20" s="195"/>
      <c r="VYF20" s="195"/>
      <c r="VYG20" s="195"/>
      <c r="VYH20" s="195"/>
      <c r="VYI20" s="195"/>
      <c r="VYJ20" s="195"/>
      <c r="VYK20" s="195"/>
      <c r="VYL20" s="195"/>
      <c r="VYM20" s="195"/>
      <c r="VYN20" s="195"/>
      <c r="VYO20" s="195"/>
      <c r="VYP20" s="195"/>
      <c r="VYQ20" s="195"/>
      <c r="VYR20" s="195"/>
      <c r="VYS20" s="195"/>
      <c r="VYT20" s="195"/>
      <c r="VYU20" s="195"/>
      <c r="VYV20" s="195"/>
      <c r="VYW20" s="195"/>
      <c r="VYX20" s="195"/>
      <c r="VYY20" s="195"/>
      <c r="VYZ20" s="195"/>
      <c r="VZA20" s="195"/>
      <c r="VZB20" s="195"/>
      <c r="VZC20" s="195"/>
      <c r="VZD20" s="195"/>
      <c r="VZE20" s="195"/>
      <c r="VZF20" s="195"/>
      <c r="VZG20" s="195"/>
      <c r="VZH20" s="195"/>
      <c r="VZI20" s="195"/>
      <c r="VZJ20" s="195"/>
      <c r="VZK20" s="195"/>
      <c r="VZL20" s="195"/>
      <c r="VZM20" s="195"/>
      <c r="VZN20" s="195"/>
      <c r="VZO20" s="195"/>
      <c r="VZP20" s="195"/>
      <c r="VZQ20" s="195"/>
      <c r="VZR20" s="195"/>
      <c r="VZS20" s="195"/>
      <c r="VZT20" s="195"/>
      <c r="VZU20" s="195"/>
      <c r="VZV20" s="195"/>
      <c r="VZW20" s="195"/>
      <c r="VZX20" s="195"/>
      <c r="VZY20" s="195"/>
      <c r="VZZ20" s="195"/>
      <c r="WAA20" s="195"/>
      <c r="WAB20" s="195"/>
      <c r="WAC20" s="195"/>
      <c r="WAD20" s="195"/>
      <c r="WAE20" s="195"/>
      <c r="WAF20" s="195"/>
      <c r="WAG20" s="195"/>
      <c r="WAH20" s="195"/>
      <c r="WAI20" s="195"/>
      <c r="WAJ20" s="195"/>
      <c r="WAK20" s="195"/>
      <c r="WAL20" s="195"/>
      <c r="WAM20" s="195"/>
      <c r="WAN20" s="195"/>
      <c r="WAO20" s="195"/>
      <c r="WAP20" s="195"/>
      <c r="WAQ20" s="195"/>
      <c r="WAR20" s="195"/>
      <c r="WAS20" s="195"/>
      <c r="WAT20" s="195"/>
      <c r="WAU20" s="195"/>
      <c r="WAV20" s="195"/>
      <c r="WAW20" s="195"/>
      <c r="WAX20" s="195"/>
      <c r="WAY20" s="195"/>
      <c r="WAZ20" s="195"/>
      <c r="WBA20" s="195"/>
      <c r="WBB20" s="195"/>
      <c r="WBC20" s="195"/>
      <c r="WBD20" s="195"/>
      <c r="WBE20" s="195"/>
      <c r="WBF20" s="195"/>
      <c r="WBG20" s="195"/>
      <c r="WBH20" s="195"/>
      <c r="WBI20" s="195"/>
      <c r="WBJ20" s="195"/>
      <c r="WBK20" s="195"/>
      <c r="WBL20" s="195"/>
      <c r="WBM20" s="195"/>
      <c r="WBN20" s="195"/>
      <c r="WBO20" s="195"/>
      <c r="WBP20" s="195"/>
      <c r="WBQ20" s="195"/>
      <c r="WBR20" s="195"/>
      <c r="WBS20" s="195"/>
      <c r="WBT20" s="195"/>
      <c r="WBU20" s="195"/>
      <c r="WBV20" s="195"/>
      <c r="WBW20" s="195"/>
      <c r="WBX20" s="195"/>
      <c r="WBY20" s="195"/>
      <c r="WBZ20" s="195"/>
      <c r="WCA20" s="195"/>
      <c r="WCB20" s="195"/>
      <c r="WCC20" s="195"/>
      <c r="WCD20" s="195"/>
      <c r="WCE20" s="195"/>
      <c r="WCF20" s="195"/>
      <c r="WCG20" s="195"/>
      <c r="WCH20" s="195"/>
      <c r="WCI20" s="195"/>
      <c r="WCJ20" s="195"/>
      <c r="WCK20" s="195"/>
      <c r="WCL20" s="195"/>
      <c r="WCM20" s="195"/>
      <c r="WCN20" s="195"/>
      <c r="WCO20" s="195"/>
      <c r="WCP20" s="195"/>
      <c r="WCQ20" s="195"/>
      <c r="WCR20" s="195"/>
      <c r="WCS20" s="195"/>
      <c r="WCT20" s="195"/>
      <c r="WCU20" s="195"/>
      <c r="WCV20" s="195"/>
      <c r="WCW20" s="195"/>
      <c r="WCX20" s="195"/>
      <c r="WCY20" s="195"/>
      <c r="WCZ20" s="195"/>
      <c r="WDA20" s="195"/>
      <c r="WDB20" s="195"/>
      <c r="WDC20" s="195"/>
      <c r="WDD20" s="195"/>
      <c r="WDE20" s="195"/>
      <c r="WDF20" s="195"/>
      <c r="WDG20" s="195"/>
      <c r="WDH20" s="195"/>
      <c r="WDI20" s="195"/>
      <c r="WDJ20" s="195"/>
      <c r="WDK20" s="195"/>
      <c r="WDL20" s="195"/>
      <c r="WDM20" s="195"/>
      <c r="WDN20" s="195"/>
      <c r="WDO20" s="195"/>
      <c r="WDP20" s="195"/>
      <c r="WDQ20" s="195"/>
      <c r="WDR20" s="195"/>
      <c r="WDS20" s="195"/>
      <c r="WDT20" s="195"/>
      <c r="WDU20" s="195"/>
      <c r="WDV20" s="195"/>
      <c r="WDW20" s="195"/>
      <c r="WDX20" s="195"/>
      <c r="WDY20" s="195"/>
      <c r="WDZ20" s="195"/>
      <c r="WEA20" s="195"/>
      <c r="WEB20" s="195"/>
      <c r="WEC20" s="195"/>
      <c r="WED20" s="195"/>
      <c r="WEE20" s="195"/>
      <c r="WEF20" s="195"/>
      <c r="WEG20" s="195"/>
      <c r="WEH20" s="195"/>
      <c r="WEI20" s="195"/>
      <c r="WEJ20" s="195"/>
      <c r="WEK20" s="195"/>
      <c r="WEL20" s="195"/>
      <c r="WEM20" s="195"/>
      <c r="WEN20" s="195"/>
      <c r="WEO20" s="195"/>
      <c r="WEP20" s="195"/>
      <c r="WEQ20" s="195"/>
      <c r="WER20" s="195"/>
      <c r="WES20" s="195"/>
      <c r="WET20" s="195"/>
      <c r="WEU20" s="195"/>
      <c r="WEV20" s="195"/>
      <c r="WEW20" s="195"/>
      <c r="WEX20" s="195"/>
      <c r="WEY20" s="195"/>
      <c r="WEZ20" s="195"/>
      <c r="WFA20" s="195"/>
      <c r="WFB20" s="195"/>
      <c r="WFC20" s="195"/>
      <c r="WFD20" s="195"/>
      <c r="WFE20" s="195"/>
      <c r="WFF20" s="195"/>
      <c r="WFG20" s="195"/>
      <c r="WFH20" s="195"/>
      <c r="WFI20" s="195"/>
      <c r="WFJ20" s="195"/>
      <c r="WFK20" s="195"/>
      <c r="WFL20" s="195"/>
      <c r="WFM20" s="195"/>
      <c r="WFN20" s="195"/>
      <c r="WFO20" s="195"/>
      <c r="WFP20" s="195"/>
      <c r="WFQ20" s="195"/>
      <c r="WFR20" s="195"/>
      <c r="WFS20" s="195"/>
      <c r="WFT20" s="195"/>
      <c r="WFU20" s="195"/>
      <c r="WFV20" s="195"/>
      <c r="WFW20" s="195"/>
      <c r="WFX20" s="195"/>
      <c r="WFY20" s="195"/>
      <c r="WFZ20" s="195"/>
      <c r="WGA20" s="195"/>
      <c r="WGB20" s="195"/>
      <c r="WGC20" s="195"/>
      <c r="WGD20" s="195"/>
      <c r="WGE20" s="195"/>
      <c r="WGF20" s="195"/>
      <c r="WGG20" s="195"/>
      <c r="WGH20" s="195"/>
      <c r="WGI20" s="195"/>
      <c r="WGJ20" s="195"/>
      <c r="WGK20" s="195"/>
      <c r="WGL20" s="195"/>
      <c r="WGM20" s="195"/>
      <c r="WGN20" s="195"/>
      <c r="WGO20" s="195"/>
      <c r="WGP20" s="195"/>
      <c r="WGQ20" s="195"/>
      <c r="WGR20" s="195"/>
      <c r="WGS20" s="195"/>
      <c r="WGT20" s="195"/>
      <c r="WGU20" s="195"/>
      <c r="WGV20" s="195"/>
      <c r="WGW20" s="195"/>
      <c r="WGX20" s="195"/>
      <c r="WGY20" s="195"/>
      <c r="WGZ20" s="195"/>
      <c r="WHA20" s="195"/>
      <c r="WHB20" s="195"/>
      <c r="WHC20" s="195"/>
      <c r="WHD20" s="195"/>
      <c r="WHE20" s="195"/>
      <c r="WHF20" s="195"/>
      <c r="WHG20" s="195"/>
      <c r="WHH20" s="195"/>
      <c r="WHI20" s="195"/>
      <c r="WHJ20" s="195"/>
      <c r="WHK20" s="195"/>
      <c r="WHL20" s="195"/>
      <c r="WHM20" s="195"/>
      <c r="WHN20" s="195"/>
      <c r="WHO20" s="195"/>
      <c r="WHP20" s="195"/>
      <c r="WHQ20" s="195"/>
      <c r="WHR20" s="195"/>
      <c r="WHS20" s="195"/>
      <c r="WHT20" s="195"/>
      <c r="WHU20" s="195"/>
      <c r="WHV20" s="195"/>
      <c r="WHW20" s="195"/>
      <c r="WHX20" s="195"/>
      <c r="WHY20" s="195"/>
      <c r="WHZ20" s="195"/>
      <c r="WIA20" s="195"/>
      <c r="WIB20" s="195"/>
      <c r="WIC20" s="195"/>
      <c r="WID20" s="195"/>
      <c r="WIE20" s="195"/>
      <c r="WIF20" s="195"/>
      <c r="WIG20" s="195"/>
      <c r="WIH20" s="195"/>
      <c r="WII20" s="195"/>
      <c r="WIJ20" s="195"/>
      <c r="WIK20" s="195"/>
      <c r="WIL20" s="195"/>
      <c r="WIM20" s="195"/>
      <c r="WIN20" s="195"/>
      <c r="WIO20" s="195"/>
      <c r="WIP20" s="195"/>
      <c r="WIQ20" s="195"/>
      <c r="WIR20" s="195"/>
      <c r="WIS20" s="195"/>
      <c r="WIT20" s="195"/>
      <c r="WIU20" s="195"/>
      <c r="WIV20" s="195"/>
      <c r="WIW20" s="195"/>
      <c r="WIX20" s="195"/>
      <c r="WIY20" s="195"/>
      <c r="WIZ20" s="195"/>
      <c r="WJA20" s="195"/>
      <c r="WJB20" s="195"/>
      <c r="WJC20" s="195"/>
      <c r="WJD20" s="195"/>
      <c r="WJE20" s="195"/>
      <c r="WJF20" s="195"/>
      <c r="WJG20" s="195"/>
      <c r="WJH20" s="195"/>
      <c r="WJI20" s="195"/>
      <c r="WJJ20" s="195"/>
      <c r="WJK20" s="195"/>
      <c r="WJL20" s="195"/>
      <c r="WJM20" s="195"/>
      <c r="WJN20" s="195"/>
      <c r="WJO20" s="195"/>
      <c r="WJP20" s="195"/>
      <c r="WJQ20" s="195"/>
      <c r="WJR20" s="195"/>
      <c r="WJS20" s="195"/>
      <c r="WJT20" s="195"/>
      <c r="WJU20" s="195"/>
      <c r="WJV20" s="195"/>
      <c r="WJW20" s="195"/>
      <c r="WJX20" s="195"/>
      <c r="WJY20" s="195"/>
      <c r="WJZ20" s="195"/>
      <c r="WKA20" s="195"/>
      <c r="WKB20" s="195"/>
      <c r="WKC20" s="195"/>
      <c r="WKD20" s="195"/>
      <c r="WKE20" s="195"/>
      <c r="WKF20" s="195"/>
      <c r="WKG20" s="195"/>
      <c r="WKH20" s="195"/>
      <c r="WKI20" s="195"/>
      <c r="WKJ20" s="195"/>
      <c r="WKK20" s="195"/>
      <c r="WKL20" s="195"/>
      <c r="WKM20" s="195"/>
      <c r="WKN20" s="195"/>
      <c r="WKO20" s="195"/>
      <c r="WKP20" s="195"/>
      <c r="WKQ20" s="195"/>
      <c r="WKR20" s="195"/>
      <c r="WKS20" s="195"/>
      <c r="WKT20" s="195"/>
      <c r="WKU20" s="195"/>
      <c r="WKV20" s="195"/>
      <c r="WKW20" s="195"/>
      <c r="WKX20" s="195"/>
      <c r="WKY20" s="195"/>
      <c r="WKZ20" s="195"/>
      <c r="WLA20" s="195"/>
      <c r="WLB20" s="195"/>
      <c r="WLC20" s="195"/>
      <c r="WLD20" s="195"/>
      <c r="WLE20" s="195"/>
      <c r="WLF20" s="195"/>
      <c r="WLG20" s="195"/>
      <c r="WLH20" s="195"/>
      <c r="WLI20" s="195"/>
      <c r="WLJ20" s="195"/>
      <c r="WLK20" s="195"/>
      <c r="WLL20" s="195"/>
      <c r="WLM20" s="195"/>
      <c r="WLN20" s="195"/>
      <c r="WLO20" s="195"/>
      <c r="WLP20" s="195"/>
      <c r="WLQ20" s="195"/>
      <c r="WLR20" s="195"/>
      <c r="WLS20" s="195"/>
      <c r="WLT20" s="195"/>
      <c r="WLU20" s="195"/>
      <c r="WLV20" s="195"/>
      <c r="WLW20" s="195"/>
      <c r="WLX20" s="195"/>
      <c r="WLY20" s="195"/>
      <c r="WLZ20" s="195"/>
      <c r="WMA20" s="195"/>
      <c r="WMB20" s="195"/>
      <c r="WMC20" s="195"/>
      <c r="WMD20" s="195"/>
      <c r="WME20" s="195"/>
      <c r="WMF20" s="195"/>
      <c r="WMG20" s="195"/>
      <c r="WMH20" s="195"/>
      <c r="WMI20" s="195"/>
      <c r="WMJ20" s="195"/>
      <c r="WMK20" s="195"/>
      <c r="WML20" s="195"/>
      <c r="WMM20" s="195"/>
      <c r="WMN20" s="195"/>
      <c r="WMO20" s="195"/>
      <c r="WMP20" s="195"/>
      <c r="WMQ20" s="195"/>
      <c r="WMR20" s="195"/>
      <c r="WMS20" s="195"/>
      <c r="WMT20" s="195"/>
      <c r="WMU20" s="195"/>
      <c r="WMV20" s="195"/>
      <c r="WMW20" s="195"/>
      <c r="WMX20" s="195"/>
      <c r="WMY20" s="195"/>
      <c r="WMZ20" s="195"/>
      <c r="WNA20" s="195"/>
      <c r="WNB20" s="195"/>
      <c r="WNC20" s="195"/>
      <c r="WND20" s="195"/>
      <c r="WNE20" s="195"/>
      <c r="WNF20" s="195"/>
      <c r="WNG20" s="195"/>
      <c r="WNH20" s="195"/>
      <c r="WNI20" s="195"/>
      <c r="WNJ20" s="195"/>
      <c r="WNK20" s="195"/>
      <c r="WNL20" s="195"/>
      <c r="WNM20" s="195"/>
      <c r="WNN20" s="195"/>
      <c r="WNO20" s="195"/>
      <c r="WNP20" s="195"/>
      <c r="WNQ20" s="195"/>
      <c r="WNR20" s="195"/>
      <c r="WNS20" s="195"/>
      <c r="WNT20" s="195"/>
      <c r="WNU20" s="195"/>
      <c r="WNV20" s="195"/>
      <c r="WNW20" s="195"/>
      <c r="WNX20" s="195"/>
      <c r="WNY20" s="195"/>
      <c r="WNZ20" s="195"/>
      <c r="WOA20" s="195"/>
      <c r="WOB20" s="195"/>
      <c r="WOC20" s="195"/>
      <c r="WOD20" s="195"/>
      <c r="WOE20" s="195"/>
      <c r="WOF20" s="195"/>
      <c r="WOG20" s="195"/>
      <c r="WOH20" s="195"/>
      <c r="WOI20" s="195"/>
      <c r="WOJ20" s="195"/>
      <c r="WOK20" s="195"/>
      <c r="WOL20" s="195"/>
      <c r="WOM20" s="195"/>
      <c r="WON20" s="195"/>
      <c r="WOO20" s="195"/>
      <c r="WOP20" s="195"/>
      <c r="WOQ20" s="195"/>
      <c r="WOR20" s="195"/>
      <c r="WOS20" s="195"/>
      <c r="WOT20" s="195"/>
      <c r="WOU20" s="195"/>
      <c r="WOV20" s="195"/>
      <c r="WOW20" s="195"/>
      <c r="WOX20" s="195"/>
      <c r="WOY20" s="195"/>
      <c r="WOZ20" s="195"/>
      <c r="WPA20" s="195"/>
      <c r="WPB20" s="195"/>
      <c r="WPC20" s="195"/>
      <c r="WPD20" s="195"/>
      <c r="WPE20" s="195"/>
      <c r="WPF20" s="195"/>
      <c r="WPG20" s="195"/>
      <c r="WPH20" s="195"/>
      <c r="WPI20" s="195"/>
      <c r="WPJ20" s="195"/>
      <c r="WPK20" s="195"/>
      <c r="WPL20" s="195"/>
      <c r="WPM20" s="195"/>
      <c r="WPN20" s="195"/>
      <c r="WPO20" s="195"/>
      <c r="WPP20" s="195"/>
      <c r="WPQ20" s="195"/>
      <c r="WPR20" s="195"/>
      <c r="WPS20" s="195"/>
      <c r="WPT20" s="195"/>
      <c r="WPU20" s="195"/>
      <c r="WPV20" s="195"/>
      <c r="WPW20" s="195"/>
      <c r="WPX20" s="195"/>
      <c r="WPY20" s="195"/>
      <c r="WPZ20" s="195"/>
      <c r="WQA20" s="195"/>
      <c r="WQB20" s="195"/>
      <c r="WQC20" s="195"/>
      <c r="WQD20" s="195"/>
      <c r="WQE20" s="195"/>
      <c r="WQF20" s="195"/>
      <c r="WQG20" s="195"/>
      <c r="WQH20" s="195"/>
      <c r="WQI20" s="195"/>
      <c r="WQJ20" s="195"/>
      <c r="WQK20" s="195"/>
      <c r="WQL20" s="195"/>
      <c r="WQM20" s="195"/>
      <c r="WQN20" s="195"/>
      <c r="WQO20" s="195"/>
      <c r="WQP20" s="195"/>
      <c r="WQQ20" s="195"/>
      <c r="WQR20" s="195"/>
      <c r="WQS20" s="195"/>
      <c r="WQT20" s="195"/>
      <c r="WQU20" s="195"/>
      <c r="WQV20" s="195"/>
      <c r="WQW20" s="195"/>
      <c r="WQX20" s="195"/>
      <c r="WQY20" s="195"/>
      <c r="WQZ20" s="195"/>
      <c r="WRA20" s="195"/>
      <c r="WRB20" s="195"/>
      <c r="WRC20" s="195"/>
      <c r="WRD20" s="195"/>
      <c r="WRE20" s="195"/>
      <c r="WRF20" s="195"/>
      <c r="WRG20" s="195"/>
      <c r="WRH20" s="195"/>
      <c r="WRI20" s="195"/>
      <c r="WRJ20" s="195"/>
      <c r="WRK20" s="195"/>
      <c r="WRL20" s="195"/>
      <c r="WRM20" s="195"/>
      <c r="WRN20" s="195"/>
      <c r="WRO20" s="195"/>
      <c r="WRP20" s="195"/>
      <c r="WRQ20" s="195"/>
      <c r="WRR20" s="195"/>
      <c r="WRS20" s="195"/>
      <c r="WRT20" s="195"/>
      <c r="WRU20" s="195"/>
      <c r="WRV20" s="195"/>
      <c r="WRW20" s="195"/>
      <c r="WRX20" s="195"/>
      <c r="WRY20" s="195"/>
      <c r="WRZ20" s="195"/>
      <c r="WSA20" s="195"/>
      <c r="WSB20" s="195"/>
      <c r="WSC20" s="195"/>
      <c r="WSD20" s="195"/>
      <c r="WSE20" s="195"/>
      <c r="WSF20" s="195"/>
      <c r="WSG20" s="195"/>
      <c r="WSH20" s="195"/>
      <c r="WSI20" s="195"/>
      <c r="WSJ20" s="195"/>
      <c r="WSK20" s="195"/>
      <c r="WSL20" s="195"/>
      <c r="WSM20" s="195"/>
      <c r="WSN20" s="195"/>
      <c r="WSO20" s="195"/>
      <c r="WSP20" s="195"/>
      <c r="WSQ20" s="195"/>
      <c r="WSR20" s="195"/>
      <c r="WSS20" s="195"/>
      <c r="WST20" s="195"/>
      <c r="WSU20" s="195"/>
      <c r="WSV20" s="195"/>
      <c r="WSW20" s="195"/>
      <c r="WSX20" s="195"/>
      <c r="WSY20" s="195"/>
      <c r="WSZ20" s="195"/>
      <c r="WTA20" s="195"/>
      <c r="WTB20" s="195"/>
      <c r="WTC20" s="195"/>
      <c r="WTD20" s="195"/>
      <c r="WTE20" s="195"/>
      <c r="WTF20" s="195"/>
      <c r="WTG20" s="195"/>
      <c r="WTH20" s="195"/>
      <c r="WTI20" s="195"/>
      <c r="WTJ20" s="195"/>
      <c r="WTK20" s="195"/>
      <c r="WTL20" s="195"/>
      <c r="WTM20" s="195"/>
      <c r="WTN20" s="195"/>
      <c r="WTO20" s="195"/>
      <c r="WTP20" s="195"/>
      <c r="WTQ20" s="195"/>
      <c r="WTR20" s="195"/>
      <c r="WTS20" s="195"/>
      <c r="WTT20" s="195"/>
      <c r="WTU20" s="195"/>
      <c r="WTV20" s="195"/>
      <c r="WTW20" s="195"/>
      <c r="WTX20" s="195"/>
      <c r="WTY20" s="195"/>
      <c r="WTZ20" s="195"/>
      <c r="WUA20" s="195"/>
      <c r="WUB20" s="195"/>
      <c r="WUC20" s="195"/>
      <c r="WUD20" s="195"/>
      <c r="WUE20" s="195"/>
      <c r="WUF20" s="195"/>
      <c r="WUG20" s="195"/>
      <c r="WUH20" s="195"/>
      <c r="WUI20" s="195"/>
      <c r="WUJ20" s="195"/>
      <c r="WUK20" s="195"/>
      <c r="WUL20" s="195"/>
      <c r="WUM20" s="195"/>
      <c r="WUN20" s="195"/>
      <c r="WUO20" s="195"/>
      <c r="WUP20" s="195"/>
      <c r="WUQ20" s="195"/>
      <c r="WUR20" s="195"/>
      <c r="WUS20" s="195"/>
      <c r="WUT20" s="195"/>
      <c r="WUU20" s="195"/>
      <c r="WUV20" s="195"/>
      <c r="WUW20" s="195"/>
      <c r="WUX20" s="195"/>
      <c r="WUY20" s="195"/>
      <c r="WUZ20" s="195"/>
      <c r="WVA20" s="195"/>
      <c r="WVB20" s="195"/>
      <c r="WVC20" s="195"/>
      <c r="WVD20" s="195"/>
      <c r="WVE20" s="195"/>
      <c r="WVF20" s="195"/>
      <c r="WVG20" s="195"/>
      <c r="WVH20" s="195"/>
      <c r="WVI20" s="195"/>
      <c r="WVJ20" s="195"/>
      <c r="WVK20" s="195"/>
      <c r="WVL20" s="195"/>
      <c r="WVM20" s="195"/>
      <c r="WVN20" s="195"/>
      <c r="WVO20" s="195"/>
      <c r="WVP20" s="195"/>
      <c r="WVQ20" s="195"/>
      <c r="WVR20" s="195"/>
      <c r="WVS20" s="195"/>
      <c r="WVT20" s="195"/>
      <c r="WVU20" s="195"/>
      <c r="WVV20" s="195"/>
      <c r="WVW20" s="195"/>
      <c r="WVX20" s="195"/>
      <c r="WVY20" s="195"/>
      <c r="WVZ20" s="195"/>
      <c r="WWA20" s="195"/>
      <c r="WWB20" s="195"/>
      <c r="WWC20" s="195"/>
      <c r="WWD20" s="195"/>
      <c r="WWE20" s="195"/>
      <c r="WWF20" s="195"/>
      <c r="WWG20" s="195"/>
      <c r="WWH20" s="195"/>
      <c r="WWI20" s="195"/>
      <c r="WWJ20" s="195"/>
      <c r="WWK20" s="195"/>
      <c r="WWL20" s="195"/>
      <c r="WWM20" s="195"/>
      <c r="WWN20" s="195"/>
      <c r="WWO20" s="195"/>
      <c r="WWP20" s="195"/>
      <c r="WWQ20" s="195"/>
      <c r="WWR20" s="195"/>
      <c r="WWS20" s="195"/>
      <c r="WWT20" s="195"/>
      <c r="WWU20" s="195"/>
      <c r="WWV20" s="195"/>
      <c r="WWW20" s="195"/>
      <c r="WWX20" s="195"/>
      <c r="WWY20" s="195"/>
      <c r="WWZ20" s="195"/>
      <c r="WXA20" s="195"/>
      <c r="WXB20" s="195"/>
      <c r="WXC20" s="195"/>
      <c r="WXD20" s="195"/>
      <c r="WXE20" s="195"/>
      <c r="WXF20" s="195"/>
      <c r="WXG20" s="195"/>
      <c r="WXH20" s="195"/>
      <c r="WXI20" s="195"/>
      <c r="WXJ20" s="195"/>
      <c r="WXK20" s="195"/>
      <c r="WXL20" s="195"/>
      <c r="WXM20" s="195"/>
      <c r="WXN20" s="195"/>
      <c r="WXO20" s="195"/>
      <c r="WXP20" s="195"/>
      <c r="WXQ20" s="195"/>
      <c r="WXR20" s="195"/>
      <c r="WXS20" s="195"/>
      <c r="WXT20" s="195"/>
      <c r="WXU20" s="195"/>
      <c r="WXV20" s="195"/>
      <c r="WXW20" s="195"/>
      <c r="WXX20" s="195"/>
      <c r="WXY20" s="195"/>
      <c r="WXZ20" s="195"/>
      <c r="WYA20" s="195"/>
      <c r="WYB20" s="195"/>
      <c r="WYC20" s="195"/>
      <c r="WYD20" s="195"/>
      <c r="WYE20" s="195"/>
      <c r="WYF20" s="195"/>
      <c r="WYG20" s="195"/>
      <c r="WYH20" s="195"/>
      <c r="WYI20" s="195"/>
      <c r="WYJ20" s="195"/>
      <c r="WYK20" s="195"/>
      <c r="WYL20" s="195"/>
      <c r="WYM20" s="195"/>
      <c r="WYN20" s="195"/>
      <c r="WYO20" s="195"/>
      <c r="WYP20" s="195"/>
      <c r="WYQ20" s="195"/>
      <c r="WYR20" s="195"/>
      <c r="WYS20" s="195"/>
      <c r="WYT20" s="195"/>
      <c r="WYU20" s="195"/>
      <c r="WYV20" s="195"/>
      <c r="WYW20" s="195"/>
      <c r="WYX20" s="195"/>
      <c r="WYY20" s="195"/>
      <c r="WYZ20" s="195"/>
      <c r="WZA20" s="195"/>
      <c r="WZB20" s="195"/>
      <c r="WZC20" s="195"/>
      <c r="WZD20" s="195"/>
      <c r="WZE20" s="195"/>
      <c r="WZF20" s="195"/>
      <c r="WZG20" s="195"/>
      <c r="WZH20" s="195"/>
      <c r="WZI20" s="195"/>
      <c r="WZJ20" s="195"/>
      <c r="WZK20" s="195"/>
      <c r="WZL20" s="195"/>
      <c r="WZM20" s="195"/>
      <c r="WZN20" s="195"/>
      <c r="WZO20" s="195"/>
      <c r="WZP20" s="195"/>
      <c r="WZQ20" s="195"/>
      <c r="WZR20" s="195"/>
      <c r="WZS20" s="195"/>
      <c r="WZT20" s="195"/>
      <c r="WZU20" s="195"/>
      <c r="WZV20" s="195"/>
      <c r="WZW20" s="195"/>
      <c r="WZX20" s="195"/>
      <c r="WZY20" s="195"/>
      <c r="WZZ20" s="195"/>
      <c r="XAA20" s="195"/>
      <c r="XAB20" s="195"/>
      <c r="XAC20" s="195"/>
      <c r="XAD20" s="195"/>
      <c r="XAE20" s="195"/>
      <c r="XAF20" s="195"/>
      <c r="XAG20" s="195"/>
      <c r="XAH20" s="195"/>
      <c r="XAI20" s="195"/>
      <c r="XAJ20" s="195"/>
      <c r="XAK20" s="195"/>
      <c r="XAL20" s="195"/>
      <c r="XAM20" s="195"/>
      <c r="XAN20" s="195"/>
      <c r="XAO20" s="195"/>
      <c r="XAP20" s="195"/>
      <c r="XAQ20" s="195"/>
      <c r="XAR20" s="195"/>
      <c r="XAS20" s="195"/>
      <c r="XAT20" s="195"/>
      <c r="XAU20" s="195"/>
      <c r="XAV20" s="195"/>
      <c r="XAW20" s="195"/>
      <c r="XAX20" s="195"/>
      <c r="XAY20" s="195"/>
      <c r="XAZ20" s="195"/>
      <c r="XBA20" s="195"/>
      <c r="XBB20" s="195"/>
      <c r="XBC20" s="195"/>
      <c r="XBD20" s="195"/>
      <c r="XBE20" s="195"/>
      <c r="XBF20" s="195"/>
      <c r="XBG20" s="195"/>
      <c r="XBH20" s="195"/>
      <c r="XBI20" s="195"/>
      <c r="XBJ20" s="195"/>
      <c r="XBK20" s="195"/>
      <c r="XBL20" s="195"/>
      <c r="XBM20" s="195"/>
      <c r="XBN20" s="195"/>
      <c r="XBO20" s="195"/>
      <c r="XBP20" s="195"/>
      <c r="XBQ20" s="195"/>
      <c r="XBR20" s="195"/>
      <c r="XBS20" s="195"/>
      <c r="XBT20" s="195"/>
      <c r="XBU20" s="195"/>
      <c r="XBV20" s="195"/>
      <c r="XBW20" s="195"/>
      <c r="XBX20" s="195"/>
      <c r="XBY20" s="195"/>
      <c r="XBZ20" s="195"/>
      <c r="XCA20" s="195"/>
      <c r="XCB20" s="195"/>
      <c r="XCC20" s="195"/>
      <c r="XCD20" s="195"/>
      <c r="XCE20" s="195"/>
      <c r="XCF20" s="195"/>
      <c r="XCG20" s="195"/>
      <c r="XCH20" s="195"/>
      <c r="XCI20" s="195"/>
      <c r="XCJ20" s="195"/>
      <c r="XCK20" s="195"/>
      <c r="XCL20" s="195"/>
      <c r="XCM20" s="195"/>
      <c r="XCN20" s="195"/>
      <c r="XCO20" s="195"/>
      <c r="XCP20" s="195"/>
      <c r="XCQ20" s="195"/>
      <c r="XCR20" s="195"/>
      <c r="XCS20" s="195"/>
      <c r="XCT20" s="195"/>
      <c r="XCU20" s="195"/>
      <c r="XCV20" s="195"/>
      <c r="XCW20" s="195"/>
      <c r="XCX20" s="195"/>
      <c r="XCY20" s="195"/>
      <c r="XCZ20" s="195"/>
      <c r="XDA20" s="195"/>
      <c r="XDB20" s="195"/>
      <c r="XDC20" s="195"/>
      <c r="XDD20" s="195"/>
      <c r="XDE20" s="195"/>
      <c r="XDF20" s="195"/>
      <c r="XDG20" s="195"/>
      <c r="XDH20" s="195"/>
      <c r="XDI20" s="195"/>
      <c r="XDJ20" s="195"/>
      <c r="XDK20" s="195"/>
      <c r="XDL20" s="195"/>
      <c r="XDM20" s="195"/>
      <c r="XDN20" s="195"/>
      <c r="XDO20" s="195"/>
      <c r="XDP20" s="195"/>
      <c r="XDQ20" s="195"/>
      <c r="XDR20" s="195"/>
      <c r="XDS20" s="195"/>
      <c r="XDT20" s="195"/>
      <c r="XDU20" s="195"/>
      <c r="XDV20" s="195"/>
      <c r="XDW20" s="195"/>
      <c r="XDX20" s="195"/>
      <c r="XDY20" s="195"/>
      <c r="XDZ20" s="195"/>
      <c r="XEA20" s="195"/>
      <c r="XEB20" s="195"/>
      <c r="XEC20" s="195"/>
      <c r="XED20" s="195"/>
      <c r="XEE20" s="195"/>
      <c r="XEF20" s="195"/>
      <c r="XEG20" s="195"/>
      <c r="XEH20" s="195"/>
      <c r="XEI20" s="195"/>
      <c r="XEJ20" s="195"/>
      <c r="XEK20" s="195"/>
      <c r="XEL20" s="195"/>
      <c r="XEM20" s="195"/>
      <c r="XEN20" s="195"/>
      <c r="XEO20" s="195"/>
      <c r="XEP20" s="195"/>
      <c r="XEQ20" s="195"/>
      <c r="XER20" s="195"/>
      <c r="XES20" s="195"/>
      <c r="XET20" s="195"/>
      <c r="XEU20" s="195"/>
      <c r="XEV20" s="195"/>
      <c r="XEW20" s="195"/>
      <c r="XEX20" s="195"/>
      <c r="XEY20" s="195"/>
      <c r="XEZ20" s="195"/>
      <c r="XFA20" s="195"/>
      <c r="XFB20" s="195"/>
      <c r="XFC20" s="195"/>
      <c r="XFD20" s="195"/>
    </row>
    <row r="21" spans="1:16384">
      <c r="A21" s="195"/>
      <c r="B21" s="195" t="s">
        <v>171</v>
      </c>
      <c r="C21" s="195">
        <v>52270.098228458155</v>
      </c>
      <c r="D21" s="195">
        <v>61511.651836999998</v>
      </c>
      <c r="E21" s="195">
        <v>73680.096456225641</v>
      </c>
      <c r="F21" s="195">
        <v>70980.409102000005</v>
      </c>
      <c r="G21" s="195">
        <v>86807.573219356796</v>
      </c>
      <c r="H21" s="195">
        <v>97368</v>
      </c>
      <c r="I21" s="195">
        <v>100083</v>
      </c>
      <c r="J21" s="195">
        <v>116104</v>
      </c>
      <c r="K21" s="195">
        <v>129277</v>
      </c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  <c r="DO21" s="195"/>
      <c r="DP21" s="195"/>
      <c r="DQ21" s="195"/>
      <c r="DR21" s="195"/>
      <c r="DS21" s="195"/>
      <c r="DT21" s="195"/>
      <c r="DU21" s="195"/>
      <c r="DV21" s="195"/>
      <c r="DW21" s="195"/>
      <c r="DX21" s="195"/>
      <c r="DY21" s="195"/>
      <c r="DZ21" s="195"/>
      <c r="EA21" s="195"/>
      <c r="EB21" s="195"/>
      <c r="EC21" s="195"/>
      <c r="ED21" s="195"/>
      <c r="EE21" s="195"/>
      <c r="EF21" s="195"/>
      <c r="EG21" s="195"/>
      <c r="EH21" s="195"/>
      <c r="EI21" s="195"/>
      <c r="EJ21" s="195"/>
      <c r="EK21" s="195"/>
      <c r="EL21" s="195"/>
      <c r="EM21" s="195"/>
      <c r="EN21" s="195"/>
      <c r="EO21" s="195"/>
      <c r="EP21" s="195"/>
      <c r="EQ21" s="195"/>
      <c r="ER21" s="195"/>
      <c r="ES21" s="195"/>
      <c r="ET21" s="195"/>
      <c r="EU21" s="195"/>
      <c r="EV21" s="195"/>
      <c r="EW21" s="195"/>
      <c r="EX21" s="195"/>
      <c r="EY21" s="195"/>
      <c r="EZ21" s="195"/>
      <c r="FA21" s="195"/>
      <c r="FB21" s="195"/>
      <c r="FC21" s="195"/>
      <c r="FD21" s="195"/>
      <c r="FE21" s="195"/>
      <c r="FF21" s="195"/>
      <c r="FG21" s="195"/>
      <c r="FH21" s="195"/>
      <c r="FI21" s="195"/>
      <c r="FJ21" s="195"/>
      <c r="FK21" s="195"/>
      <c r="FL21" s="195"/>
      <c r="FM21" s="195"/>
      <c r="FN21" s="195"/>
      <c r="FO21" s="195"/>
      <c r="FP21" s="195"/>
      <c r="FQ21" s="195"/>
      <c r="FR21" s="195"/>
      <c r="FS21" s="195"/>
      <c r="FT21" s="195"/>
      <c r="FU21" s="195"/>
      <c r="FV21" s="195"/>
      <c r="FW21" s="195"/>
      <c r="FX21" s="195"/>
      <c r="FY21" s="195"/>
      <c r="FZ21" s="195"/>
      <c r="GA21" s="195"/>
      <c r="GB21" s="195"/>
      <c r="GC21" s="195"/>
      <c r="GD21" s="195"/>
      <c r="GE21" s="195"/>
      <c r="GF21" s="195"/>
      <c r="GG21" s="195"/>
      <c r="GH21" s="195"/>
      <c r="GI21" s="195"/>
      <c r="GJ21" s="195"/>
      <c r="GK21" s="195"/>
      <c r="GL21" s="195"/>
      <c r="GM21" s="195"/>
      <c r="GN21" s="195"/>
      <c r="GO21" s="195"/>
      <c r="GP21" s="195"/>
      <c r="GQ21" s="195"/>
      <c r="GR21" s="195"/>
      <c r="GS21" s="195"/>
      <c r="GT21" s="195"/>
      <c r="GU21" s="195"/>
      <c r="GV21" s="195"/>
      <c r="GW21" s="195"/>
      <c r="GX21" s="195"/>
      <c r="GY21" s="195"/>
      <c r="GZ21" s="195"/>
      <c r="HA21" s="195"/>
      <c r="HB21" s="195"/>
      <c r="HC21" s="195"/>
      <c r="HD21" s="195"/>
      <c r="HE21" s="195"/>
      <c r="HF21" s="195"/>
      <c r="HG21" s="195"/>
      <c r="HH21" s="195"/>
      <c r="HI21" s="195"/>
      <c r="HJ21" s="195"/>
      <c r="HK21" s="195"/>
      <c r="HL21" s="195"/>
      <c r="HM21" s="195"/>
      <c r="HN21" s="195"/>
      <c r="HO21" s="195"/>
      <c r="HP21" s="195"/>
      <c r="HQ21" s="195"/>
      <c r="HR21" s="195"/>
      <c r="HS21" s="195"/>
      <c r="HT21" s="195"/>
      <c r="HU21" s="195"/>
      <c r="HV21" s="195"/>
      <c r="HW21" s="195"/>
      <c r="HX21" s="195"/>
      <c r="HY21" s="195"/>
      <c r="HZ21" s="195"/>
      <c r="IA21" s="195"/>
      <c r="IB21" s="195"/>
      <c r="IC21" s="195"/>
      <c r="ID21" s="195"/>
      <c r="IE21" s="195"/>
      <c r="IF21" s="195"/>
      <c r="IG21" s="195"/>
      <c r="IH21" s="195"/>
      <c r="II21" s="195"/>
      <c r="IJ21" s="195"/>
      <c r="IK21" s="195"/>
      <c r="IL21" s="195"/>
      <c r="IM21" s="195"/>
      <c r="IN21" s="195"/>
      <c r="IO21" s="195"/>
      <c r="IP21" s="195"/>
      <c r="IQ21" s="195"/>
      <c r="IR21" s="195"/>
      <c r="IS21" s="195"/>
      <c r="IT21" s="195"/>
      <c r="IU21" s="195"/>
      <c r="IV21" s="195"/>
      <c r="IW21" s="195"/>
      <c r="IX21" s="195"/>
      <c r="IY21" s="195"/>
      <c r="IZ21" s="195"/>
      <c r="JA21" s="195"/>
      <c r="JB21" s="195"/>
      <c r="JC21" s="195"/>
      <c r="JD21" s="195"/>
      <c r="JE21" s="195"/>
      <c r="JF21" s="195"/>
      <c r="JG21" s="195"/>
      <c r="JH21" s="195"/>
      <c r="JI21" s="195"/>
      <c r="JJ21" s="195"/>
      <c r="JK21" s="195"/>
      <c r="JL21" s="195"/>
      <c r="JM21" s="195"/>
      <c r="JN21" s="195"/>
      <c r="JO21" s="195"/>
      <c r="JP21" s="195"/>
      <c r="JQ21" s="195"/>
      <c r="JR21" s="195"/>
      <c r="JS21" s="195"/>
      <c r="JT21" s="195"/>
      <c r="JU21" s="195"/>
      <c r="JV21" s="195"/>
      <c r="JW21" s="195"/>
      <c r="JX21" s="195"/>
      <c r="JY21" s="195"/>
      <c r="JZ21" s="195"/>
      <c r="KA21" s="195"/>
      <c r="KB21" s="195"/>
      <c r="KC21" s="195"/>
      <c r="KD21" s="195"/>
      <c r="KE21" s="195"/>
      <c r="KF21" s="195"/>
      <c r="KG21" s="195"/>
      <c r="KH21" s="195"/>
      <c r="KI21" s="195"/>
      <c r="KJ21" s="195"/>
      <c r="KK21" s="195"/>
      <c r="KL21" s="195"/>
      <c r="KM21" s="195"/>
      <c r="KN21" s="195"/>
      <c r="KO21" s="195"/>
      <c r="KP21" s="195"/>
      <c r="KQ21" s="195"/>
      <c r="KR21" s="195"/>
      <c r="KS21" s="195"/>
      <c r="KT21" s="195"/>
      <c r="KU21" s="195"/>
      <c r="KV21" s="195"/>
      <c r="KW21" s="195"/>
      <c r="KX21" s="195"/>
      <c r="KY21" s="195"/>
      <c r="KZ21" s="195"/>
      <c r="LA21" s="195"/>
      <c r="LB21" s="195"/>
      <c r="LC21" s="195"/>
      <c r="LD21" s="195"/>
      <c r="LE21" s="195"/>
      <c r="LF21" s="195"/>
      <c r="LG21" s="195"/>
      <c r="LH21" s="195"/>
      <c r="LI21" s="195"/>
      <c r="LJ21" s="195"/>
      <c r="LK21" s="195"/>
      <c r="LL21" s="195"/>
      <c r="LM21" s="195"/>
      <c r="LN21" s="195"/>
      <c r="LO21" s="195"/>
      <c r="LP21" s="195"/>
      <c r="LQ21" s="195"/>
      <c r="LR21" s="195"/>
      <c r="LS21" s="195"/>
      <c r="LT21" s="195"/>
      <c r="LU21" s="195"/>
      <c r="LV21" s="195"/>
      <c r="LW21" s="195"/>
      <c r="LX21" s="195"/>
      <c r="LY21" s="195"/>
      <c r="LZ21" s="195"/>
      <c r="MA21" s="195"/>
      <c r="MB21" s="195"/>
      <c r="MC21" s="195"/>
      <c r="MD21" s="195"/>
      <c r="ME21" s="195"/>
      <c r="MF21" s="195"/>
      <c r="MG21" s="195"/>
      <c r="MH21" s="195"/>
      <c r="MI21" s="195"/>
      <c r="MJ21" s="195"/>
      <c r="MK21" s="195"/>
      <c r="ML21" s="195"/>
      <c r="MM21" s="195"/>
      <c r="MN21" s="195"/>
      <c r="MO21" s="195"/>
      <c r="MP21" s="195"/>
      <c r="MQ21" s="195"/>
      <c r="MR21" s="195"/>
      <c r="MS21" s="195"/>
      <c r="MT21" s="195"/>
      <c r="MU21" s="195"/>
      <c r="MV21" s="195"/>
      <c r="MW21" s="195"/>
      <c r="MX21" s="195"/>
      <c r="MY21" s="195"/>
      <c r="MZ21" s="195"/>
      <c r="NA21" s="195"/>
      <c r="NB21" s="195"/>
      <c r="NC21" s="195"/>
      <c r="ND21" s="195"/>
      <c r="NE21" s="195"/>
      <c r="NF21" s="195"/>
      <c r="NG21" s="195"/>
      <c r="NH21" s="195"/>
      <c r="NI21" s="195"/>
      <c r="NJ21" s="195"/>
      <c r="NK21" s="195"/>
      <c r="NL21" s="195"/>
      <c r="NM21" s="195"/>
      <c r="NN21" s="195"/>
      <c r="NO21" s="195"/>
      <c r="NP21" s="195"/>
      <c r="NQ21" s="195"/>
      <c r="NR21" s="195"/>
      <c r="NS21" s="195"/>
      <c r="NT21" s="195"/>
      <c r="NU21" s="195"/>
      <c r="NV21" s="195"/>
      <c r="NW21" s="195"/>
      <c r="NX21" s="195"/>
      <c r="NY21" s="195"/>
      <c r="NZ21" s="195"/>
      <c r="OA21" s="195"/>
      <c r="OB21" s="195"/>
      <c r="OC21" s="195"/>
      <c r="OD21" s="195"/>
      <c r="OE21" s="195"/>
      <c r="OF21" s="195"/>
      <c r="OG21" s="195"/>
      <c r="OH21" s="195"/>
      <c r="OI21" s="195"/>
      <c r="OJ21" s="195"/>
      <c r="OK21" s="195"/>
      <c r="OL21" s="195"/>
      <c r="OM21" s="195"/>
      <c r="ON21" s="195"/>
      <c r="OO21" s="195"/>
      <c r="OP21" s="195"/>
      <c r="OQ21" s="195"/>
      <c r="OR21" s="195"/>
      <c r="OS21" s="195"/>
      <c r="OT21" s="195"/>
      <c r="OU21" s="195"/>
      <c r="OV21" s="195"/>
      <c r="OW21" s="195"/>
      <c r="OX21" s="195"/>
      <c r="OY21" s="195"/>
      <c r="OZ21" s="195"/>
      <c r="PA21" s="195"/>
      <c r="PB21" s="195"/>
      <c r="PC21" s="195"/>
      <c r="PD21" s="195"/>
      <c r="PE21" s="195"/>
      <c r="PF21" s="195"/>
      <c r="PG21" s="195"/>
      <c r="PH21" s="195"/>
      <c r="PI21" s="195"/>
      <c r="PJ21" s="195"/>
      <c r="PK21" s="195"/>
      <c r="PL21" s="195"/>
      <c r="PM21" s="195"/>
      <c r="PN21" s="195"/>
      <c r="PO21" s="195"/>
      <c r="PP21" s="195"/>
      <c r="PQ21" s="195"/>
      <c r="PR21" s="195"/>
      <c r="PS21" s="195"/>
      <c r="PT21" s="195"/>
      <c r="PU21" s="195"/>
      <c r="PV21" s="195"/>
      <c r="PW21" s="195"/>
      <c r="PX21" s="195"/>
      <c r="PY21" s="195"/>
      <c r="PZ21" s="195"/>
      <c r="QA21" s="195"/>
      <c r="QB21" s="195"/>
      <c r="QC21" s="195"/>
      <c r="QD21" s="195"/>
      <c r="QE21" s="195"/>
      <c r="QF21" s="195"/>
      <c r="QG21" s="195"/>
      <c r="QH21" s="195"/>
      <c r="QI21" s="195"/>
      <c r="QJ21" s="195"/>
      <c r="QK21" s="195"/>
      <c r="QL21" s="195"/>
      <c r="QM21" s="195"/>
      <c r="QN21" s="195"/>
      <c r="QO21" s="195"/>
      <c r="QP21" s="195"/>
      <c r="QQ21" s="195"/>
      <c r="QR21" s="195"/>
      <c r="QS21" s="195"/>
      <c r="QT21" s="195"/>
      <c r="QU21" s="195"/>
      <c r="QV21" s="195"/>
      <c r="QW21" s="195"/>
      <c r="QX21" s="195"/>
      <c r="QY21" s="195"/>
      <c r="QZ21" s="195"/>
      <c r="RA21" s="195"/>
      <c r="RB21" s="195"/>
      <c r="RC21" s="195"/>
      <c r="RD21" s="195"/>
      <c r="RE21" s="195"/>
      <c r="RF21" s="195"/>
      <c r="RG21" s="195"/>
      <c r="RH21" s="195"/>
      <c r="RI21" s="195"/>
      <c r="RJ21" s="195"/>
      <c r="RK21" s="195"/>
      <c r="RL21" s="195"/>
      <c r="RM21" s="195"/>
      <c r="RN21" s="195"/>
      <c r="RO21" s="195"/>
      <c r="RP21" s="195"/>
      <c r="RQ21" s="195"/>
      <c r="RR21" s="195"/>
      <c r="RS21" s="195"/>
      <c r="RT21" s="195"/>
      <c r="RU21" s="195"/>
      <c r="RV21" s="195"/>
      <c r="RW21" s="195"/>
      <c r="RX21" s="195"/>
      <c r="RY21" s="195"/>
      <c r="RZ21" s="195"/>
      <c r="SA21" s="195"/>
      <c r="SB21" s="195"/>
      <c r="SC21" s="195"/>
      <c r="SD21" s="195"/>
      <c r="SE21" s="195"/>
      <c r="SF21" s="195"/>
      <c r="SG21" s="195"/>
      <c r="SH21" s="195"/>
      <c r="SI21" s="195"/>
      <c r="SJ21" s="195"/>
      <c r="SK21" s="195"/>
      <c r="SL21" s="195"/>
      <c r="SM21" s="195"/>
      <c r="SN21" s="195"/>
      <c r="SO21" s="195"/>
      <c r="SP21" s="195"/>
      <c r="SQ21" s="195"/>
      <c r="SR21" s="195"/>
      <c r="SS21" s="195"/>
      <c r="ST21" s="195"/>
      <c r="SU21" s="195"/>
      <c r="SV21" s="195"/>
      <c r="SW21" s="195"/>
      <c r="SX21" s="195"/>
      <c r="SY21" s="195"/>
      <c r="SZ21" s="195"/>
      <c r="TA21" s="195"/>
      <c r="TB21" s="195"/>
      <c r="TC21" s="195"/>
      <c r="TD21" s="195"/>
      <c r="TE21" s="195"/>
      <c r="TF21" s="195"/>
      <c r="TG21" s="195"/>
      <c r="TH21" s="195"/>
      <c r="TI21" s="195"/>
      <c r="TJ21" s="195"/>
      <c r="TK21" s="195"/>
      <c r="TL21" s="195"/>
      <c r="TM21" s="195"/>
      <c r="TN21" s="195"/>
      <c r="TO21" s="195"/>
      <c r="TP21" s="195"/>
      <c r="TQ21" s="195"/>
      <c r="TR21" s="195"/>
      <c r="TS21" s="195"/>
      <c r="TT21" s="195"/>
      <c r="TU21" s="195"/>
      <c r="TV21" s="195"/>
      <c r="TW21" s="195"/>
      <c r="TX21" s="195"/>
      <c r="TY21" s="195"/>
      <c r="TZ21" s="195"/>
      <c r="UA21" s="195"/>
      <c r="UB21" s="195"/>
      <c r="UC21" s="195"/>
      <c r="UD21" s="195"/>
      <c r="UE21" s="195"/>
      <c r="UF21" s="195"/>
      <c r="UG21" s="195"/>
      <c r="UH21" s="195"/>
      <c r="UI21" s="195"/>
      <c r="UJ21" s="195"/>
      <c r="UK21" s="195"/>
      <c r="UL21" s="195"/>
      <c r="UM21" s="195"/>
      <c r="UN21" s="195"/>
      <c r="UO21" s="195"/>
      <c r="UP21" s="195"/>
      <c r="UQ21" s="195"/>
      <c r="UR21" s="195"/>
      <c r="US21" s="195"/>
      <c r="UT21" s="195"/>
      <c r="UU21" s="195"/>
      <c r="UV21" s="195"/>
      <c r="UW21" s="195"/>
      <c r="UX21" s="195"/>
      <c r="UY21" s="195"/>
      <c r="UZ21" s="195"/>
      <c r="VA21" s="195"/>
      <c r="VB21" s="195"/>
      <c r="VC21" s="195"/>
      <c r="VD21" s="195"/>
      <c r="VE21" s="195"/>
      <c r="VF21" s="195"/>
      <c r="VG21" s="195"/>
      <c r="VH21" s="195"/>
      <c r="VI21" s="195"/>
      <c r="VJ21" s="195"/>
      <c r="VK21" s="195"/>
      <c r="VL21" s="195"/>
      <c r="VM21" s="195"/>
      <c r="VN21" s="195"/>
      <c r="VO21" s="195"/>
      <c r="VP21" s="195"/>
      <c r="VQ21" s="195"/>
      <c r="VR21" s="195"/>
      <c r="VS21" s="195"/>
      <c r="VT21" s="195"/>
      <c r="VU21" s="195"/>
      <c r="VV21" s="195"/>
      <c r="VW21" s="195"/>
      <c r="VX21" s="195"/>
      <c r="VY21" s="195"/>
      <c r="VZ21" s="195"/>
      <c r="WA21" s="195"/>
      <c r="WB21" s="195"/>
      <c r="WC21" s="195"/>
      <c r="WD21" s="195"/>
      <c r="WE21" s="195"/>
      <c r="WF21" s="195"/>
      <c r="WG21" s="195"/>
      <c r="WH21" s="195"/>
      <c r="WI21" s="195"/>
      <c r="WJ21" s="195"/>
      <c r="WK21" s="195"/>
      <c r="WL21" s="195"/>
      <c r="WM21" s="195"/>
      <c r="WN21" s="195"/>
      <c r="WO21" s="195"/>
      <c r="WP21" s="195"/>
      <c r="WQ21" s="195"/>
      <c r="WR21" s="195"/>
      <c r="WS21" s="195"/>
      <c r="WT21" s="195"/>
      <c r="WU21" s="195"/>
      <c r="WV21" s="195"/>
      <c r="WW21" s="195"/>
      <c r="WX21" s="195"/>
      <c r="WY21" s="195"/>
      <c r="WZ21" s="195"/>
      <c r="XA21" s="195"/>
      <c r="XB21" s="195"/>
      <c r="XC21" s="195"/>
      <c r="XD21" s="195"/>
      <c r="XE21" s="195"/>
      <c r="XF21" s="195"/>
      <c r="XG21" s="195"/>
      <c r="XH21" s="195"/>
      <c r="XI21" s="195"/>
      <c r="XJ21" s="195"/>
      <c r="XK21" s="195"/>
      <c r="XL21" s="195"/>
      <c r="XM21" s="195"/>
      <c r="XN21" s="195"/>
      <c r="XO21" s="195"/>
      <c r="XP21" s="195"/>
      <c r="XQ21" s="195"/>
      <c r="XR21" s="195"/>
      <c r="XS21" s="195"/>
      <c r="XT21" s="195"/>
      <c r="XU21" s="195"/>
      <c r="XV21" s="195"/>
      <c r="XW21" s="195"/>
      <c r="XX21" s="195"/>
      <c r="XY21" s="195"/>
      <c r="XZ21" s="195"/>
      <c r="YA21" s="195"/>
      <c r="YB21" s="195"/>
      <c r="YC21" s="195"/>
      <c r="YD21" s="195"/>
      <c r="YE21" s="195"/>
      <c r="YF21" s="195"/>
      <c r="YG21" s="195"/>
      <c r="YH21" s="195"/>
      <c r="YI21" s="195"/>
      <c r="YJ21" s="195"/>
      <c r="YK21" s="195"/>
      <c r="YL21" s="195"/>
      <c r="YM21" s="195"/>
      <c r="YN21" s="195"/>
      <c r="YO21" s="195"/>
      <c r="YP21" s="195"/>
      <c r="YQ21" s="195"/>
      <c r="YR21" s="195"/>
      <c r="YS21" s="195"/>
      <c r="YT21" s="195"/>
      <c r="YU21" s="195"/>
      <c r="YV21" s="195"/>
      <c r="YW21" s="195"/>
      <c r="YX21" s="195"/>
      <c r="YY21" s="195"/>
      <c r="YZ21" s="195"/>
      <c r="ZA21" s="195"/>
      <c r="ZB21" s="195"/>
      <c r="ZC21" s="195"/>
      <c r="ZD21" s="195"/>
      <c r="ZE21" s="195"/>
      <c r="ZF21" s="195"/>
      <c r="ZG21" s="195"/>
      <c r="ZH21" s="195"/>
      <c r="ZI21" s="195"/>
      <c r="ZJ21" s="195"/>
      <c r="ZK21" s="195"/>
      <c r="ZL21" s="195"/>
      <c r="ZM21" s="195"/>
      <c r="ZN21" s="195"/>
      <c r="ZO21" s="195"/>
      <c r="ZP21" s="195"/>
      <c r="ZQ21" s="195"/>
      <c r="ZR21" s="195"/>
      <c r="ZS21" s="195"/>
      <c r="ZT21" s="195"/>
      <c r="ZU21" s="195"/>
      <c r="ZV21" s="195"/>
      <c r="ZW21" s="195"/>
      <c r="ZX21" s="195"/>
      <c r="ZY21" s="195"/>
      <c r="ZZ21" s="195"/>
      <c r="AAA21" s="195"/>
      <c r="AAB21" s="195"/>
      <c r="AAC21" s="195"/>
      <c r="AAD21" s="195"/>
      <c r="AAE21" s="195"/>
      <c r="AAF21" s="195"/>
      <c r="AAG21" s="195"/>
      <c r="AAH21" s="195"/>
      <c r="AAI21" s="195"/>
      <c r="AAJ21" s="195"/>
      <c r="AAK21" s="195"/>
      <c r="AAL21" s="195"/>
      <c r="AAM21" s="195"/>
      <c r="AAN21" s="195"/>
      <c r="AAO21" s="195"/>
      <c r="AAP21" s="195"/>
      <c r="AAQ21" s="195"/>
      <c r="AAR21" s="195"/>
      <c r="AAS21" s="195"/>
      <c r="AAT21" s="195"/>
      <c r="AAU21" s="195"/>
      <c r="AAV21" s="195"/>
      <c r="AAW21" s="195"/>
      <c r="AAX21" s="195"/>
      <c r="AAY21" s="195"/>
      <c r="AAZ21" s="195"/>
      <c r="ABA21" s="195"/>
      <c r="ABB21" s="195"/>
      <c r="ABC21" s="195"/>
      <c r="ABD21" s="195"/>
      <c r="ABE21" s="195"/>
      <c r="ABF21" s="195"/>
      <c r="ABG21" s="195"/>
      <c r="ABH21" s="195"/>
      <c r="ABI21" s="195"/>
      <c r="ABJ21" s="195"/>
      <c r="ABK21" s="195"/>
      <c r="ABL21" s="195"/>
      <c r="ABM21" s="195"/>
      <c r="ABN21" s="195"/>
      <c r="ABO21" s="195"/>
      <c r="ABP21" s="195"/>
      <c r="ABQ21" s="195"/>
      <c r="ABR21" s="195"/>
      <c r="ABS21" s="195"/>
      <c r="ABT21" s="195"/>
      <c r="ABU21" s="195"/>
      <c r="ABV21" s="195"/>
      <c r="ABW21" s="195"/>
      <c r="ABX21" s="195"/>
      <c r="ABY21" s="195"/>
      <c r="ABZ21" s="195"/>
      <c r="ACA21" s="195"/>
      <c r="ACB21" s="195"/>
      <c r="ACC21" s="195"/>
      <c r="ACD21" s="195"/>
      <c r="ACE21" s="195"/>
      <c r="ACF21" s="195"/>
      <c r="ACG21" s="195"/>
      <c r="ACH21" s="195"/>
      <c r="ACI21" s="195"/>
      <c r="ACJ21" s="195"/>
      <c r="ACK21" s="195"/>
      <c r="ACL21" s="195"/>
      <c r="ACM21" s="195"/>
      <c r="ACN21" s="195"/>
      <c r="ACO21" s="195"/>
      <c r="ACP21" s="195"/>
      <c r="ACQ21" s="195"/>
      <c r="ACR21" s="195"/>
      <c r="ACS21" s="195"/>
      <c r="ACT21" s="195"/>
      <c r="ACU21" s="195"/>
      <c r="ACV21" s="195"/>
      <c r="ACW21" s="195"/>
      <c r="ACX21" s="195"/>
      <c r="ACY21" s="195"/>
      <c r="ACZ21" s="195"/>
      <c r="ADA21" s="195"/>
      <c r="ADB21" s="195"/>
      <c r="ADC21" s="195"/>
      <c r="ADD21" s="195"/>
      <c r="ADE21" s="195"/>
      <c r="ADF21" s="195"/>
      <c r="ADG21" s="195"/>
      <c r="ADH21" s="195"/>
      <c r="ADI21" s="195"/>
      <c r="ADJ21" s="195"/>
      <c r="ADK21" s="195"/>
      <c r="ADL21" s="195"/>
      <c r="ADM21" s="195"/>
      <c r="ADN21" s="195"/>
      <c r="ADO21" s="195"/>
      <c r="ADP21" s="195"/>
      <c r="ADQ21" s="195"/>
      <c r="ADR21" s="195"/>
      <c r="ADS21" s="195"/>
      <c r="ADT21" s="195"/>
      <c r="ADU21" s="195"/>
      <c r="ADV21" s="195"/>
      <c r="ADW21" s="195"/>
      <c r="ADX21" s="195"/>
      <c r="ADY21" s="195"/>
      <c r="ADZ21" s="195"/>
      <c r="AEA21" s="195"/>
      <c r="AEB21" s="195"/>
      <c r="AEC21" s="195"/>
      <c r="AED21" s="195"/>
      <c r="AEE21" s="195"/>
      <c r="AEF21" s="195"/>
      <c r="AEG21" s="195"/>
      <c r="AEH21" s="195"/>
      <c r="AEI21" s="195"/>
      <c r="AEJ21" s="195"/>
      <c r="AEK21" s="195"/>
      <c r="AEL21" s="195"/>
      <c r="AEM21" s="195"/>
      <c r="AEN21" s="195"/>
      <c r="AEO21" s="195"/>
      <c r="AEP21" s="195"/>
      <c r="AEQ21" s="195"/>
      <c r="AER21" s="195"/>
      <c r="AES21" s="195"/>
      <c r="AET21" s="195"/>
      <c r="AEU21" s="195"/>
      <c r="AEV21" s="195"/>
      <c r="AEW21" s="195"/>
      <c r="AEX21" s="195"/>
      <c r="AEY21" s="195"/>
      <c r="AEZ21" s="195"/>
      <c r="AFA21" s="195"/>
      <c r="AFB21" s="195"/>
      <c r="AFC21" s="195"/>
      <c r="AFD21" s="195"/>
      <c r="AFE21" s="195"/>
      <c r="AFF21" s="195"/>
      <c r="AFG21" s="195"/>
      <c r="AFH21" s="195"/>
      <c r="AFI21" s="195"/>
      <c r="AFJ21" s="195"/>
      <c r="AFK21" s="195"/>
      <c r="AFL21" s="195"/>
      <c r="AFM21" s="195"/>
      <c r="AFN21" s="195"/>
      <c r="AFO21" s="195"/>
      <c r="AFP21" s="195"/>
      <c r="AFQ21" s="195"/>
      <c r="AFR21" s="195"/>
      <c r="AFS21" s="195"/>
      <c r="AFT21" s="195"/>
      <c r="AFU21" s="195"/>
      <c r="AFV21" s="195"/>
      <c r="AFW21" s="195"/>
      <c r="AFX21" s="195"/>
      <c r="AFY21" s="195"/>
      <c r="AFZ21" s="195"/>
      <c r="AGA21" s="195"/>
      <c r="AGB21" s="195"/>
      <c r="AGC21" s="195"/>
      <c r="AGD21" s="195"/>
      <c r="AGE21" s="195"/>
      <c r="AGF21" s="195"/>
      <c r="AGG21" s="195"/>
      <c r="AGH21" s="195"/>
      <c r="AGI21" s="195"/>
      <c r="AGJ21" s="195"/>
      <c r="AGK21" s="195"/>
      <c r="AGL21" s="195"/>
      <c r="AGM21" s="195"/>
      <c r="AGN21" s="195"/>
      <c r="AGO21" s="195"/>
      <c r="AGP21" s="195"/>
      <c r="AGQ21" s="195"/>
      <c r="AGR21" s="195"/>
      <c r="AGS21" s="195"/>
      <c r="AGT21" s="195"/>
      <c r="AGU21" s="195"/>
      <c r="AGV21" s="195"/>
      <c r="AGW21" s="195"/>
      <c r="AGX21" s="195"/>
      <c r="AGY21" s="195"/>
      <c r="AGZ21" s="195"/>
      <c r="AHA21" s="195"/>
      <c r="AHB21" s="195"/>
      <c r="AHC21" s="195"/>
      <c r="AHD21" s="195"/>
      <c r="AHE21" s="195"/>
      <c r="AHF21" s="195"/>
      <c r="AHG21" s="195"/>
      <c r="AHH21" s="195"/>
      <c r="AHI21" s="195"/>
      <c r="AHJ21" s="195"/>
      <c r="AHK21" s="195"/>
      <c r="AHL21" s="195"/>
      <c r="AHM21" s="195"/>
      <c r="AHN21" s="195"/>
      <c r="AHO21" s="195"/>
      <c r="AHP21" s="195"/>
      <c r="AHQ21" s="195"/>
      <c r="AHR21" s="195"/>
      <c r="AHS21" s="195"/>
      <c r="AHT21" s="195"/>
      <c r="AHU21" s="195"/>
      <c r="AHV21" s="195"/>
      <c r="AHW21" s="195"/>
      <c r="AHX21" s="195"/>
      <c r="AHY21" s="195"/>
      <c r="AHZ21" s="195"/>
      <c r="AIA21" s="195"/>
      <c r="AIB21" s="195"/>
      <c r="AIC21" s="195"/>
      <c r="AID21" s="195"/>
      <c r="AIE21" s="195"/>
      <c r="AIF21" s="195"/>
      <c r="AIG21" s="195"/>
      <c r="AIH21" s="195"/>
      <c r="AII21" s="195"/>
      <c r="AIJ21" s="195"/>
      <c r="AIK21" s="195"/>
      <c r="AIL21" s="195"/>
      <c r="AIM21" s="195"/>
      <c r="AIN21" s="195"/>
      <c r="AIO21" s="195"/>
      <c r="AIP21" s="195"/>
      <c r="AIQ21" s="195"/>
      <c r="AIR21" s="195"/>
      <c r="AIS21" s="195"/>
      <c r="AIT21" s="195"/>
      <c r="AIU21" s="195"/>
      <c r="AIV21" s="195"/>
      <c r="AIW21" s="195"/>
      <c r="AIX21" s="195"/>
      <c r="AIY21" s="195"/>
      <c r="AIZ21" s="195"/>
      <c r="AJA21" s="195"/>
      <c r="AJB21" s="195"/>
      <c r="AJC21" s="195"/>
      <c r="AJD21" s="195"/>
      <c r="AJE21" s="195"/>
      <c r="AJF21" s="195"/>
      <c r="AJG21" s="195"/>
      <c r="AJH21" s="195"/>
      <c r="AJI21" s="195"/>
      <c r="AJJ21" s="195"/>
      <c r="AJK21" s="195"/>
      <c r="AJL21" s="195"/>
      <c r="AJM21" s="195"/>
      <c r="AJN21" s="195"/>
      <c r="AJO21" s="195"/>
      <c r="AJP21" s="195"/>
      <c r="AJQ21" s="195"/>
      <c r="AJR21" s="195"/>
      <c r="AJS21" s="195"/>
      <c r="AJT21" s="195"/>
      <c r="AJU21" s="195"/>
      <c r="AJV21" s="195"/>
      <c r="AJW21" s="195"/>
      <c r="AJX21" s="195"/>
      <c r="AJY21" s="195"/>
      <c r="AJZ21" s="195"/>
      <c r="AKA21" s="195"/>
      <c r="AKB21" s="195"/>
      <c r="AKC21" s="195"/>
      <c r="AKD21" s="195"/>
      <c r="AKE21" s="195"/>
      <c r="AKF21" s="195"/>
      <c r="AKG21" s="195"/>
      <c r="AKH21" s="195"/>
      <c r="AKI21" s="195"/>
      <c r="AKJ21" s="195"/>
      <c r="AKK21" s="195"/>
      <c r="AKL21" s="195"/>
      <c r="AKM21" s="195"/>
      <c r="AKN21" s="195"/>
      <c r="AKO21" s="195"/>
      <c r="AKP21" s="195"/>
      <c r="AKQ21" s="195"/>
      <c r="AKR21" s="195"/>
      <c r="AKS21" s="195"/>
      <c r="AKT21" s="195"/>
      <c r="AKU21" s="195"/>
      <c r="AKV21" s="195"/>
      <c r="AKW21" s="195"/>
      <c r="AKX21" s="195"/>
      <c r="AKY21" s="195"/>
      <c r="AKZ21" s="195"/>
      <c r="ALA21" s="195"/>
      <c r="ALB21" s="195"/>
      <c r="ALC21" s="195"/>
      <c r="ALD21" s="195"/>
      <c r="ALE21" s="195"/>
      <c r="ALF21" s="195"/>
      <c r="ALG21" s="195"/>
      <c r="ALH21" s="195"/>
      <c r="ALI21" s="195"/>
      <c r="ALJ21" s="195"/>
      <c r="ALK21" s="195"/>
      <c r="ALL21" s="195"/>
      <c r="ALM21" s="195"/>
      <c r="ALN21" s="195"/>
      <c r="ALO21" s="195"/>
      <c r="ALP21" s="195"/>
      <c r="ALQ21" s="195"/>
      <c r="ALR21" s="195"/>
      <c r="ALS21" s="195"/>
      <c r="ALT21" s="195"/>
      <c r="ALU21" s="195"/>
      <c r="ALV21" s="195"/>
      <c r="ALW21" s="195"/>
      <c r="ALX21" s="195"/>
      <c r="ALY21" s="195"/>
      <c r="ALZ21" s="195"/>
      <c r="AMA21" s="195"/>
      <c r="AMB21" s="195"/>
      <c r="AMC21" s="195"/>
      <c r="AMD21" s="195"/>
      <c r="AME21" s="195"/>
      <c r="AMF21" s="195"/>
      <c r="AMG21" s="195"/>
      <c r="AMH21" s="195"/>
      <c r="AMI21" s="195"/>
      <c r="AMJ21" s="195"/>
      <c r="AMK21" s="195"/>
      <c r="AML21" s="195"/>
      <c r="AMM21" s="195"/>
      <c r="AMN21" s="195"/>
      <c r="AMO21" s="195"/>
      <c r="AMP21" s="195"/>
      <c r="AMQ21" s="195"/>
      <c r="AMR21" s="195"/>
      <c r="AMS21" s="195"/>
      <c r="AMT21" s="195"/>
      <c r="AMU21" s="195"/>
      <c r="AMV21" s="195"/>
      <c r="AMW21" s="195"/>
      <c r="AMX21" s="195"/>
      <c r="AMY21" s="195"/>
      <c r="AMZ21" s="195"/>
      <c r="ANA21" s="195"/>
      <c r="ANB21" s="195"/>
      <c r="ANC21" s="195"/>
      <c r="AND21" s="195"/>
      <c r="ANE21" s="195"/>
      <c r="ANF21" s="195"/>
      <c r="ANG21" s="195"/>
      <c r="ANH21" s="195"/>
      <c r="ANI21" s="195"/>
      <c r="ANJ21" s="195"/>
      <c r="ANK21" s="195"/>
      <c r="ANL21" s="195"/>
      <c r="ANM21" s="195"/>
      <c r="ANN21" s="195"/>
      <c r="ANO21" s="195"/>
      <c r="ANP21" s="195"/>
      <c r="ANQ21" s="195"/>
      <c r="ANR21" s="195"/>
      <c r="ANS21" s="195"/>
      <c r="ANT21" s="195"/>
      <c r="ANU21" s="195"/>
      <c r="ANV21" s="195"/>
      <c r="ANW21" s="195"/>
      <c r="ANX21" s="195"/>
      <c r="ANY21" s="195"/>
      <c r="ANZ21" s="195"/>
      <c r="AOA21" s="195"/>
      <c r="AOB21" s="195"/>
      <c r="AOC21" s="195"/>
      <c r="AOD21" s="195"/>
      <c r="AOE21" s="195"/>
      <c r="AOF21" s="195"/>
      <c r="AOG21" s="195"/>
      <c r="AOH21" s="195"/>
      <c r="AOI21" s="195"/>
      <c r="AOJ21" s="195"/>
      <c r="AOK21" s="195"/>
      <c r="AOL21" s="195"/>
      <c r="AOM21" s="195"/>
      <c r="AON21" s="195"/>
      <c r="AOO21" s="195"/>
      <c r="AOP21" s="195"/>
      <c r="AOQ21" s="195"/>
      <c r="AOR21" s="195"/>
      <c r="AOS21" s="195"/>
      <c r="AOT21" s="195"/>
      <c r="AOU21" s="195"/>
      <c r="AOV21" s="195"/>
      <c r="AOW21" s="195"/>
      <c r="AOX21" s="195"/>
      <c r="AOY21" s="195"/>
      <c r="AOZ21" s="195"/>
      <c r="APA21" s="195"/>
      <c r="APB21" s="195"/>
      <c r="APC21" s="195"/>
      <c r="APD21" s="195"/>
      <c r="APE21" s="195"/>
      <c r="APF21" s="195"/>
      <c r="APG21" s="195"/>
      <c r="APH21" s="195"/>
      <c r="API21" s="195"/>
      <c r="APJ21" s="195"/>
      <c r="APK21" s="195"/>
      <c r="APL21" s="195"/>
      <c r="APM21" s="195"/>
      <c r="APN21" s="195"/>
      <c r="APO21" s="195"/>
      <c r="APP21" s="195"/>
      <c r="APQ21" s="195"/>
      <c r="APR21" s="195"/>
      <c r="APS21" s="195"/>
      <c r="APT21" s="195"/>
      <c r="APU21" s="195"/>
      <c r="APV21" s="195"/>
      <c r="APW21" s="195"/>
      <c r="APX21" s="195"/>
      <c r="APY21" s="195"/>
      <c r="APZ21" s="195"/>
      <c r="AQA21" s="195"/>
      <c r="AQB21" s="195"/>
      <c r="AQC21" s="195"/>
      <c r="AQD21" s="195"/>
      <c r="AQE21" s="195"/>
      <c r="AQF21" s="195"/>
      <c r="AQG21" s="195"/>
      <c r="AQH21" s="195"/>
      <c r="AQI21" s="195"/>
      <c r="AQJ21" s="195"/>
      <c r="AQK21" s="195"/>
      <c r="AQL21" s="195"/>
      <c r="AQM21" s="195"/>
      <c r="AQN21" s="195"/>
      <c r="AQO21" s="195"/>
      <c r="AQP21" s="195"/>
      <c r="AQQ21" s="195"/>
      <c r="AQR21" s="195"/>
      <c r="AQS21" s="195"/>
      <c r="AQT21" s="195"/>
      <c r="AQU21" s="195"/>
      <c r="AQV21" s="195"/>
      <c r="AQW21" s="195"/>
      <c r="AQX21" s="195"/>
      <c r="AQY21" s="195"/>
      <c r="AQZ21" s="195"/>
      <c r="ARA21" s="195"/>
      <c r="ARB21" s="195"/>
      <c r="ARC21" s="195"/>
      <c r="ARD21" s="195"/>
      <c r="ARE21" s="195"/>
      <c r="ARF21" s="195"/>
      <c r="ARG21" s="195"/>
      <c r="ARH21" s="195"/>
      <c r="ARI21" s="195"/>
      <c r="ARJ21" s="195"/>
      <c r="ARK21" s="195"/>
      <c r="ARL21" s="195"/>
      <c r="ARM21" s="195"/>
      <c r="ARN21" s="195"/>
      <c r="ARO21" s="195"/>
      <c r="ARP21" s="195"/>
      <c r="ARQ21" s="195"/>
      <c r="ARR21" s="195"/>
      <c r="ARS21" s="195"/>
      <c r="ART21" s="195"/>
      <c r="ARU21" s="195"/>
      <c r="ARV21" s="195"/>
      <c r="ARW21" s="195"/>
      <c r="ARX21" s="195"/>
      <c r="ARY21" s="195"/>
      <c r="ARZ21" s="195"/>
      <c r="ASA21" s="195"/>
      <c r="ASB21" s="195"/>
      <c r="ASC21" s="195"/>
      <c r="ASD21" s="195"/>
      <c r="ASE21" s="195"/>
      <c r="ASF21" s="195"/>
      <c r="ASG21" s="195"/>
      <c r="ASH21" s="195"/>
      <c r="ASI21" s="195"/>
      <c r="ASJ21" s="195"/>
      <c r="ASK21" s="195"/>
      <c r="ASL21" s="195"/>
      <c r="ASM21" s="195"/>
      <c r="ASN21" s="195"/>
      <c r="ASO21" s="195"/>
      <c r="ASP21" s="195"/>
      <c r="ASQ21" s="195"/>
      <c r="ASR21" s="195"/>
      <c r="ASS21" s="195"/>
      <c r="AST21" s="195"/>
      <c r="ASU21" s="195"/>
      <c r="ASV21" s="195"/>
      <c r="ASW21" s="195"/>
      <c r="ASX21" s="195"/>
      <c r="ASY21" s="195"/>
      <c r="ASZ21" s="195"/>
      <c r="ATA21" s="195"/>
      <c r="ATB21" s="195"/>
      <c r="ATC21" s="195"/>
      <c r="ATD21" s="195"/>
      <c r="ATE21" s="195"/>
      <c r="ATF21" s="195"/>
      <c r="ATG21" s="195"/>
      <c r="ATH21" s="195"/>
      <c r="ATI21" s="195"/>
      <c r="ATJ21" s="195"/>
      <c r="ATK21" s="195"/>
      <c r="ATL21" s="195"/>
      <c r="ATM21" s="195"/>
      <c r="ATN21" s="195"/>
      <c r="ATO21" s="195"/>
      <c r="ATP21" s="195"/>
      <c r="ATQ21" s="195"/>
      <c r="ATR21" s="195"/>
      <c r="ATS21" s="195"/>
      <c r="ATT21" s="195"/>
      <c r="ATU21" s="195"/>
      <c r="ATV21" s="195"/>
      <c r="ATW21" s="195"/>
      <c r="ATX21" s="195"/>
      <c r="ATY21" s="195"/>
      <c r="ATZ21" s="195"/>
      <c r="AUA21" s="195"/>
      <c r="AUB21" s="195"/>
      <c r="AUC21" s="195"/>
      <c r="AUD21" s="195"/>
      <c r="AUE21" s="195"/>
      <c r="AUF21" s="195"/>
      <c r="AUG21" s="195"/>
      <c r="AUH21" s="195"/>
      <c r="AUI21" s="195"/>
      <c r="AUJ21" s="195"/>
      <c r="AUK21" s="195"/>
      <c r="AUL21" s="195"/>
      <c r="AUM21" s="195"/>
      <c r="AUN21" s="195"/>
      <c r="AUO21" s="195"/>
      <c r="AUP21" s="195"/>
      <c r="AUQ21" s="195"/>
      <c r="AUR21" s="195"/>
      <c r="AUS21" s="195"/>
      <c r="AUT21" s="195"/>
      <c r="AUU21" s="195"/>
      <c r="AUV21" s="195"/>
      <c r="AUW21" s="195"/>
      <c r="AUX21" s="195"/>
      <c r="AUY21" s="195"/>
      <c r="AUZ21" s="195"/>
      <c r="AVA21" s="195"/>
      <c r="AVB21" s="195"/>
      <c r="AVC21" s="195"/>
      <c r="AVD21" s="195"/>
      <c r="AVE21" s="195"/>
      <c r="AVF21" s="195"/>
      <c r="AVG21" s="195"/>
      <c r="AVH21" s="195"/>
      <c r="AVI21" s="195"/>
      <c r="AVJ21" s="195"/>
      <c r="AVK21" s="195"/>
      <c r="AVL21" s="195"/>
      <c r="AVM21" s="195"/>
      <c r="AVN21" s="195"/>
      <c r="AVO21" s="195"/>
      <c r="AVP21" s="195"/>
      <c r="AVQ21" s="195"/>
      <c r="AVR21" s="195"/>
      <c r="AVS21" s="195"/>
      <c r="AVT21" s="195"/>
      <c r="AVU21" s="195"/>
      <c r="AVV21" s="195"/>
      <c r="AVW21" s="195"/>
      <c r="AVX21" s="195"/>
      <c r="AVY21" s="195"/>
      <c r="AVZ21" s="195"/>
      <c r="AWA21" s="195"/>
      <c r="AWB21" s="195"/>
      <c r="AWC21" s="195"/>
      <c r="AWD21" s="195"/>
      <c r="AWE21" s="195"/>
      <c r="AWF21" s="195"/>
      <c r="AWG21" s="195"/>
      <c r="AWH21" s="195"/>
      <c r="AWI21" s="195"/>
      <c r="AWJ21" s="195"/>
      <c r="AWK21" s="195"/>
      <c r="AWL21" s="195"/>
      <c r="AWM21" s="195"/>
      <c r="AWN21" s="195"/>
      <c r="AWO21" s="195"/>
      <c r="AWP21" s="195"/>
      <c r="AWQ21" s="195"/>
      <c r="AWR21" s="195"/>
      <c r="AWS21" s="195"/>
      <c r="AWT21" s="195"/>
      <c r="AWU21" s="195"/>
      <c r="AWV21" s="195"/>
      <c r="AWW21" s="195"/>
      <c r="AWX21" s="195"/>
      <c r="AWY21" s="195"/>
      <c r="AWZ21" s="195"/>
      <c r="AXA21" s="195"/>
      <c r="AXB21" s="195"/>
      <c r="AXC21" s="195"/>
      <c r="AXD21" s="195"/>
      <c r="AXE21" s="195"/>
      <c r="AXF21" s="195"/>
      <c r="AXG21" s="195"/>
      <c r="AXH21" s="195"/>
      <c r="AXI21" s="195"/>
      <c r="AXJ21" s="195"/>
      <c r="AXK21" s="195"/>
      <c r="AXL21" s="195"/>
      <c r="AXM21" s="195"/>
      <c r="AXN21" s="195"/>
      <c r="AXO21" s="195"/>
      <c r="AXP21" s="195"/>
      <c r="AXQ21" s="195"/>
      <c r="AXR21" s="195"/>
      <c r="AXS21" s="195"/>
      <c r="AXT21" s="195"/>
      <c r="AXU21" s="195"/>
      <c r="AXV21" s="195"/>
      <c r="AXW21" s="195"/>
      <c r="AXX21" s="195"/>
      <c r="AXY21" s="195"/>
      <c r="AXZ21" s="195"/>
      <c r="AYA21" s="195"/>
      <c r="AYB21" s="195"/>
      <c r="AYC21" s="195"/>
      <c r="AYD21" s="195"/>
      <c r="AYE21" s="195"/>
      <c r="AYF21" s="195"/>
      <c r="AYG21" s="195"/>
      <c r="AYH21" s="195"/>
      <c r="AYI21" s="195"/>
      <c r="AYJ21" s="195"/>
      <c r="AYK21" s="195"/>
      <c r="AYL21" s="195"/>
      <c r="AYM21" s="195"/>
      <c r="AYN21" s="195"/>
      <c r="AYO21" s="195"/>
      <c r="AYP21" s="195"/>
      <c r="AYQ21" s="195"/>
      <c r="AYR21" s="195"/>
      <c r="AYS21" s="195"/>
      <c r="AYT21" s="195"/>
      <c r="AYU21" s="195"/>
      <c r="AYV21" s="195"/>
      <c r="AYW21" s="195"/>
      <c r="AYX21" s="195"/>
      <c r="AYY21" s="195"/>
      <c r="AYZ21" s="195"/>
      <c r="AZA21" s="195"/>
      <c r="AZB21" s="195"/>
      <c r="AZC21" s="195"/>
      <c r="AZD21" s="195"/>
      <c r="AZE21" s="195"/>
      <c r="AZF21" s="195"/>
      <c r="AZG21" s="195"/>
      <c r="AZH21" s="195"/>
      <c r="AZI21" s="195"/>
      <c r="AZJ21" s="195"/>
      <c r="AZK21" s="195"/>
      <c r="AZL21" s="195"/>
      <c r="AZM21" s="195"/>
      <c r="AZN21" s="195"/>
      <c r="AZO21" s="195"/>
      <c r="AZP21" s="195"/>
      <c r="AZQ21" s="195"/>
      <c r="AZR21" s="195"/>
      <c r="AZS21" s="195"/>
      <c r="AZT21" s="195"/>
      <c r="AZU21" s="195"/>
      <c r="AZV21" s="195"/>
      <c r="AZW21" s="195"/>
      <c r="AZX21" s="195"/>
      <c r="AZY21" s="195"/>
      <c r="AZZ21" s="195"/>
      <c r="BAA21" s="195"/>
      <c r="BAB21" s="195"/>
      <c r="BAC21" s="195"/>
      <c r="BAD21" s="195"/>
      <c r="BAE21" s="195"/>
      <c r="BAF21" s="195"/>
      <c r="BAG21" s="195"/>
      <c r="BAH21" s="195"/>
      <c r="BAI21" s="195"/>
      <c r="BAJ21" s="195"/>
      <c r="BAK21" s="195"/>
      <c r="BAL21" s="195"/>
      <c r="BAM21" s="195"/>
      <c r="BAN21" s="195"/>
      <c r="BAO21" s="195"/>
      <c r="BAP21" s="195"/>
      <c r="BAQ21" s="195"/>
      <c r="BAR21" s="195"/>
      <c r="BAS21" s="195"/>
      <c r="BAT21" s="195"/>
      <c r="BAU21" s="195"/>
      <c r="BAV21" s="195"/>
      <c r="BAW21" s="195"/>
      <c r="BAX21" s="195"/>
      <c r="BAY21" s="195"/>
      <c r="BAZ21" s="195"/>
      <c r="BBA21" s="195"/>
      <c r="BBB21" s="195"/>
      <c r="BBC21" s="195"/>
      <c r="BBD21" s="195"/>
      <c r="BBE21" s="195"/>
      <c r="BBF21" s="195"/>
      <c r="BBG21" s="195"/>
      <c r="BBH21" s="195"/>
      <c r="BBI21" s="195"/>
      <c r="BBJ21" s="195"/>
      <c r="BBK21" s="195"/>
      <c r="BBL21" s="195"/>
      <c r="BBM21" s="195"/>
      <c r="BBN21" s="195"/>
      <c r="BBO21" s="195"/>
      <c r="BBP21" s="195"/>
      <c r="BBQ21" s="195"/>
      <c r="BBR21" s="195"/>
      <c r="BBS21" s="195"/>
      <c r="BBT21" s="195"/>
      <c r="BBU21" s="195"/>
      <c r="BBV21" s="195"/>
      <c r="BBW21" s="195"/>
      <c r="BBX21" s="195"/>
      <c r="BBY21" s="195"/>
      <c r="BBZ21" s="195"/>
      <c r="BCA21" s="195"/>
      <c r="BCB21" s="195"/>
      <c r="BCC21" s="195"/>
      <c r="BCD21" s="195"/>
      <c r="BCE21" s="195"/>
      <c r="BCF21" s="195"/>
      <c r="BCG21" s="195"/>
      <c r="BCH21" s="195"/>
      <c r="BCI21" s="195"/>
      <c r="BCJ21" s="195"/>
      <c r="BCK21" s="195"/>
      <c r="BCL21" s="195"/>
      <c r="BCM21" s="195"/>
      <c r="BCN21" s="195"/>
      <c r="BCO21" s="195"/>
      <c r="BCP21" s="195"/>
      <c r="BCQ21" s="195"/>
      <c r="BCR21" s="195"/>
      <c r="BCS21" s="195"/>
      <c r="BCT21" s="195"/>
      <c r="BCU21" s="195"/>
      <c r="BCV21" s="195"/>
      <c r="BCW21" s="195"/>
      <c r="BCX21" s="195"/>
      <c r="BCY21" s="195"/>
      <c r="BCZ21" s="195"/>
      <c r="BDA21" s="195"/>
      <c r="BDB21" s="195"/>
      <c r="BDC21" s="195"/>
      <c r="BDD21" s="195"/>
      <c r="BDE21" s="195"/>
      <c r="BDF21" s="195"/>
      <c r="BDG21" s="195"/>
      <c r="BDH21" s="195"/>
      <c r="BDI21" s="195"/>
      <c r="BDJ21" s="195"/>
      <c r="BDK21" s="195"/>
      <c r="BDL21" s="195"/>
      <c r="BDM21" s="195"/>
      <c r="BDN21" s="195"/>
      <c r="BDO21" s="195"/>
      <c r="BDP21" s="195"/>
      <c r="BDQ21" s="195"/>
      <c r="BDR21" s="195"/>
      <c r="BDS21" s="195"/>
      <c r="BDT21" s="195"/>
      <c r="BDU21" s="195"/>
      <c r="BDV21" s="195"/>
      <c r="BDW21" s="195"/>
      <c r="BDX21" s="195"/>
      <c r="BDY21" s="195"/>
      <c r="BDZ21" s="195"/>
      <c r="BEA21" s="195"/>
      <c r="BEB21" s="195"/>
      <c r="BEC21" s="195"/>
      <c r="BED21" s="195"/>
      <c r="BEE21" s="195"/>
      <c r="BEF21" s="195"/>
      <c r="BEG21" s="195"/>
      <c r="BEH21" s="195"/>
      <c r="BEI21" s="195"/>
      <c r="BEJ21" s="195"/>
      <c r="BEK21" s="195"/>
      <c r="BEL21" s="195"/>
      <c r="BEM21" s="195"/>
      <c r="BEN21" s="195"/>
      <c r="BEO21" s="195"/>
      <c r="BEP21" s="195"/>
      <c r="BEQ21" s="195"/>
      <c r="BER21" s="195"/>
      <c r="BES21" s="195"/>
      <c r="BET21" s="195"/>
      <c r="BEU21" s="195"/>
      <c r="BEV21" s="195"/>
      <c r="BEW21" s="195"/>
      <c r="BEX21" s="195"/>
      <c r="BEY21" s="195"/>
      <c r="BEZ21" s="195"/>
      <c r="BFA21" s="195"/>
      <c r="BFB21" s="195"/>
      <c r="BFC21" s="195"/>
      <c r="BFD21" s="195"/>
      <c r="BFE21" s="195"/>
      <c r="BFF21" s="195"/>
      <c r="BFG21" s="195"/>
      <c r="BFH21" s="195"/>
      <c r="BFI21" s="195"/>
      <c r="BFJ21" s="195"/>
      <c r="BFK21" s="195"/>
      <c r="BFL21" s="195"/>
      <c r="BFM21" s="195"/>
      <c r="BFN21" s="195"/>
      <c r="BFO21" s="195"/>
      <c r="BFP21" s="195"/>
      <c r="BFQ21" s="195"/>
      <c r="BFR21" s="195"/>
      <c r="BFS21" s="195"/>
      <c r="BFT21" s="195"/>
      <c r="BFU21" s="195"/>
      <c r="BFV21" s="195"/>
      <c r="BFW21" s="195"/>
      <c r="BFX21" s="195"/>
      <c r="BFY21" s="195"/>
      <c r="BFZ21" s="195"/>
      <c r="BGA21" s="195"/>
      <c r="BGB21" s="195"/>
      <c r="BGC21" s="195"/>
      <c r="BGD21" s="195"/>
      <c r="BGE21" s="195"/>
      <c r="BGF21" s="195"/>
      <c r="BGG21" s="195"/>
      <c r="BGH21" s="195"/>
      <c r="BGI21" s="195"/>
      <c r="BGJ21" s="195"/>
      <c r="BGK21" s="195"/>
      <c r="BGL21" s="195"/>
      <c r="BGM21" s="195"/>
      <c r="BGN21" s="195"/>
      <c r="BGO21" s="195"/>
      <c r="BGP21" s="195"/>
      <c r="BGQ21" s="195"/>
      <c r="BGR21" s="195"/>
      <c r="BGS21" s="195"/>
      <c r="BGT21" s="195"/>
      <c r="BGU21" s="195"/>
      <c r="BGV21" s="195"/>
      <c r="BGW21" s="195"/>
      <c r="BGX21" s="195"/>
      <c r="BGY21" s="195"/>
      <c r="BGZ21" s="195"/>
      <c r="BHA21" s="195"/>
      <c r="BHB21" s="195"/>
      <c r="BHC21" s="195"/>
      <c r="BHD21" s="195"/>
      <c r="BHE21" s="195"/>
      <c r="BHF21" s="195"/>
      <c r="BHG21" s="195"/>
      <c r="BHH21" s="195"/>
      <c r="BHI21" s="195"/>
      <c r="BHJ21" s="195"/>
      <c r="BHK21" s="195"/>
      <c r="BHL21" s="195"/>
      <c r="BHM21" s="195"/>
      <c r="BHN21" s="195"/>
      <c r="BHO21" s="195"/>
      <c r="BHP21" s="195"/>
      <c r="BHQ21" s="195"/>
      <c r="BHR21" s="195"/>
      <c r="BHS21" s="195"/>
      <c r="BHT21" s="195"/>
      <c r="BHU21" s="195"/>
      <c r="BHV21" s="195"/>
      <c r="BHW21" s="195"/>
      <c r="BHX21" s="195"/>
      <c r="BHY21" s="195"/>
      <c r="BHZ21" s="195"/>
      <c r="BIA21" s="195"/>
      <c r="BIB21" s="195"/>
      <c r="BIC21" s="195"/>
      <c r="BID21" s="195"/>
      <c r="BIE21" s="195"/>
      <c r="BIF21" s="195"/>
      <c r="BIG21" s="195"/>
      <c r="BIH21" s="195"/>
      <c r="BII21" s="195"/>
      <c r="BIJ21" s="195"/>
      <c r="BIK21" s="195"/>
      <c r="BIL21" s="195"/>
      <c r="BIM21" s="195"/>
      <c r="BIN21" s="195"/>
      <c r="BIO21" s="195"/>
      <c r="BIP21" s="195"/>
      <c r="BIQ21" s="195"/>
      <c r="BIR21" s="195"/>
      <c r="BIS21" s="195"/>
      <c r="BIT21" s="195"/>
      <c r="BIU21" s="195"/>
      <c r="BIV21" s="195"/>
      <c r="BIW21" s="195"/>
      <c r="BIX21" s="195"/>
      <c r="BIY21" s="195"/>
      <c r="BIZ21" s="195"/>
      <c r="BJA21" s="195"/>
      <c r="BJB21" s="195"/>
      <c r="BJC21" s="195"/>
      <c r="BJD21" s="195"/>
      <c r="BJE21" s="195"/>
      <c r="BJF21" s="195"/>
      <c r="BJG21" s="195"/>
      <c r="BJH21" s="195"/>
      <c r="BJI21" s="195"/>
      <c r="BJJ21" s="195"/>
      <c r="BJK21" s="195"/>
      <c r="BJL21" s="195"/>
      <c r="BJM21" s="195"/>
      <c r="BJN21" s="195"/>
      <c r="BJO21" s="195"/>
      <c r="BJP21" s="195"/>
      <c r="BJQ21" s="195"/>
      <c r="BJR21" s="195"/>
      <c r="BJS21" s="195"/>
      <c r="BJT21" s="195"/>
      <c r="BJU21" s="195"/>
      <c r="BJV21" s="195"/>
      <c r="BJW21" s="195"/>
      <c r="BJX21" s="195"/>
      <c r="BJY21" s="195"/>
      <c r="BJZ21" s="195"/>
      <c r="BKA21" s="195"/>
      <c r="BKB21" s="195"/>
      <c r="BKC21" s="195"/>
      <c r="BKD21" s="195"/>
      <c r="BKE21" s="195"/>
      <c r="BKF21" s="195"/>
      <c r="BKG21" s="195"/>
      <c r="BKH21" s="195"/>
      <c r="BKI21" s="195"/>
      <c r="BKJ21" s="195"/>
      <c r="BKK21" s="195"/>
      <c r="BKL21" s="195"/>
      <c r="BKM21" s="195"/>
      <c r="BKN21" s="195"/>
      <c r="BKO21" s="195"/>
      <c r="BKP21" s="195"/>
      <c r="BKQ21" s="195"/>
      <c r="BKR21" s="195"/>
      <c r="BKS21" s="195"/>
      <c r="BKT21" s="195"/>
      <c r="BKU21" s="195"/>
      <c r="BKV21" s="195"/>
      <c r="BKW21" s="195"/>
      <c r="BKX21" s="195"/>
      <c r="BKY21" s="195"/>
      <c r="BKZ21" s="195"/>
      <c r="BLA21" s="195"/>
      <c r="BLB21" s="195"/>
      <c r="BLC21" s="195"/>
      <c r="BLD21" s="195"/>
      <c r="BLE21" s="195"/>
      <c r="BLF21" s="195"/>
      <c r="BLG21" s="195"/>
      <c r="BLH21" s="195"/>
      <c r="BLI21" s="195"/>
      <c r="BLJ21" s="195"/>
      <c r="BLK21" s="195"/>
      <c r="BLL21" s="195"/>
      <c r="BLM21" s="195"/>
      <c r="BLN21" s="195"/>
      <c r="BLO21" s="195"/>
      <c r="BLP21" s="195"/>
      <c r="BLQ21" s="195"/>
      <c r="BLR21" s="195"/>
      <c r="BLS21" s="195"/>
      <c r="BLT21" s="195"/>
      <c r="BLU21" s="195"/>
      <c r="BLV21" s="195"/>
      <c r="BLW21" s="195"/>
      <c r="BLX21" s="195"/>
      <c r="BLY21" s="195"/>
      <c r="BLZ21" s="195"/>
      <c r="BMA21" s="195"/>
      <c r="BMB21" s="195"/>
      <c r="BMC21" s="195"/>
      <c r="BMD21" s="195"/>
      <c r="BME21" s="195"/>
      <c r="BMF21" s="195"/>
      <c r="BMG21" s="195"/>
      <c r="BMH21" s="195"/>
      <c r="BMI21" s="195"/>
      <c r="BMJ21" s="195"/>
      <c r="BMK21" s="195"/>
      <c r="BML21" s="195"/>
      <c r="BMM21" s="195"/>
      <c r="BMN21" s="195"/>
      <c r="BMO21" s="195"/>
      <c r="BMP21" s="195"/>
      <c r="BMQ21" s="195"/>
      <c r="BMR21" s="195"/>
      <c r="BMS21" s="195"/>
      <c r="BMT21" s="195"/>
      <c r="BMU21" s="195"/>
      <c r="BMV21" s="195"/>
      <c r="BMW21" s="195"/>
      <c r="BMX21" s="195"/>
      <c r="BMY21" s="195"/>
      <c r="BMZ21" s="195"/>
      <c r="BNA21" s="195"/>
      <c r="BNB21" s="195"/>
      <c r="BNC21" s="195"/>
      <c r="BND21" s="195"/>
      <c r="BNE21" s="195"/>
      <c r="BNF21" s="195"/>
      <c r="BNG21" s="195"/>
      <c r="BNH21" s="195"/>
      <c r="BNI21" s="195"/>
      <c r="BNJ21" s="195"/>
      <c r="BNK21" s="195"/>
      <c r="BNL21" s="195"/>
      <c r="BNM21" s="195"/>
      <c r="BNN21" s="195"/>
      <c r="BNO21" s="195"/>
      <c r="BNP21" s="195"/>
      <c r="BNQ21" s="195"/>
      <c r="BNR21" s="195"/>
      <c r="BNS21" s="195"/>
      <c r="BNT21" s="195"/>
      <c r="BNU21" s="195"/>
      <c r="BNV21" s="195"/>
      <c r="BNW21" s="195"/>
      <c r="BNX21" s="195"/>
      <c r="BNY21" s="195"/>
      <c r="BNZ21" s="195"/>
      <c r="BOA21" s="195"/>
      <c r="BOB21" s="195"/>
      <c r="BOC21" s="195"/>
      <c r="BOD21" s="195"/>
      <c r="BOE21" s="195"/>
      <c r="BOF21" s="195"/>
      <c r="BOG21" s="195"/>
      <c r="BOH21" s="195"/>
      <c r="BOI21" s="195"/>
      <c r="BOJ21" s="195"/>
      <c r="BOK21" s="195"/>
      <c r="BOL21" s="195"/>
      <c r="BOM21" s="195"/>
      <c r="BON21" s="195"/>
      <c r="BOO21" s="195"/>
      <c r="BOP21" s="195"/>
      <c r="BOQ21" s="195"/>
      <c r="BOR21" s="195"/>
      <c r="BOS21" s="195"/>
      <c r="BOT21" s="195"/>
      <c r="BOU21" s="195"/>
      <c r="BOV21" s="195"/>
      <c r="BOW21" s="195"/>
      <c r="BOX21" s="195"/>
      <c r="BOY21" s="195"/>
      <c r="BOZ21" s="195"/>
      <c r="BPA21" s="195"/>
      <c r="BPB21" s="195"/>
      <c r="BPC21" s="195"/>
      <c r="BPD21" s="195"/>
      <c r="BPE21" s="195"/>
      <c r="BPF21" s="195"/>
      <c r="BPG21" s="195"/>
      <c r="BPH21" s="195"/>
      <c r="BPI21" s="195"/>
      <c r="BPJ21" s="195"/>
      <c r="BPK21" s="195"/>
      <c r="BPL21" s="195"/>
      <c r="BPM21" s="195"/>
      <c r="BPN21" s="195"/>
      <c r="BPO21" s="195"/>
      <c r="BPP21" s="195"/>
      <c r="BPQ21" s="195"/>
      <c r="BPR21" s="195"/>
      <c r="BPS21" s="195"/>
      <c r="BPT21" s="195"/>
      <c r="BPU21" s="195"/>
      <c r="BPV21" s="195"/>
      <c r="BPW21" s="195"/>
      <c r="BPX21" s="195"/>
      <c r="BPY21" s="195"/>
      <c r="BPZ21" s="195"/>
      <c r="BQA21" s="195"/>
      <c r="BQB21" s="195"/>
      <c r="BQC21" s="195"/>
      <c r="BQD21" s="195"/>
      <c r="BQE21" s="195"/>
      <c r="BQF21" s="195"/>
      <c r="BQG21" s="195"/>
      <c r="BQH21" s="195"/>
      <c r="BQI21" s="195"/>
      <c r="BQJ21" s="195"/>
      <c r="BQK21" s="195"/>
      <c r="BQL21" s="195"/>
      <c r="BQM21" s="195"/>
      <c r="BQN21" s="195"/>
      <c r="BQO21" s="195"/>
      <c r="BQP21" s="195"/>
      <c r="BQQ21" s="195"/>
      <c r="BQR21" s="195"/>
      <c r="BQS21" s="195"/>
      <c r="BQT21" s="195"/>
      <c r="BQU21" s="195"/>
      <c r="BQV21" s="195"/>
      <c r="BQW21" s="195"/>
      <c r="BQX21" s="195"/>
      <c r="BQY21" s="195"/>
      <c r="BQZ21" s="195"/>
      <c r="BRA21" s="195"/>
      <c r="BRB21" s="195"/>
      <c r="BRC21" s="195"/>
      <c r="BRD21" s="195"/>
      <c r="BRE21" s="195"/>
      <c r="BRF21" s="195"/>
      <c r="BRG21" s="195"/>
      <c r="BRH21" s="195"/>
      <c r="BRI21" s="195"/>
      <c r="BRJ21" s="195"/>
      <c r="BRK21" s="195"/>
      <c r="BRL21" s="195"/>
      <c r="BRM21" s="195"/>
      <c r="BRN21" s="195"/>
      <c r="BRO21" s="195"/>
      <c r="BRP21" s="195"/>
      <c r="BRQ21" s="195"/>
      <c r="BRR21" s="195"/>
      <c r="BRS21" s="195"/>
      <c r="BRT21" s="195"/>
      <c r="BRU21" s="195"/>
      <c r="BRV21" s="195"/>
      <c r="BRW21" s="195"/>
      <c r="BRX21" s="195"/>
      <c r="BRY21" s="195"/>
      <c r="BRZ21" s="195"/>
      <c r="BSA21" s="195"/>
      <c r="BSB21" s="195"/>
      <c r="BSC21" s="195"/>
      <c r="BSD21" s="195"/>
      <c r="BSE21" s="195"/>
      <c r="BSF21" s="195"/>
      <c r="BSG21" s="195"/>
      <c r="BSH21" s="195"/>
      <c r="BSI21" s="195"/>
      <c r="BSJ21" s="195"/>
      <c r="BSK21" s="195"/>
      <c r="BSL21" s="195"/>
      <c r="BSM21" s="195"/>
      <c r="BSN21" s="195"/>
      <c r="BSO21" s="195"/>
      <c r="BSP21" s="195"/>
      <c r="BSQ21" s="195"/>
      <c r="BSR21" s="195"/>
      <c r="BSS21" s="195"/>
      <c r="BST21" s="195"/>
      <c r="BSU21" s="195"/>
      <c r="BSV21" s="195"/>
      <c r="BSW21" s="195"/>
      <c r="BSX21" s="195"/>
      <c r="BSY21" s="195"/>
      <c r="BSZ21" s="195"/>
      <c r="BTA21" s="195"/>
      <c r="BTB21" s="195"/>
      <c r="BTC21" s="195"/>
      <c r="BTD21" s="195"/>
      <c r="BTE21" s="195"/>
      <c r="BTF21" s="195"/>
      <c r="BTG21" s="195"/>
      <c r="BTH21" s="195"/>
      <c r="BTI21" s="195"/>
      <c r="BTJ21" s="195"/>
      <c r="BTK21" s="195"/>
      <c r="BTL21" s="195"/>
      <c r="BTM21" s="195"/>
      <c r="BTN21" s="195"/>
      <c r="BTO21" s="195"/>
      <c r="BTP21" s="195"/>
      <c r="BTQ21" s="195"/>
      <c r="BTR21" s="195"/>
      <c r="BTS21" s="195"/>
      <c r="BTT21" s="195"/>
      <c r="BTU21" s="195"/>
      <c r="BTV21" s="195"/>
      <c r="BTW21" s="195"/>
      <c r="BTX21" s="195"/>
      <c r="BTY21" s="195"/>
      <c r="BTZ21" s="195"/>
      <c r="BUA21" s="195"/>
      <c r="BUB21" s="195"/>
      <c r="BUC21" s="195"/>
      <c r="BUD21" s="195"/>
      <c r="BUE21" s="195"/>
      <c r="BUF21" s="195"/>
      <c r="BUG21" s="195"/>
      <c r="BUH21" s="195"/>
      <c r="BUI21" s="195"/>
      <c r="BUJ21" s="195"/>
      <c r="BUK21" s="195"/>
      <c r="BUL21" s="195"/>
      <c r="BUM21" s="195"/>
      <c r="BUN21" s="195"/>
      <c r="BUO21" s="195"/>
      <c r="BUP21" s="195"/>
      <c r="BUQ21" s="195"/>
      <c r="BUR21" s="195"/>
      <c r="BUS21" s="195"/>
      <c r="BUT21" s="195"/>
      <c r="BUU21" s="195"/>
      <c r="BUV21" s="195"/>
      <c r="BUW21" s="195"/>
      <c r="BUX21" s="195"/>
      <c r="BUY21" s="195"/>
      <c r="BUZ21" s="195"/>
      <c r="BVA21" s="195"/>
      <c r="BVB21" s="195"/>
      <c r="BVC21" s="195"/>
      <c r="BVD21" s="195"/>
      <c r="BVE21" s="195"/>
      <c r="BVF21" s="195"/>
      <c r="BVG21" s="195"/>
      <c r="BVH21" s="195"/>
      <c r="BVI21" s="195"/>
      <c r="BVJ21" s="195"/>
      <c r="BVK21" s="195"/>
      <c r="BVL21" s="195"/>
      <c r="BVM21" s="195"/>
      <c r="BVN21" s="195"/>
      <c r="BVO21" s="195"/>
      <c r="BVP21" s="195"/>
      <c r="BVQ21" s="195"/>
      <c r="BVR21" s="195"/>
      <c r="BVS21" s="195"/>
      <c r="BVT21" s="195"/>
      <c r="BVU21" s="195"/>
      <c r="BVV21" s="195"/>
      <c r="BVW21" s="195"/>
      <c r="BVX21" s="195"/>
      <c r="BVY21" s="195"/>
      <c r="BVZ21" s="195"/>
      <c r="BWA21" s="195"/>
      <c r="BWB21" s="195"/>
      <c r="BWC21" s="195"/>
      <c r="BWD21" s="195"/>
      <c r="BWE21" s="195"/>
      <c r="BWF21" s="195"/>
      <c r="BWG21" s="195"/>
      <c r="BWH21" s="195"/>
      <c r="BWI21" s="195"/>
      <c r="BWJ21" s="195"/>
      <c r="BWK21" s="195"/>
      <c r="BWL21" s="195"/>
      <c r="BWM21" s="195"/>
      <c r="BWN21" s="195"/>
      <c r="BWO21" s="195"/>
      <c r="BWP21" s="195"/>
      <c r="BWQ21" s="195"/>
      <c r="BWR21" s="195"/>
      <c r="BWS21" s="195"/>
      <c r="BWT21" s="195"/>
      <c r="BWU21" s="195"/>
      <c r="BWV21" s="195"/>
      <c r="BWW21" s="195"/>
      <c r="BWX21" s="195"/>
      <c r="BWY21" s="195"/>
      <c r="BWZ21" s="195"/>
      <c r="BXA21" s="195"/>
      <c r="BXB21" s="195"/>
      <c r="BXC21" s="195"/>
      <c r="BXD21" s="195"/>
      <c r="BXE21" s="195"/>
      <c r="BXF21" s="195"/>
      <c r="BXG21" s="195"/>
      <c r="BXH21" s="195"/>
      <c r="BXI21" s="195"/>
      <c r="BXJ21" s="195"/>
      <c r="BXK21" s="195"/>
      <c r="BXL21" s="195"/>
      <c r="BXM21" s="195"/>
      <c r="BXN21" s="195"/>
      <c r="BXO21" s="195"/>
      <c r="BXP21" s="195"/>
      <c r="BXQ21" s="195"/>
      <c r="BXR21" s="195"/>
      <c r="BXS21" s="195"/>
      <c r="BXT21" s="195"/>
      <c r="BXU21" s="195"/>
      <c r="BXV21" s="195"/>
      <c r="BXW21" s="195"/>
      <c r="BXX21" s="195"/>
      <c r="BXY21" s="195"/>
      <c r="BXZ21" s="195"/>
      <c r="BYA21" s="195"/>
      <c r="BYB21" s="195"/>
      <c r="BYC21" s="195"/>
      <c r="BYD21" s="195"/>
      <c r="BYE21" s="195"/>
      <c r="BYF21" s="195"/>
      <c r="BYG21" s="195"/>
      <c r="BYH21" s="195"/>
      <c r="BYI21" s="195"/>
      <c r="BYJ21" s="195"/>
      <c r="BYK21" s="195"/>
      <c r="BYL21" s="195"/>
      <c r="BYM21" s="195"/>
      <c r="BYN21" s="195"/>
      <c r="BYO21" s="195"/>
      <c r="BYP21" s="195"/>
      <c r="BYQ21" s="195"/>
      <c r="BYR21" s="195"/>
      <c r="BYS21" s="195"/>
      <c r="BYT21" s="195"/>
      <c r="BYU21" s="195"/>
      <c r="BYV21" s="195"/>
      <c r="BYW21" s="195"/>
      <c r="BYX21" s="195"/>
      <c r="BYY21" s="195"/>
      <c r="BYZ21" s="195"/>
      <c r="BZA21" s="195"/>
      <c r="BZB21" s="195"/>
      <c r="BZC21" s="195"/>
      <c r="BZD21" s="195"/>
      <c r="BZE21" s="195"/>
      <c r="BZF21" s="195"/>
      <c r="BZG21" s="195"/>
      <c r="BZH21" s="195"/>
      <c r="BZI21" s="195"/>
      <c r="BZJ21" s="195"/>
      <c r="BZK21" s="195"/>
      <c r="BZL21" s="195"/>
      <c r="BZM21" s="195"/>
      <c r="BZN21" s="195"/>
      <c r="BZO21" s="195"/>
      <c r="BZP21" s="195"/>
      <c r="BZQ21" s="195"/>
      <c r="BZR21" s="195"/>
      <c r="BZS21" s="195"/>
      <c r="BZT21" s="195"/>
      <c r="BZU21" s="195"/>
      <c r="BZV21" s="195"/>
      <c r="BZW21" s="195"/>
      <c r="BZX21" s="195"/>
      <c r="BZY21" s="195"/>
      <c r="BZZ21" s="195"/>
      <c r="CAA21" s="195"/>
      <c r="CAB21" s="195"/>
      <c r="CAC21" s="195"/>
      <c r="CAD21" s="195"/>
      <c r="CAE21" s="195"/>
      <c r="CAF21" s="195"/>
      <c r="CAG21" s="195"/>
      <c r="CAH21" s="195"/>
      <c r="CAI21" s="195"/>
      <c r="CAJ21" s="195"/>
      <c r="CAK21" s="195"/>
      <c r="CAL21" s="195"/>
      <c r="CAM21" s="195"/>
      <c r="CAN21" s="195"/>
      <c r="CAO21" s="195"/>
      <c r="CAP21" s="195"/>
      <c r="CAQ21" s="195"/>
      <c r="CAR21" s="195"/>
      <c r="CAS21" s="195"/>
      <c r="CAT21" s="195"/>
      <c r="CAU21" s="195"/>
      <c r="CAV21" s="195"/>
      <c r="CAW21" s="195"/>
      <c r="CAX21" s="195"/>
      <c r="CAY21" s="195"/>
      <c r="CAZ21" s="195"/>
      <c r="CBA21" s="195"/>
      <c r="CBB21" s="195"/>
      <c r="CBC21" s="195"/>
      <c r="CBD21" s="195"/>
      <c r="CBE21" s="195"/>
      <c r="CBF21" s="195"/>
      <c r="CBG21" s="195"/>
      <c r="CBH21" s="195"/>
      <c r="CBI21" s="195"/>
      <c r="CBJ21" s="195"/>
      <c r="CBK21" s="195"/>
      <c r="CBL21" s="195"/>
      <c r="CBM21" s="195"/>
      <c r="CBN21" s="195"/>
      <c r="CBO21" s="195"/>
      <c r="CBP21" s="195"/>
      <c r="CBQ21" s="195"/>
      <c r="CBR21" s="195"/>
      <c r="CBS21" s="195"/>
      <c r="CBT21" s="195"/>
      <c r="CBU21" s="195"/>
      <c r="CBV21" s="195"/>
      <c r="CBW21" s="195"/>
      <c r="CBX21" s="195"/>
      <c r="CBY21" s="195"/>
      <c r="CBZ21" s="195"/>
      <c r="CCA21" s="195"/>
      <c r="CCB21" s="195"/>
      <c r="CCC21" s="195"/>
      <c r="CCD21" s="195"/>
      <c r="CCE21" s="195"/>
      <c r="CCF21" s="195"/>
      <c r="CCG21" s="195"/>
      <c r="CCH21" s="195"/>
      <c r="CCI21" s="195"/>
      <c r="CCJ21" s="195"/>
      <c r="CCK21" s="195"/>
      <c r="CCL21" s="195"/>
      <c r="CCM21" s="195"/>
      <c r="CCN21" s="195"/>
      <c r="CCO21" s="195"/>
      <c r="CCP21" s="195"/>
      <c r="CCQ21" s="195"/>
      <c r="CCR21" s="195"/>
      <c r="CCS21" s="195"/>
      <c r="CCT21" s="195"/>
      <c r="CCU21" s="195"/>
      <c r="CCV21" s="195"/>
      <c r="CCW21" s="195"/>
      <c r="CCX21" s="195"/>
      <c r="CCY21" s="195"/>
      <c r="CCZ21" s="195"/>
      <c r="CDA21" s="195"/>
      <c r="CDB21" s="195"/>
      <c r="CDC21" s="195"/>
      <c r="CDD21" s="195"/>
      <c r="CDE21" s="195"/>
      <c r="CDF21" s="195"/>
      <c r="CDG21" s="195"/>
      <c r="CDH21" s="195"/>
      <c r="CDI21" s="195"/>
      <c r="CDJ21" s="195"/>
      <c r="CDK21" s="195"/>
      <c r="CDL21" s="195"/>
      <c r="CDM21" s="195"/>
      <c r="CDN21" s="195"/>
      <c r="CDO21" s="195"/>
      <c r="CDP21" s="195"/>
      <c r="CDQ21" s="195"/>
      <c r="CDR21" s="195"/>
      <c r="CDS21" s="195"/>
      <c r="CDT21" s="195"/>
      <c r="CDU21" s="195"/>
      <c r="CDV21" s="195"/>
      <c r="CDW21" s="195"/>
      <c r="CDX21" s="195"/>
      <c r="CDY21" s="195"/>
      <c r="CDZ21" s="195"/>
      <c r="CEA21" s="195"/>
      <c r="CEB21" s="195"/>
      <c r="CEC21" s="195"/>
      <c r="CED21" s="195"/>
      <c r="CEE21" s="195"/>
      <c r="CEF21" s="195"/>
      <c r="CEG21" s="195"/>
      <c r="CEH21" s="195"/>
      <c r="CEI21" s="195"/>
      <c r="CEJ21" s="195"/>
      <c r="CEK21" s="195"/>
      <c r="CEL21" s="195"/>
      <c r="CEM21" s="195"/>
      <c r="CEN21" s="195"/>
      <c r="CEO21" s="195"/>
      <c r="CEP21" s="195"/>
      <c r="CEQ21" s="195"/>
      <c r="CER21" s="195"/>
      <c r="CES21" s="195"/>
      <c r="CET21" s="195"/>
      <c r="CEU21" s="195"/>
      <c r="CEV21" s="195"/>
      <c r="CEW21" s="195"/>
      <c r="CEX21" s="195"/>
      <c r="CEY21" s="195"/>
      <c r="CEZ21" s="195"/>
      <c r="CFA21" s="195"/>
      <c r="CFB21" s="195"/>
      <c r="CFC21" s="195"/>
      <c r="CFD21" s="195"/>
      <c r="CFE21" s="195"/>
      <c r="CFF21" s="195"/>
      <c r="CFG21" s="195"/>
      <c r="CFH21" s="195"/>
      <c r="CFI21" s="195"/>
      <c r="CFJ21" s="195"/>
      <c r="CFK21" s="195"/>
      <c r="CFL21" s="195"/>
      <c r="CFM21" s="195"/>
      <c r="CFN21" s="195"/>
      <c r="CFO21" s="195"/>
      <c r="CFP21" s="195"/>
      <c r="CFQ21" s="195"/>
      <c r="CFR21" s="195"/>
      <c r="CFS21" s="195"/>
      <c r="CFT21" s="195"/>
      <c r="CFU21" s="195"/>
      <c r="CFV21" s="195"/>
      <c r="CFW21" s="195"/>
      <c r="CFX21" s="195"/>
      <c r="CFY21" s="195"/>
      <c r="CFZ21" s="195"/>
      <c r="CGA21" s="195"/>
      <c r="CGB21" s="195"/>
      <c r="CGC21" s="195"/>
      <c r="CGD21" s="195"/>
      <c r="CGE21" s="195"/>
      <c r="CGF21" s="195"/>
      <c r="CGG21" s="195"/>
      <c r="CGH21" s="195"/>
      <c r="CGI21" s="195"/>
      <c r="CGJ21" s="195"/>
      <c r="CGK21" s="195"/>
      <c r="CGL21" s="195"/>
      <c r="CGM21" s="195"/>
      <c r="CGN21" s="195"/>
      <c r="CGO21" s="195"/>
      <c r="CGP21" s="195"/>
      <c r="CGQ21" s="195"/>
      <c r="CGR21" s="195"/>
      <c r="CGS21" s="195"/>
      <c r="CGT21" s="195"/>
      <c r="CGU21" s="195"/>
      <c r="CGV21" s="195"/>
      <c r="CGW21" s="195"/>
      <c r="CGX21" s="195"/>
      <c r="CGY21" s="195"/>
      <c r="CGZ21" s="195"/>
      <c r="CHA21" s="195"/>
      <c r="CHB21" s="195"/>
      <c r="CHC21" s="195"/>
      <c r="CHD21" s="195"/>
      <c r="CHE21" s="195"/>
      <c r="CHF21" s="195"/>
      <c r="CHG21" s="195"/>
      <c r="CHH21" s="195"/>
      <c r="CHI21" s="195"/>
      <c r="CHJ21" s="195"/>
      <c r="CHK21" s="195"/>
      <c r="CHL21" s="195"/>
      <c r="CHM21" s="195"/>
      <c r="CHN21" s="195"/>
      <c r="CHO21" s="195"/>
      <c r="CHP21" s="195"/>
      <c r="CHQ21" s="195"/>
      <c r="CHR21" s="195"/>
      <c r="CHS21" s="195"/>
      <c r="CHT21" s="195"/>
      <c r="CHU21" s="195"/>
      <c r="CHV21" s="195"/>
      <c r="CHW21" s="195"/>
      <c r="CHX21" s="195"/>
      <c r="CHY21" s="195"/>
      <c r="CHZ21" s="195"/>
      <c r="CIA21" s="195"/>
      <c r="CIB21" s="195"/>
      <c r="CIC21" s="195"/>
      <c r="CID21" s="195"/>
      <c r="CIE21" s="195"/>
      <c r="CIF21" s="195"/>
      <c r="CIG21" s="195"/>
      <c r="CIH21" s="195"/>
      <c r="CII21" s="195"/>
      <c r="CIJ21" s="195"/>
      <c r="CIK21" s="195"/>
      <c r="CIL21" s="195"/>
      <c r="CIM21" s="195"/>
      <c r="CIN21" s="195"/>
      <c r="CIO21" s="195"/>
      <c r="CIP21" s="195"/>
      <c r="CIQ21" s="195"/>
      <c r="CIR21" s="195"/>
      <c r="CIS21" s="195"/>
      <c r="CIT21" s="195"/>
      <c r="CIU21" s="195"/>
      <c r="CIV21" s="195"/>
      <c r="CIW21" s="195"/>
      <c r="CIX21" s="195"/>
      <c r="CIY21" s="195"/>
      <c r="CIZ21" s="195"/>
      <c r="CJA21" s="195"/>
      <c r="CJB21" s="195"/>
      <c r="CJC21" s="195"/>
      <c r="CJD21" s="195"/>
      <c r="CJE21" s="195"/>
      <c r="CJF21" s="195"/>
      <c r="CJG21" s="195"/>
      <c r="CJH21" s="195"/>
      <c r="CJI21" s="195"/>
      <c r="CJJ21" s="195"/>
      <c r="CJK21" s="195"/>
      <c r="CJL21" s="195"/>
      <c r="CJM21" s="195"/>
      <c r="CJN21" s="195"/>
      <c r="CJO21" s="195"/>
      <c r="CJP21" s="195"/>
      <c r="CJQ21" s="195"/>
      <c r="CJR21" s="195"/>
      <c r="CJS21" s="195"/>
      <c r="CJT21" s="195"/>
      <c r="CJU21" s="195"/>
      <c r="CJV21" s="195"/>
      <c r="CJW21" s="195"/>
      <c r="CJX21" s="195"/>
      <c r="CJY21" s="195"/>
      <c r="CJZ21" s="195"/>
      <c r="CKA21" s="195"/>
      <c r="CKB21" s="195"/>
      <c r="CKC21" s="195"/>
      <c r="CKD21" s="195"/>
      <c r="CKE21" s="195"/>
      <c r="CKF21" s="195"/>
      <c r="CKG21" s="195"/>
      <c r="CKH21" s="195"/>
      <c r="CKI21" s="195"/>
      <c r="CKJ21" s="195"/>
      <c r="CKK21" s="195"/>
      <c r="CKL21" s="195"/>
      <c r="CKM21" s="195"/>
      <c r="CKN21" s="195"/>
      <c r="CKO21" s="195"/>
      <c r="CKP21" s="195"/>
      <c r="CKQ21" s="195"/>
      <c r="CKR21" s="195"/>
      <c r="CKS21" s="195"/>
      <c r="CKT21" s="195"/>
      <c r="CKU21" s="195"/>
      <c r="CKV21" s="195"/>
      <c r="CKW21" s="195"/>
      <c r="CKX21" s="195"/>
      <c r="CKY21" s="195"/>
      <c r="CKZ21" s="195"/>
      <c r="CLA21" s="195"/>
      <c r="CLB21" s="195"/>
      <c r="CLC21" s="195"/>
      <c r="CLD21" s="195"/>
      <c r="CLE21" s="195"/>
      <c r="CLF21" s="195"/>
      <c r="CLG21" s="195"/>
      <c r="CLH21" s="195"/>
      <c r="CLI21" s="195"/>
      <c r="CLJ21" s="195"/>
      <c r="CLK21" s="195"/>
      <c r="CLL21" s="195"/>
      <c r="CLM21" s="195"/>
      <c r="CLN21" s="195"/>
      <c r="CLO21" s="195"/>
      <c r="CLP21" s="195"/>
      <c r="CLQ21" s="195"/>
      <c r="CLR21" s="195"/>
      <c r="CLS21" s="195"/>
      <c r="CLT21" s="195"/>
      <c r="CLU21" s="195"/>
      <c r="CLV21" s="195"/>
      <c r="CLW21" s="195"/>
      <c r="CLX21" s="195"/>
      <c r="CLY21" s="195"/>
      <c r="CLZ21" s="195"/>
      <c r="CMA21" s="195"/>
      <c r="CMB21" s="195"/>
      <c r="CMC21" s="195"/>
      <c r="CMD21" s="195"/>
      <c r="CME21" s="195"/>
      <c r="CMF21" s="195"/>
      <c r="CMG21" s="195"/>
      <c r="CMH21" s="195"/>
      <c r="CMI21" s="195"/>
      <c r="CMJ21" s="195"/>
      <c r="CMK21" s="195"/>
      <c r="CML21" s="195"/>
      <c r="CMM21" s="195"/>
      <c r="CMN21" s="195"/>
      <c r="CMO21" s="195"/>
      <c r="CMP21" s="195"/>
      <c r="CMQ21" s="195"/>
      <c r="CMR21" s="195"/>
      <c r="CMS21" s="195"/>
      <c r="CMT21" s="195"/>
      <c r="CMU21" s="195"/>
      <c r="CMV21" s="195"/>
      <c r="CMW21" s="195"/>
      <c r="CMX21" s="195"/>
      <c r="CMY21" s="195"/>
      <c r="CMZ21" s="195"/>
      <c r="CNA21" s="195"/>
      <c r="CNB21" s="195"/>
      <c r="CNC21" s="195"/>
      <c r="CND21" s="195"/>
      <c r="CNE21" s="195"/>
      <c r="CNF21" s="195"/>
      <c r="CNG21" s="195"/>
      <c r="CNH21" s="195"/>
      <c r="CNI21" s="195"/>
      <c r="CNJ21" s="195"/>
      <c r="CNK21" s="195"/>
      <c r="CNL21" s="195"/>
      <c r="CNM21" s="195"/>
      <c r="CNN21" s="195"/>
      <c r="CNO21" s="195"/>
      <c r="CNP21" s="195"/>
      <c r="CNQ21" s="195"/>
      <c r="CNR21" s="195"/>
      <c r="CNS21" s="195"/>
      <c r="CNT21" s="195"/>
      <c r="CNU21" s="195"/>
      <c r="CNV21" s="195"/>
      <c r="CNW21" s="195"/>
      <c r="CNX21" s="195"/>
      <c r="CNY21" s="195"/>
      <c r="CNZ21" s="195"/>
      <c r="COA21" s="195"/>
      <c r="COB21" s="195"/>
      <c r="COC21" s="195"/>
      <c r="COD21" s="195"/>
      <c r="COE21" s="195"/>
      <c r="COF21" s="195"/>
      <c r="COG21" s="195"/>
      <c r="COH21" s="195"/>
      <c r="COI21" s="195"/>
      <c r="COJ21" s="195"/>
      <c r="COK21" s="195"/>
      <c r="COL21" s="195"/>
      <c r="COM21" s="195"/>
      <c r="CON21" s="195"/>
      <c r="COO21" s="195"/>
      <c r="COP21" s="195"/>
      <c r="COQ21" s="195"/>
      <c r="COR21" s="195"/>
      <c r="COS21" s="195"/>
      <c r="COT21" s="195"/>
      <c r="COU21" s="195"/>
      <c r="COV21" s="195"/>
      <c r="COW21" s="195"/>
      <c r="COX21" s="195"/>
      <c r="COY21" s="195"/>
      <c r="COZ21" s="195"/>
      <c r="CPA21" s="195"/>
      <c r="CPB21" s="195"/>
      <c r="CPC21" s="195"/>
      <c r="CPD21" s="195"/>
      <c r="CPE21" s="195"/>
      <c r="CPF21" s="195"/>
      <c r="CPG21" s="195"/>
      <c r="CPH21" s="195"/>
      <c r="CPI21" s="195"/>
      <c r="CPJ21" s="195"/>
      <c r="CPK21" s="195"/>
      <c r="CPL21" s="195"/>
      <c r="CPM21" s="195"/>
      <c r="CPN21" s="195"/>
      <c r="CPO21" s="195"/>
      <c r="CPP21" s="195"/>
      <c r="CPQ21" s="195"/>
      <c r="CPR21" s="195"/>
      <c r="CPS21" s="195"/>
      <c r="CPT21" s="195"/>
      <c r="CPU21" s="195"/>
      <c r="CPV21" s="195"/>
      <c r="CPW21" s="195"/>
      <c r="CPX21" s="195"/>
      <c r="CPY21" s="195"/>
      <c r="CPZ21" s="195"/>
      <c r="CQA21" s="195"/>
      <c r="CQB21" s="195"/>
      <c r="CQC21" s="195"/>
      <c r="CQD21" s="195"/>
      <c r="CQE21" s="195"/>
      <c r="CQF21" s="195"/>
      <c r="CQG21" s="195"/>
      <c r="CQH21" s="195"/>
      <c r="CQI21" s="195"/>
      <c r="CQJ21" s="195"/>
      <c r="CQK21" s="195"/>
      <c r="CQL21" s="195"/>
      <c r="CQM21" s="195"/>
      <c r="CQN21" s="195"/>
      <c r="CQO21" s="195"/>
      <c r="CQP21" s="195"/>
      <c r="CQQ21" s="195"/>
      <c r="CQR21" s="195"/>
      <c r="CQS21" s="195"/>
      <c r="CQT21" s="195"/>
      <c r="CQU21" s="195"/>
      <c r="CQV21" s="195"/>
      <c r="CQW21" s="195"/>
      <c r="CQX21" s="195"/>
      <c r="CQY21" s="195"/>
      <c r="CQZ21" s="195"/>
      <c r="CRA21" s="195"/>
      <c r="CRB21" s="195"/>
      <c r="CRC21" s="195"/>
      <c r="CRD21" s="195"/>
      <c r="CRE21" s="195"/>
      <c r="CRF21" s="195"/>
      <c r="CRG21" s="195"/>
      <c r="CRH21" s="195"/>
      <c r="CRI21" s="195"/>
      <c r="CRJ21" s="195"/>
      <c r="CRK21" s="195"/>
      <c r="CRL21" s="195"/>
      <c r="CRM21" s="195"/>
      <c r="CRN21" s="195"/>
      <c r="CRO21" s="195"/>
      <c r="CRP21" s="195"/>
      <c r="CRQ21" s="195"/>
      <c r="CRR21" s="195"/>
      <c r="CRS21" s="195"/>
      <c r="CRT21" s="195"/>
      <c r="CRU21" s="195"/>
      <c r="CRV21" s="195"/>
      <c r="CRW21" s="195"/>
      <c r="CRX21" s="195"/>
      <c r="CRY21" s="195"/>
      <c r="CRZ21" s="195"/>
      <c r="CSA21" s="195"/>
      <c r="CSB21" s="195"/>
      <c r="CSC21" s="195"/>
      <c r="CSD21" s="195"/>
      <c r="CSE21" s="195"/>
      <c r="CSF21" s="195"/>
      <c r="CSG21" s="195"/>
      <c r="CSH21" s="195"/>
      <c r="CSI21" s="195"/>
      <c r="CSJ21" s="195"/>
      <c r="CSK21" s="195"/>
      <c r="CSL21" s="195"/>
      <c r="CSM21" s="195"/>
      <c r="CSN21" s="195"/>
      <c r="CSO21" s="195"/>
      <c r="CSP21" s="195"/>
      <c r="CSQ21" s="195"/>
      <c r="CSR21" s="195"/>
      <c r="CSS21" s="195"/>
      <c r="CST21" s="195"/>
      <c r="CSU21" s="195"/>
      <c r="CSV21" s="195"/>
      <c r="CSW21" s="195"/>
      <c r="CSX21" s="195"/>
      <c r="CSY21" s="195"/>
      <c r="CSZ21" s="195"/>
      <c r="CTA21" s="195"/>
      <c r="CTB21" s="195"/>
      <c r="CTC21" s="195"/>
      <c r="CTD21" s="195"/>
      <c r="CTE21" s="195"/>
      <c r="CTF21" s="195"/>
      <c r="CTG21" s="195"/>
      <c r="CTH21" s="195"/>
      <c r="CTI21" s="195"/>
      <c r="CTJ21" s="195"/>
      <c r="CTK21" s="195"/>
      <c r="CTL21" s="195"/>
      <c r="CTM21" s="195"/>
      <c r="CTN21" s="195"/>
      <c r="CTO21" s="195"/>
      <c r="CTP21" s="195"/>
      <c r="CTQ21" s="195"/>
      <c r="CTR21" s="195"/>
      <c r="CTS21" s="195"/>
      <c r="CTT21" s="195"/>
      <c r="CTU21" s="195"/>
      <c r="CTV21" s="195"/>
      <c r="CTW21" s="195"/>
      <c r="CTX21" s="195"/>
      <c r="CTY21" s="195"/>
      <c r="CTZ21" s="195"/>
      <c r="CUA21" s="195"/>
      <c r="CUB21" s="195"/>
      <c r="CUC21" s="195"/>
      <c r="CUD21" s="195"/>
      <c r="CUE21" s="195"/>
      <c r="CUF21" s="195"/>
      <c r="CUG21" s="195"/>
      <c r="CUH21" s="195"/>
      <c r="CUI21" s="195"/>
      <c r="CUJ21" s="195"/>
      <c r="CUK21" s="195"/>
      <c r="CUL21" s="195"/>
      <c r="CUM21" s="195"/>
      <c r="CUN21" s="195"/>
      <c r="CUO21" s="195"/>
      <c r="CUP21" s="195"/>
      <c r="CUQ21" s="195"/>
      <c r="CUR21" s="195"/>
      <c r="CUS21" s="195"/>
      <c r="CUT21" s="195"/>
      <c r="CUU21" s="195"/>
      <c r="CUV21" s="195"/>
      <c r="CUW21" s="195"/>
      <c r="CUX21" s="195"/>
      <c r="CUY21" s="195"/>
      <c r="CUZ21" s="195"/>
      <c r="CVA21" s="195"/>
      <c r="CVB21" s="195"/>
      <c r="CVC21" s="195"/>
      <c r="CVD21" s="195"/>
      <c r="CVE21" s="195"/>
      <c r="CVF21" s="195"/>
      <c r="CVG21" s="195"/>
      <c r="CVH21" s="195"/>
      <c r="CVI21" s="195"/>
      <c r="CVJ21" s="195"/>
      <c r="CVK21" s="195"/>
      <c r="CVL21" s="195"/>
      <c r="CVM21" s="195"/>
      <c r="CVN21" s="195"/>
      <c r="CVO21" s="195"/>
      <c r="CVP21" s="195"/>
      <c r="CVQ21" s="195"/>
      <c r="CVR21" s="195"/>
      <c r="CVS21" s="195"/>
      <c r="CVT21" s="195"/>
      <c r="CVU21" s="195"/>
      <c r="CVV21" s="195"/>
      <c r="CVW21" s="195"/>
      <c r="CVX21" s="195"/>
      <c r="CVY21" s="195"/>
      <c r="CVZ21" s="195"/>
      <c r="CWA21" s="195"/>
      <c r="CWB21" s="195"/>
      <c r="CWC21" s="195"/>
      <c r="CWD21" s="195"/>
      <c r="CWE21" s="195"/>
      <c r="CWF21" s="195"/>
      <c r="CWG21" s="195"/>
      <c r="CWH21" s="195"/>
      <c r="CWI21" s="195"/>
      <c r="CWJ21" s="195"/>
      <c r="CWK21" s="195"/>
      <c r="CWL21" s="195"/>
      <c r="CWM21" s="195"/>
      <c r="CWN21" s="195"/>
      <c r="CWO21" s="195"/>
      <c r="CWP21" s="195"/>
      <c r="CWQ21" s="195"/>
      <c r="CWR21" s="195"/>
      <c r="CWS21" s="195"/>
      <c r="CWT21" s="195"/>
      <c r="CWU21" s="195"/>
      <c r="CWV21" s="195"/>
      <c r="CWW21" s="195"/>
      <c r="CWX21" s="195"/>
      <c r="CWY21" s="195"/>
      <c r="CWZ21" s="195"/>
      <c r="CXA21" s="195"/>
      <c r="CXB21" s="195"/>
      <c r="CXC21" s="195"/>
      <c r="CXD21" s="195"/>
      <c r="CXE21" s="195"/>
      <c r="CXF21" s="195"/>
      <c r="CXG21" s="195"/>
      <c r="CXH21" s="195"/>
      <c r="CXI21" s="195"/>
      <c r="CXJ21" s="195"/>
      <c r="CXK21" s="195"/>
      <c r="CXL21" s="195"/>
      <c r="CXM21" s="195"/>
      <c r="CXN21" s="195"/>
      <c r="CXO21" s="195"/>
      <c r="CXP21" s="195"/>
      <c r="CXQ21" s="195"/>
      <c r="CXR21" s="195"/>
      <c r="CXS21" s="195"/>
      <c r="CXT21" s="195"/>
      <c r="CXU21" s="195"/>
      <c r="CXV21" s="195"/>
      <c r="CXW21" s="195"/>
      <c r="CXX21" s="195"/>
      <c r="CXY21" s="195"/>
      <c r="CXZ21" s="195"/>
      <c r="CYA21" s="195"/>
      <c r="CYB21" s="195"/>
      <c r="CYC21" s="195"/>
      <c r="CYD21" s="195"/>
      <c r="CYE21" s="195"/>
      <c r="CYF21" s="195"/>
      <c r="CYG21" s="195"/>
      <c r="CYH21" s="195"/>
      <c r="CYI21" s="195"/>
      <c r="CYJ21" s="195"/>
      <c r="CYK21" s="195"/>
      <c r="CYL21" s="195"/>
      <c r="CYM21" s="195"/>
      <c r="CYN21" s="195"/>
      <c r="CYO21" s="195"/>
      <c r="CYP21" s="195"/>
      <c r="CYQ21" s="195"/>
      <c r="CYR21" s="195"/>
      <c r="CYS21" s="195"/>
      <c r="CYT21" s="195"/>
      <c r="CYU21" s="195"/>
      <c r="CYV21" s="195"/>
      <c r="CYW21" s="195"/>
      <c r="CYX21" s="195"/>
      <c r="CYY21" s="195"/>
      <c r="CYZ21" s="195"/>
      <c r="CZA21" s="195"/>
      <c r="CZB21" s="195"/>
      <c r="CZC21" s="195"/>
      <c r="CZD21" s="195"/>
      <c r="CZE21" s="195"/>
      <c r="CZF21" s="195"/>
      <c r="CZG21" s="195"/>
      <c r="CZH21" s="195"/>
      <c r="CZI21" s="195"/>
      <c r="CZJ21" s="195"/>
      <c r="CZK21" s="195"/>
      <c r="CZL21" s="195"/>
      <c r="CZM21" s="195"/>
      <c r="CZN21" s="195"/>
      <c r="CZO21" s="195"/>
      <c r="CZP21" s="195"/>
      <c r="CZQ21" s="195"/>
      <c r="CZR21" s="195"/>
      <c r="CZS21" s="195"/>
      <c r="CZT21" s="195"/>
      <c r="CZU21" s="195"/>
      <c r="CZV21" s="195"/>
      <c r="CZW21" s="195"/>
      <c r="CZX21" s="195"/>
      <c r="CZY21" s="195"/>
      <c r="CZZ21" s="195"/>
      <c r="DAA21" s="195"/>
      <c r="DAB21" s="195"/>
      <c r="DAC21" s="195"/>
      <c r="DAD21" s="195"/>
      <c r="DAE21" s="195"/>
      <c r="DAF21" s="195"/>
      <c r="DAG21" s="195"/>
      <c r="DAH21" s="195"/>
      <c r="DAI21" s="195"/>
      <c r="DAJ21" s="195"/>
      <c r="DAK21" s="195"/>
      <c r="DAL21" s="195"/>
      <c r="DAM21" s="195"/>
      <c r="DAN21" s="195"/>
      <c r="DAO21" s="195"/>
      <c r="DAP21" s="195"/>
      <c r="DAQ21" s="195"/>
      <c r="DAR21" s="195"/>
      <c r="DAS21" s="195"/>
      <c r="DAT21" s="195"/>
      <c r="DAU21" s="195"/>
      <c r="DAV21" s="195"/>
      <c r="DAW21" s="195"/>
      <c r="DAX21" s="195"/>
      <c r="DAY21" s="195"/>
      <c r="DAZ21" s="195"/>
      <c r="DBA21" s="195"/>
      <c r="DBB21" s="195"/>
      <c r="DBC21" s="195"/>
      <c r="DBD21" s="195"/>
      <c r="DBE21" s="195"/>
      <c r="DBF21" s="195"/>
      <c r="DBG21" s="195"/>
      <c r="DBH21" s="195"/>
      <c r="DBI21" s="195"/>
      <c r="DBJ21" s="195"/>
      <c r="DBK21" s="195"/>
      <c r="DBL21" s="195"/>
      <c r="DBM21" s="195"/>
      <c r="DBN21" s="195"/>
      <c r="DBO21" s="195"/>
      <c r="DBP21" s="195"/>
      <c r="DBQ21" s="195"/>
      <c r="DBR21" s="195"/>
      <c r="DBS21" s="195"/>
      <c r="DBT21" s="195"/>
      <c r="DBU21" s="195"/>
      <c r="DBV21" s="195"/>
      <c r="DBW21" s="195"/>
      <c r="DBX21" s="195"/>
      <c r="DBY21" s="195"/>
      <c r="DBZ21" s="195"/>
      <c r="DCA21" s="195"/>
      <c r="DCB21" s="195"/>
      <c r="DCC21" s="195"/>
      <c r="DCD21" s="195"/>
      <c r="DCE21" s="195"/>
      <c r="DCF21" s="195"/>
      <c r="DCG21" s="195"/>
      <c r="DCH21" s="195"/>
      <c r="DCI21" s="195"/>
      <c r="DCJ21" s="195"/>
      <c r="DCK21" s="195"/>
      <c r="DCL21" s="195"/>
      <c r="DCM21" s="195"/>
      <c r="DCN21" s="195"/>
      <c r="DCO21" s="195"/>
      <c r="DCP21" s="195"/>
      <c r="DCQ21" s="195"/>
      <c r="DCR21" s="195"/>
      <c r="DCS21" s="195"/>
      <c r="DCT21" s="195"/>
      <c r="DCU21" s="195"/>
      <c r="DCV21" s="195"/>
      <c r="DCW21" s="195"/>
      <c r="DCX21" s="195"/>
      <c r="DCY21" s="195"/>
      <c r="DCZ21" s="195"/>
      <c r="DDA21" s="195"/>
      <c r="DDB21" s="195"/>
      <c r="DDC21" s="195"/>
      <c r="DDD21" s="195"/>
      <c r="DDE21" s="195"/>
      <c r="DDF21" s="195"/>
      <c r="DDG21" s="195"/>
      <c r="DDH21" s="195"/>
      <c r="DDI21" s="195"/>
      <c r="DDJ21" s="195"/>
      <c r="DDK21" s="195"/>
      <c r="DDL21" s="195"/>
      <c r="DDM21" s="195"/>
      <c r="DDN21" s="195"/>
      <c r="DDO21" s="195"/>
      <c r="DDP21" s="195"/>
      <c r="DDQ21" s="195"/>
      <c r="DDR21" s="195"/>
      <c r="DDS21" s="195"/>
      <c r="DDT21" s="195"/>
      <c r="DDU21" s="195"/>
      <c r="DDV21" s="195"/>
      <c r="DDW21" s="195"/>
      <c r="DDX21" s="195"/>
      <c r="DDY21" s="195"/>
      <c r="DDZ21" s="195"/>
      <c r="DEA21" s="195"/>
      <c r="DEB21" s="195"/>
      <c r="DEC21" s="195"/>
      <c r="DED21" s="195"/>
      <c r="DEE21" s="195"/>
      <c r="DEF21" s="195"/>
      <c r="DEG21" s="195"/>
      <c r="DEH21" s="195"/>
      <c r="DEI21" s="195"/>
      <c r="DEJ21" s="195"/>
      <c r="DEK21" s="195"/>
      <c r="DEL21" s="195"/>
      <c r="DEM21" s="195"/>
      <c r="DEN21" s="195"/>
      <c r="DEO21" s="195"/>
      <c r="DEP21" s="195"/>
      <c r="DEQ21" s="195"/>
      <c r="DER21" s="195"/>
      <c r="DES21" s="195"/>
      <c r="DET21" s="195"/>
      <c r="DEU21" s="195"/>
      <c r="DEV21" s="195"/>
      <c r="DEW21" s="195"/>
      <c r="DEX21" s="195"/>
      <c r="DEY21" s="195"/>
      <c r="DEZ21" s="195"/>
      <c r="DFA21" s="195"/>
      <c r="DFB21" s="195"/>
      <c r="DFC21" s="195"/>
      <c r="DFD21" s="195"/>
      <c r="DFE21" s="195"/>
      <c r="DFF21" s="195"/>
      <c r="DFG21" s="195"/>
      <c r="DFH21" s="195"/>
      <c r="DFI21" s="195"/>
      <c r="DFJ21" s="195"/>
      <c r="DFK21" s="195"/>
      <c r="DFL21" s="195"/>
      <c r="DFM21" s="195"/>
      <c r="DFN21" s="195"/>
      <c r="DFO21" s="195"/>
      <c r="DFP21" s="195"/>
      <c r="DFQ21" s="195"/>
      <c r="DFR21" s="195"/>
      <c r="DFS21" s="195"/>
      <c r="DFT21" s="195"/>
      <c r="DFU21" s="195"/>
      <c r="DFV21" s="195"/>
      <c r="DFW21" s="195"/>
      <c r="DFX21" s="195"/>
      <c r="DFY21" s="195"/>
      <c r="DFZ21" s="195"/>
      <c r="DGA21" s="195"/>
      <c r="DGB21" s="195"/>
      <c r="DGC21" s="195"/>
      <c r="DGD21" s="195"/>
      <c r="DGE21" s="195"/>
      <c r="DGF21" s="195"/>
      <c r="DGG21" s="195"/>
      <c r="DGH21" s="195"/>
      <c r="DGI21" s="195"/>
      <c r="DGJ21" s="195"/>
      <c r="DGK21" s="195"/>
      <c r="DGL21" s="195"/>
      <c r="DGM21" s="195"/>
      <c r="DGN21" s="195"/>
      <c r="DGO21" s="195"/>
      <c r="DGP21" s="195"/>
      <c r="DGQ21" s="195"/>
      <c r="DGR21" s="195"/>
      <c r="DGS21" s="195"/>
      <c r="DGT21" s="195"/>
      <c r="DGU21" s="195"/>
      <c r="DGV21" s="195"/>
      <c r="DGW21" s="195"/>
      <c r="DGX21" s="195"/>
      <c r="DGY21" s="195"/>
      <c r="DGZ21" s="195"/>
      <c r="DHA21" s="195"/>
      <c r="DHB21" s="195"/>
      <c r="DHC21" s="195"/>
      <c r="DHD21" s="195"/>
      <c r="DHE21" s="195"/>
      <c r="DHF21" s="195"/>
      <c r="DHG21" s="195"/>
      <c r="DHH21" s="195"/>
      <c r="DHI21" s="195"/>
      <c r="DHJ21" s="195"/>
      <c r="DHK21" s="195"/>
      <c r="DHL21" s="195"/>
      <c r="DHM21" s="195"/>
      <c r="DHN21" s="195"/>
      <c r="DHO21" s="195"/>
      <c r="DHP21" s="195"/>
      <c r="DHQ21" s="195"/>
      <c r="DHR21" s="195"/>
      <c r="DHS21" s="195"/>
      <c r="DHT21" s="195"/>
      <c r="DHU21" s="195"/>
      <c r="DHV21" s="195"/>
      <c r="DHW21" s="195"/>
      <c r="DHX21" s="195"/>
      <c r="DHY21" s="195"/>
      <c r="DHZ21" s="195"/>
      <c r="DIA21" s="195"/>
      <c r="DIB21" s="195"/>
      <c r="DIC21" s="195"/>
      <c r="DID21" s="195"/>
      <c r="DIE21" s="195"/>
      <c r="DIF21" s="195"/>
      <c r="DIG21" s="195"/>
      <c r="DIH21" s="195"/>
      <c r="DII21" s="195"/>
      <c r="DIJ21" s="195"/>
      <c r="DIK21" s="195"/>
      <c r="DIL21" s="195"/>
      <c r="DIM21" s="195"/>
      <c r="DIN21" s="195"/>
      <c r="DIO21" s="195"/>
      <c r="DIP21" s="195"/>
      <c r="DIQ21" s="195"/>
      <c r="DIR21" s="195"/>
      <c r="DIS21" s="195"/>
      <c r="DIT21" s="195"/>
      <c r="DIU21" s="195"/>
      <c r="DIV21" s="195"/>
      <c r="DIW21" s="195"/>
      <c r="DIX21" s="195"/>
      <c r="DIY21" s="195"/>
      <c r="DIZ21" s="195"/>
      <c r="DJA21" s="195"/>
      <c r="DJB21" s="195"/>
      <c r="DJC21" s="195"/>
      <c r="DJD21" s="195"/>
      <c r="DJE21" s="195"/>
      <c r="DJF21" s="195"/>
      <c r="DJG21" s="195"/>
      <c r="DJH21" s="195"/>
      <c r="DJI21" s="195"/>
      <c r="DJJ21" s="195"/>
      <c r="DJK21" s="195"/>
      <c r="DJL21" s="195"/>
      <c r="DJM21" s="195"/>
      <c r="DJN21" s="195"/>
      <c r="DJO21" s="195"/>
      <c r="DJP21" s="195"/>
      <c r="DJQ21" s="195"/>
      <c r="DJR21" s="195"/>
      <c r="DJS21" s="195"/>
      <c r="DJT21" s="195"/>
      <c r="DJU21" s="195"/>
      <c r="DJV21" s="195"/>
      <c r="DJW21" s="195"/>
      <c r="DJX21" s="195"/>
      <c r="DJY21" s="195"/>
      <c r="DJZ21" s="195"/>
      <c r="DKA21" s="195"/>
      <c r="DKB21" s="195"/>
      <c r="DKC21" s="195"/>
      <c r="DKD21" s="195"/>
      <c r="DKE21" s="195"/>
      <c r="DKF21" s="195"/>
      <c r="DKG21" s="195"/>
      <c r="DKH21" s="195"/>
      <c r="DKI21" s="195"/>
      <c r="DKJ21" s="195"/>
      <c r="DKK21" s="195"/>
      <c r="DKL21" s="195"/>
      <c r="DKM21" s="195"/>
      <c r="DKN21" s="195"/>
      <c r="DKO21" s="195"/>
      <c r="DKP21" s="195"/>
      <c r="DKQ21" s="195"/>
      <c r="DKR21" s="195"/>
      <c r="DKS21" s="195"/>
      <c r="DKT21" s="195"/>
      <c r="DKU21" s="195"/>
      <c r="DKV21" s="195"/>
      <c r="DKW21" s="195"/>
      <c r="DKX21" s="195"/>
      <c r="DKY21" s="195"/>
      <c r="DKZ21" s="195"/>
      <c r="DLA21" s="195"/>
      <c r="DLB21" s="195"/>
      <c r="DLC21" s="195"/>
      <c r="DLD21" s="195"/>
      <c r="DLE21" s="195"/>
      <c r="DLF21" s="195"/>
      <c r="DLG21" s="195"/>
      <c r="DLH21" s="195"/>
      <c r="DLI21" s="195"/>
      <c r="DLJ21" s="195"/>
      <c r="DLK21" s="195"/>
      <c r="DLL21" s="195"/>
      <c r="DLM21" s="195"/>
      <c r="DLN21" s="195"/>
      <c r="DLO21" s="195"/>
      <c r="DLP21" s="195"/>
      <c r="DLQ21" s="195"/>
      <c r="DLR21" s="195"/>
      <c r="DLS21" s="195"/>
      <c r="DLT21" s="195"/>
      <c r="DLU21" s="195"/>
      <c r="DLV21" s="195"/>
      <c r="DLW21" s="195"/>
      <c r="DLX21" s="195"/>
      <c r="DLY21" s="195"/>
      <c r="DLZ21" s="195"/>
      <c r="DMA21" s="195"/>
      <c r="DMB21" s="195"/>
      <c r="DMC21" s="195"/>
      <c r="DMD21" s="195"/>
      <c r="DME21" s="195"/>
      <c r="DMF21" s="195"/>
      <c r="DMG21" s="195"/>
      <c r="DMH21" s="195"/>
      <c r="DMI21" s="195"/>
      <c r="DMJ21" s="195"/>
      <c r="DMK21" s="195"/>
      <c r="DML21" s="195"/>
      <c r="DMM21" s="195"/>
      <c r="DMN21" s="195"/>
      <c r="DMO21" s="195"/>
      <c r="DMP21" s="195"/>
      <c r="DMQ21" s="195"/>
      <c r="DMR21" s="195"/>
      <c r="DMS21" s="195"/>
      <c r="DMT21" s="195"/>
      <c r="DMU21" s="195"/>
      <c r="DMV21" s="195"/>
      <c r="DMW21" s="195"/>
      <c r="DMX21" s="195"/>
      <c r="DMY21" s="195"/>
      <c r="DMZ21" s="195"/>
      <c r="DNA21" s="195"/>
      <c r="DNB21" s="195"/>
      <c r="DNC21" s="195"/>
      <c r="DND21" s="195"/>
      <c r="DNE21" s="195"/>
      <c r="DNF21" s="195"/>
      <c r="DNG21" s="195"/>
      <c r="DNH21" s="195"/>
      <c r="DNI21" s="195"/>
      <c r="DNJ21" s="195"/>
      <c r="DNK21" s="195"/>
      <c r="DNL21" s="195"/>
      <c r="DNM21" s="195"/>
      <c r="DNN21" s="195"/>
      <c r="DNO21" s="195"/>
      <c r="DNP21" s="195"/>
      <c r="DNQ21" s="195"/>
      <c r="DNR21" s="195"/>
      <c r="DNS21" s="195"/>
      <c r="DNT21" s="195"/>
      <c r="DNU21" s="195"/>
      <c r="DNV21" s="195"/>
      <c r="DNW21" s="195"/>
      <c r="DNX21" s="195"/>
      <c r="DNY21" s="195"/>
      <c r="DNZ21" s="195"/>
      <c r="DOA21" s="195"/>
      <c r="DOB21" s="195"/>
      <c r="DOC21" s="195"/>
      <c r="DOD21" s="195"/>
      <c r="DOE21" s="195"/>
      <c r="DOF21" s="195"/>
      <c r="DOG21" s="195"/>
      <c r="DOH21" s="195"/>
      <c r="DOI21" s="195"/>
      <c r="DOJ21" s="195"/>
      <c r="DOK21" s="195"/>
      <c r="DOL21" s="195"/>
      <c r="DOM21" s="195"/>
      <c r="DON21" s="195"/>
      <c r="DOO21" s="195"/>
      <c r="DOP21" s="195"/>
      <c r="DOQ21" s="195"/>
      <c r="DOR21" s="195"/>
      <c r="DOS21" s="195"/>
      <c r="DOT21" s="195"/>
      <c r="DOU21" s="195"/>
      <c r="DOV21" s="195"/>
      <c r="DOW21" s="195"/>
      <c r="DOX21" s="195"/>
      <c r="DOY21" s="195"/>
      <c r="DOZ21" s="195"/>
      <c r="DPA21" s="195"/>
      <c r="DPB21" s="195"/>
      <c r="DPC21" s="195"/>
      <c r="DPD21" s="195"/>
      <c r="DPE21" s="195"/>
      <c r="DPF21" s="195"/>
      <c r="DPG21" s="195"/>
      <c r="DPH21" s="195"/>
      <c r="DPI21" s="195"/>
      <c r="DPJ21" s="195"/>
      <c r="DPK21" s="195"/>
      <c r="DPL21" s="195"/>
      <c r="DPM21" s="195"/>
      <c r="DPN21" s="195"/>
      <c r="DPO21" s="195"/>
      <c r="DPP21" s="195"/>
      <c r="DPQ21" s="195"/>
      <c r="DPR21" s="195"/>
      <c r="DPS21" s="195"/>
      <c r="DPT21" s="195"/>
      <c r="DPU21" s="195"/>
      <c r="DPV21" s="195"/>
      <c r="DPW21" s="195"/>
      <c r="DPX21" s="195"/>
      <c r="DPY21" s="195"/>
      <c r="DPZ21" s="195"/>
      <c r="DQA21" s="195"/>
      <c r="DQB21" s="195"/>
      <c r="DQC21" s="195"/>
      <c r="DQD21" s="195"/>
      <c r="DQE21" s="195"/>
      <c r="DQF21" s="195"/>
      <c r="DQG21" s="195"/>
      <c r="DQH21" s="195"/>
      <c r="DQI21" s="195"/>
      <c r="DQJ21" s="195"/>
      <c r="DQK21" s="195"/>
      <c r="DQL21" s="195"/>
      <c r="DQM21" s="195"/>
      <c r="DQN21" s="195"/>
      <c r="DQO21" s="195"/>
      <c r="DQP21" s="195"/>
      <c r="DQQ21" s="195"/>
      <c r="DQR21" s="195"/>
      <c r="DQS21" s="195"/>
      <c r="DQT21" s="195"/>
      <c r="DQU21" s="195"/>
      <c r="DQV21" s="195"/>
      <c r="DQW21" s="195"/>
      <c r="DQX21" s="195"/>
      <c r="DQY21" s="195"/>
      <c r="DQZ21" s="195"/>
      <c r="DRA21" s="195"/>
      <c r="DRB21" s="195"/>
      <c r="DRC21" s="195"/>
      <c r="DRD21" s="195"/>
      <c r="DRE21" s="195"/>
      <c r="DRF21" s="195"/>
      <c r="DRG21" s="195"/>
      <c r="DRH21" s="195"/>
      <c r="DRI21" s="195"/>
      <c r="DRJ21" s="195"/>
      <c r="DRK21" s="195"/>
      <c r="DRL21" s="195"/>
      <c r="DRM21" s="195"/>
      <c r="DRN21" s="195"/>
      <c r="DRO21" s="195"/>
      <c r="DRP21" s="195"/>
      <c r="DRQ21" s="195"/>
      <c r="DRR21" s="195"/>
      <c r="DRS21" s="195"/>
      <c r="DRT21" s="195"/>
      <c r="DRU21" s="195"/>
      <c r="DRV21" s="195"/>
      <c r="DRW21" s="195"/>
      <c r="DRX21" s="195"/>
      <c r="DRY21" s="195"/>
      <c r="DRZ21" s="195"/>
      <c r="DSA21" s="195"/>
      <c r="DSB21" s="195"/>
      <c r="DSC21" s="195"/>
      <c r="DSD21" s="195"/>
      <c r="DSE21" s="195"/>
      <c r="DSF21" s="195"/>
      <c r="DSG21" s="195"/>
      <c r="DSH21" s="195"/>
      <c r="DSI21" s="195"/>
      <c r="DSJ21" s="195"/>
      <c r="DSK21" s="195"/>
      <c r="DSL21" s="195"/>
      <c r="DSM21" s="195"/>
      <c r="DSN21" s="195"/>
      <c r="DSO21" s="195"/>
      <c r="DSP21" s="195"/>
      <c r="DSQ21" s="195"/>
      <c r="DSR21" s="195"/>
      <c r="DSS21" s="195"/>
      <c r="DST21" s="195"/>
      <c r="DSU21" s="195"/>
      <c r="DSV21" s="195"/>
      <c r="DSW21" s="195"/>
      <c r="DSX21" s="195"/>
      <c r="DSY21" s="195"/>
      <c r="DSZ21" s="195"/>
      <c r="DTA21" s="195"/>
      <c r="DTB21" s="195"/>
      <c r="DTC21" s="195"/>
      <c r="DTD21" s="195"/>
      <c r="DTE21" s="195"/>
      <c r="DTF21" s="195"/>
      <c r="DTG21" s="195"/>
      <c r="DTH21" s="195"/>
      <c r="DTI21" s="195"/>
      <c r="DTJ21" s="195"/>
      <c r="DTK21" s="195"/>
      <c r="DTL21" s="195"/>
      <c r="DTM21" s="195"/>
      <c r="DTN21" s="195"/>
      <c r="DTO21" s="195"/>
      <c r="DTP21" s="195"/>
      <c r="DTQ21" s="195"/>
      <c r="DTR21" s="195"/>
      <c r="DTS21" s="195"/>
      <c r="DTT21" s="195"/>
      <c r="DTU21" s="195"/>
      <c r="DTV21" s="195"/>
      <c r="DTW21" s="195"/>
      <c r="DTX21" s="195"/>
      <c r="DTY21" s="195"/>
      <c r="DTZ21" s="195"/>
      <c r="DUA21" s="195"/>
      <c r="DUB21" s="195"/>
      <c r="DUC21" s="195"/>
      <c r="DUD21" s="195"/>
      <c r="DUE21" s="195"/>
      <c r="DUF21" s="195"/>
      <c r="DUG21" s="195"/>
      <c r="DUH21" s="195"/>
      <c r="DUI21" s="195"/>
      <c r="DUJ21" s="195"/>
      <c r="DUK21" s="195"/>
      <c r="DUL21" s="195"/>
      <c r="DUM21" s="195"/>
      <c r="DUN21" s="195"/>
      <c r="DUO21" s="195"/>
      <c r="DUP21" s="195"/>
      <c r="DUQ21" s="195"/>
      <c r="DUR21" s="195"/>
      <c r="DUS21" s="195"/>
      <c r="DUT21" s="195"/>
      <c r="DUU21" s="195"/>
      <c r="DUV21" s="195"/>
      <c r="DUW21" s="195"/>
      <c r="DUX21" s="195"/>
      <c r="DUY21" s="195"/>
      <c r="DUZ21" s="195"/>
      <c r="DVA21" s="195"/>
      <c r="DVB21" s="195"/>
      <c r="DVC21" s="195"/>
      <c r="DVD21" s="195"/>
      <c r="DVE21" s="195"/>
      <c r="DVF21" s="195"/>
      <c r="DVG21" s="195"/>
      <c r="DVH21" s="195"/>
      <c r="DVI21" s="195"/>
      <c r="DVJ21" s="195"/>
      <c r="DVK21" s="195"/>
      <c r="DVL21" s="195"/>
      <c r="DVM21" s="195"/>
      <c r="DVN21" s="195"/>
      <c r="DVO21" s="195"/>
      <c r="DVP21" s="195"/>
      <c r="DVQ21" s="195"/>
      <c r="DVR21" s="195"/>
      <c r="DVS21" s="195"/>
      <c r="DVT21" s="195"/>
      <c r="DVU21" s="195"/>
      <c r="DVV21" s="195"/>
      <c r="DVW21" s="195"/>
      <c r="DVX21" s="195"/>
      <c r="DVY21" s="195"/>
      <c r="DVZ21" s="195"/>
      <c r="DWA21" s="195"/>
      <c r="DWB21" s="195"/>
      <c r="DWC21" s="195"/>
      <c r="DWD21" s="195"/>
      <c r="DWE21" s="195"/>
      <c r="DWF21" s="195"/>
      <c r="DWG21" s="195"/>
      <c r="DWH21" s="195"/>
      <c r="DWI21" s="195"/>
      <c r="DWJ21" s="195"/>
      <c r="DWK21" s="195"/>
      <c r="DWL21" s="195"/>
      <c r="DWM21" s="195"/>
      <c r="DWN21" s="195"/>
      <c r="DWO21" s="195"/>
      <c r="DWP21" s="195"/>
      <c r="DWQ21" s="195"/>
      <c r="DWR21" s="195"/>
      <c r="DWS21" s="195"/>
      <c r="DWT21" s="195"/>
      <c r="DWU21" s="195"/>
      <c r="DWV21" s="195"/>
      <c r="DWW21" s="195"/>
      <c r="DWX21" s="195"/>
      <c r="DWY21" s="195"/>
      <c r="DWZ21" s="195"/>
      <c r="DXA21" s="195"/>
      <c r="DXB21" s="195"/>
      <c r="DXC21" s="195"/>
      <c r="DXD21" s="195"/>
      <c r="DXE21" s="195"/>
      <c r="DXF21" s="195"/>
      <c r="DXG21" s="195"/>
      <c r="DXH21" s="195"/>
      <c r="DXI21" s="195"/>
      <c r="DXJ21" s="195"/>
      <c r="DXK21" s="195"/>
      <c r="DXL21" s="195"/>
      <c r="DXM21" s="195"/>
      <c r="DXN21" s="195"/>
      <c r="DXO21" s="195"/>
      <c r="DXP21" s="195"/>
      <c r="DXQ21" s="195"/>
      <c r="DXR21" s="195"/>
      <c r="DXS21" s="195"/>
      <c r="DXT21" s="195"/>
      <c r="DXU21" s="195"/>
      <c r="DXV21" s="195"/>
      <c r="DXW21" s="195"/>
      <c r="DXX21" s="195"/>
      <c r="DXY21" s="195"/>
      <c r="DXZ21" s="195"/>
      <c r="DYA21" s="195"/>
      <c r="DYB21" s="195"/>
      <c r="DYC21" s="195"/>
      <c r="DYD21" s="195"/>
      <c r="DYE21" s="195"/>
      <c r="DYF21" s="195"/>
      <c r="DYG21" s="195"/>
      <c r="DYH21" s="195"/>
      <c r="DYI21" s="195"/>
      <c r="DYJ21" s="195"/>
      <c r="DYK21" s="195"/>
      <c r="DYL21" s="195"/>
      <c r="DYM21" s="195"/>
      <c r="DYN21" s="195"/>
      <c r="DYO21" s="195"/>
      <c r="DYP21" s="195"/>
      <c r="DYQ21" s="195"/>
      <c r="DYR21" s="195"/>
      <c r="DYS21" s="195"/>
      <c r="DYT21" s="195"/>
      <c r="DYU21" s="195"/>
      <c r="DYV21" s="195"/>
      <c r="DYW21" s="195"/>
      <c r="DYX21" s="195"/>
      <c r="DYY21" s="195"/>
      <c r="DYZ21" s="195"/>
      <c r="DZA21" s="195"/>
      <c r="DZB21" s="195"/>
      <c r="DZC21" s="195"/>
      <c r="DZD21" s="195"/>
      <c r="DZE21" s="195"/>
      <c r="DZF21" s="195"/>
      <c r="DZG21" s="195"/>
      <c r="DZH21" s="195"/>
      <c r="DZI21" s="195"/>
      <c r="DZJ21" s="195"/>
      <c r="DZK21" s="195"/>
      <c r="DZL21" s="195"/>
      <c r="DZM21" s="195"/>
      <c r="DZN21" s="195"/>
      <c r="DZO21" s="195"/>
      <c r="DZP21" s="195"/>
      <c r="DZQ21" s="195"/>
      <c r="DZR21" s="195"/>
      <c r="DZS21" s="195"/>
      <c r="DZT21" s="195"/>
      <c r="DZU21" s="195"/>
      <c r="DZV21" s="195"/>
      <c r="DZW21" s="195"/>
      <c r="DZX21" s="195"/>
      <c r="DZY21" s="195"/>
      <c r="DZZ21" s="195"/>
      <c r="EAA21" s="195"/>
      <c r="EAB21" s="195"/>
      <c r="EAC21" s="195"/>
      <c r="EAD21" s="195"/>
      <c r="EAE21" s="195"/>
      <c r="EAF21" s="195"/>
      <c r="EAG21" s="195"/>
      <c r="EAH21" s="195"/>
      <c r="EAI21" s="195"/>
      <c r="EAJ21" s="195"/>
      <c r="EAK21" s="195"/>
      <c r="EAL21" s="195"/>
      <c r="EAM21" s="195"/>
      <c r="EAN21" s="195"/>
      <c r="EAO21" s="195"/>
      <c r="EAP21" s="195"/>
      <c r="EAQ21" s="195"/>
      <c r="EAR21" s="195"/>
      <c r="EAS21" s="195"/>
      <c r="EAT21" s="195"/>
      <c r="EAU21" s="195"/>
      <c r="EAV21" s="195"/>
      <c r="EAW21" s="195"/>
      <c r="EAX21" s="195"/>
      <c r="EAY21" s="195"/>
      <c r="EAZ21" s="195"/>
      <c r="EBA21" s="195"/>
      <c r="EBB21" s="195"/>
      <c r="EBC21" s="195"/>
      <c r="EBD21" s="195"/>
      <c r="EBE21" s="195"/>
      <c r="EBF21" s="195"/>
      <c r="EBG21" s="195"/>
      <c r="EBH21" s="195"/>
      <c r="EBI21" s="195"/>
      <c r="EBJ21" s="195"/>
      <c r="EBK21" s="195"/>
      <c r="EBL21" s="195"/>
      <c r="EBM21" s="195"/>
      <c r="EBN21" s="195"/>
      <c r="EBO21" s="195"/>
      <c r="EBP21" s="195"/>
      <c r="EBQ21" s="195"/>
      <c r="EBR21" s="195"/>
      <c r="EBS21" s="195"/>
      <c r="EBT21" s="195"/>
      <c r="EBU21" s="195"/>
      <c r="EBV21" s="195"/>
      <c r="EBW21" s="195"/>
      <c r="EBX21" s="195"/>
      <c r="EBY21" s="195"/>
      <c r="EBZ21" s="195"/>
      <c r="ECA21" s="195"/>
      <c r="ECB21" s="195"/>
      <c r="ECC21" s="195"/>
      <c r="ECD21" s="195"/>
      <c r="ECE21" s="195"/>
      <c r="ECF21" s="195"/>
      <c r="ECG21" s="195"/>
      <c r="ECH21" s="195"/>
      <c r="ECI21" s="195"/>
      <c r="ECJ21" s="195"/>
      <c r="ECK21" s="195"/>
      <c r="ECL21" s="195"/>
      <c r="ECM21" s="195"/>
      <c r="ECN21" s="195"/>
      <c r="ECO21" s="195"/>
      <c r="ECP21" s="195"/>
      <c r="ECQ21" s="195"/>
      <c r="ECR21" s="195"/>
      <c r="ECS21" s="195"/>
      <c r="ECT21" s="195"/>
      <c r="ECU21" s="195"/>
      <c r="ECV21" s="195"/>
      <c r="ECW21" s="195"/>
      <c r="ECX21" s="195"/>
      <c r="ECY21" s="195"/>
      <c r="ECZ21" s="195"/>
      <c r="EDA21" s="195"/>
      <c r="EDB21" s="195"/>
      <c r="EDC21" s="195"/>
      <c r="EDD21" s="195"/>
      <c r="EDE21" s="195"/>
      <c r="EDF21" s="195"/>
      <c r="EDG21" s="195"/>
      <c r="EDH21" s="195"/>
      <c r="EDI21" s="195"/>
      <c r="EDJ21" s="195"/>
      <c r="EDK21" s="195"/>
      <c r="EDL21" s="195"/>
      <c r="EDM21" s="195"/>
      <c r="EDN21" s="195"/>
      <c r="EDO21" s="195"/>
      <c r="EDP21" s="195"/>
      <c r="EDQ21" s="195"/>
      <c r="EDR21" s="195"/>
      <c r="EDS21" s="195"/>
      <c r="EDT21" s="195"/>
      <c r="EDU21" s="195"/>
      <c r="EDV21" s="195"/>
      <c r="EDW21" s="195"/>
      <c r="EDX21" s="195"/>
      <c r="EDY21" s="195"/>
      <c r="EDZ21" s="195"/>
      <c r="EEA21" s="195"/>
      <c r="EEB21" s="195"/>
      <c r="EEC21" s="195"/>
      <c r="EED21" s="195"/>
      <c r="EEE21" s="195"/>
      <c r="EEF21" s="195"/>
      <c r="EEG21" s="195"/>
      <c r="EEH21" s="195"/>
      <c r="EEI21" s="195"/>
      <c r="EEJ21" s="195"/>
      <c r="EEK21" s="195"/>
      <c r="EEL21" s="195"/>
      <c r="EEM21" s="195"/>
      <c r="EEN21" s="195"/>
      <c r="EEO21" s="195"/>
      <c r="EEP21" s="195"/>
      <c r="EEQ21" s="195"/>
      <c r="EER21" s="195"/>
      <c r="EES21" s="195"/>
      <c r="EET21" s="195"/>
      <c r="EEU21" s="195"/>
      <c r="EEV21" s="195"/>
      <c r="EEW21" s="195"/>
      <c r="EEX21" s="195"/>
      <c r="EEY21" s="195"/>
      <c r="EEZ21" s="195"/>
      <c r="EFA21" s="195"/>
      <c r="EFB21" s="195"/>
      <c r="EFC21" s="195"/>
      <c r="EFD21" s="195"/>
      <c r="EFE21" s="195"/>
      <c r="EFF21" s="195"/>
      <c r="EFG21" s="195"/>
      <c r="EFH21" s="195"/>
      <c r="EFI21" s="195"/>
      <c r="EFJ21" s="195"/>
      <c r="EFK21" s="195"/>
      <c r="EFL21" s="195"/>
      <c r="EFM21" s="195"/>
      <c r="EFN21" s="195"/>
      <c r="EFO21" s="195"/>
      <c r="EFP21" s="195"/>
      <c r="EFQ21" s="195"/>
      <c r="EFR21" s="195"/>
      <c r="EFS21" s="195"/>
      <c r="EFT21" s="195"/>
      <c r="EFU21" s="195"/>
      <c r="EFV21" s="195"/>
      <c r="EFW21" s="195"/>
      <c r="EFX21" s="195"/>
      <c r="EFY21" s="195"/>
      <c r="EFZ21" s="195"/>
      <c r="EGA21" s="195"/>
      <c r="EGB21" s="195"/>
      <c r="EGC21" s="195"/>
      <c r="EGD21" s="195"/>
      <c r="EGE21" s="195"/>
      <c r="EGF21" s="195"/>
      <c r="EGG21" s="195"/>
      <c r="EGH21" s="195"/>
      <c r="EGI21" s="195"/>
      <c r="EGJ21" s="195"/>
      <c r="EGK21" s="195"/>
      <c r="EGL21" s="195"/>
      <c r="EGM21" s="195"/>
      <c r="EGN21" s="195"/>
      <c r="EGO21" s="195"/>
      <c r="EGP21" s="195"/>
      <c r="EGQ21" s="195"/>
      <c r="EGR21" s="195"/>
      <c r="EGS21" s="195"/>
      <c r="EGT21" s="195"/>
      <c r="EGU21" s="195"/>
      <c r="EGV21" s="195"/>
      <c r="EGW21" s="195"/>
      <c r="EGX21" s="195"/>
      <c r="EGY21" s="195"/>
      <c r="EGZ21" s="195"/>
      <c r="EHA21" s="195"/>
      <c r="EHB21" s="195"/>
      <c r="EHC21" s="195"/>
      <c r="EHD21" s="195"/>
      <c r="EHE21" s="195"/>
      <c r="EHF21" s="195"/>
      <c r="EHG21" s="195"/>
      <c r="EHH21" s="195"/>
      <c r="EHI21" s="195"/>
      <c r="EHJ21" s="195"/>
      <c r="EHK21" s="195"/>
      <c r="EHL21" s="195"/>
      <c r="EHM21" s="195"/>
      <c r="EHN21" s="195"/>
      <c r="EHO21" s="195"/>
      <c r="EHP21" s="195"/>
      <c r="EHQ21" s="195"/>
      <c r="EHR21" s="195"/>
      <c r="EHS21" s="195"/>
      <c r="EHT21" s="195"/>
      <c r="EHU21" s="195"/>
      <c r="EHV21" s="195"/>
      <c r="EHW21" s="195"/>
      <c r="EHX21" s="195"/>
      <c r="EHY21" s="195"/>
      <c r="EHZ21" s="195"/>
      <c r="EIA21" s="195"/>
      <c r="EIB21" s="195"/>
      <c r="EIC21" s="195"/>
      <c r="EID21" s="195"/>
      <c r="EIE21" s="195"/>
      <c r="EIF21" s="195"/>
      <c r="EIG21" s="195"/>
      <c r="EIH21" s="195"/>
      <c r="EII21" s="195"/>
      <c r="EIJ21" s="195"/>
      <c r="EIK21" s="195"/>
      <c r="EIL21" s="195"/>
      <c r="EIM21" s="195"/>
      <c r="EIN21" s="195"/>
      <c r="EIO21" s="195"/>
      <c r="EIP21" s="195"/>
      <c r="EIQ21" s="195"/>
      <c r="EIR21" s="195"/>
      <c r="EIS21" s="195"/>
      <c r="EIT21" s="195"/>
      <c r="EIU21" s="195"/>
      <c r="EIV21" s="195"/>
      <c r="EIW21" s="195"/>
      <c r="EIX21" s="195"/>
      <c r="EIY21" s="195"/>
      <c r="EIZ21" s="195"/>
      <c r="EJA21" s="195"/>
      <c r="EJB21" s="195"/>
      <c r="EJC21" s="195"/>
      <c r="EJD21" s="195"/>
      <c r="EJE21" s="195"/>
      <c r="EJF21" s="195"/>
      <c r="EJG21" s="195"/>
      <c r="EJH21" s="195"/>
      <c r="EJI21" s="195"/>
      <c r="EJJ21" s="195"/>
      <c r="EJK21" s="195"/>
      <c r="EJL21" s="195"/>
      <c r="EJM21" s="195"/>
      <c r="EJN21" s="195"/>
      <c r="EJO21" s="195"/>
      <c r="EJP21" s="195"/>
      <c r="EJQ21" s="195"/>
      <c r="EJR21" s="195"/>
      <c r="EJS21" s="195"/>
      <c r="EJT21" s="195"/>
      <c r="EJU21" s="195"/>
      <c r="EJV21" s="195"/>
      <c r="EJW21" s="195"/>
      <c r="EJX21" s="195"/>
      <c r="EJY21" s="195"/>
      <c r="EJZ21" s="195"/>
      <c r="EKA21" s="195"/>
      <c r="EKB21" s="195"/>
      <c r="EKC21" s="195"/>
      <c r="EKD21" s="195"/>
      <c r="EKE21" s="195"/>
      <c r="EKF21" s="195"/>
      <c r="EKG21" s="195"/>
      <c r="EKH21" s="195"/>
      <c r="EKI21" s="195"/>
      <c r="EKJ21" s="195"/>
      <c r="EKK21" s="195"/>
      <c r="EKL21" s="195"/>
      <c r="EKM21" s="195"/>
      <c r="EKN21" s="195"/>
      <c r="EKO21" s="195"/>
      <c r="EKP21" s="195"/>
      <c r="EKQ21" s="195"/>
      <c r="EKR21" s="195"/>
      <c r="EKS21" s="195"/>
      <c r="EKT21" s="195"/>
      <c r="EKU21" s="195"/>
      <c r="EKV21" s="195"/>
      <c r="EKW21" s="195"/>
      <c r="EKX21" s="195"/>
      <c r="EKY21" s="195"/>
      <c r="EKZ21" s="195"/>
      <c r="ELA21" s="195"/>
      <c r="ELB21" s="195"/>
      <c r="ELC21" s="195"/>
      <c r="ELD21" s="195"/>
      <c r="ELE21" s="195"/>
      <c r="ELF21" s="195"/>
      <c r="ELG21" s="195"/>
      <c r="ELH21" s="195"/>
      <c r="ELI21" s="195"/>
      <c r="ELJ21" s="195"/>
      <c r="ELK21" s="195"/>
      <c r="ELL21" s="195"/>
      <c r="ELM21" s="195"/>
      <c r="ELN21" s="195"/>
      <c r="ELO21" s="195"/>
      <c r="ELP21" s="195"/>
      <c r="ELQ21" s="195"/>
      <c r="ELR21" s="195"/>
      <c r="ELS21" s="195"/>
      <c r="ELT21" s="195"/>
      <c r="ELU21" s="195"/>
      <c r="ELV21" s="195"/>
      <c r="ELW21" s="195"/>
      <c r="ELX21" s="195"/>
      <c r="ELY21" s="195"/>
      <c r="ELZ21" s="195"/>
      <c r="EMA21" s="195"/>
      <c r="EMB21" s="195"/>
      <c r="EMC21" s="195"/>
      <c r="EMD21" s="195"/>
      <c r="EME21" s="195"/>
      <c r="EMF21" s="195"/>
      <c r="EMG21" s="195"/>
      <c r="EMH21" s="195"/>
      <c r="EMI21" s="195"/>
      <c r="EMJ21" s="195"/>
      <c r="EMK21" s="195"/>
      <c r="EML21" s="195"/>
      <c r="EMM21" s="195"/>
      <c r="EMN21" s="195"/>
      <c r="EMO21" s="195"/>
      <c r="EMP21" s="195"/>
      <c r="EMQ21" s="195"/>
      <c r="EMR21" s="195"/>
      <c r="EMS21" s="195"/>
      <c r="EMT21" s="195"/>
      <c r="EMU21" s="195"/>
      <c r="EMV21" s="195"/>
      <c r="EMW21" s="195"/>
      <c r="EMX21" s="195"/>
      <c r="EMY21" s="195"/>
      <c r="EMZ21" s="195"/>
      <c r="ENA21" s="195"/>
      <c r="ENB21" s="195"/>
      <c r="ENC21" s="195"/>
      <c r="END21" s="195"/>
      <c r="ENE21" s="195"/>
      <c r="ENF21" s="195"/>
      <c r="ENG21" s="195"/>
      <c r="ENH21" s="195"/>
      <c r="ENI21" s="195"/>
      <c r="ENJ21" s="195"/>
      <c r="ENK21" s="195"/>
      <c r="ENL21" s="195"/>
      <c r="ENM21" s="195"/>
      <c r="ENN21" s="195"/>
      <c r="ENO21" s="195"/>
      <c r="ENP21" s="195"/>
      <c r="ENQ21" s="195"/>
      <c r="ENR21" s="195"/>
      <c r="ENS21" s="195"/>
      <c r="ENT21" s="195"/>
      <c r="ENU21" s="195"/>
      <c r="ENV21" s="195"/>
      <c r="ENW21" s="195"/>
      <c r="ENX21" s="195"/>
      <c r="ENY21" s="195"/>
      <c r="ENZ21" s="195"/>
      <c r="EOA21" s="195"/>
      <c r="EOB21" s="195"/>
      <c r="EOC21" s="195"/>
      <c r="EOD21" s="195"/>
      <c r="EOE21" s="195"/>
      <c r="EOF21" s="195"/>
      <c r="EOG21" s="195"/>
      <c r="EOH21" s="195"/>
      <c r="EOI21" s="195"/>
      <c r="EOJ21" s="195"/>
      <c r="EOK21" s="195"/>
      <c r="EOL21" s="195"/>
      <c r="EOM21" s="195"/>
      <c r="EON21" s="195"/>
      <c r="EOO21" s="195"/>
      <c r="EOP21" s="195"/>
      <c r="EOQ21" s="195"/>
      <c r="EOR21" s="195"/>
      <c r="EOS21" s="195"/>
      <c r="EOT21" s="195"/>
      <c r="EOU21" s="195"/>
      <c r="EOV21" s="195"/>
      <c r="EOW21" s="195"/>
      <c r="EOX21" s="195"/>
      <c r="EOY21" s="195"/>
      <c r="EOZ21" s="195"/>
      <c r="EPA21" s="195"/>
      <c r="EPB21" s="195"/>
      <c r="EPC21" s="195"/>
      <c r="EPD21" s="195"/>
      <c r="EPE21" s="195"/>
      <c r="EPF21" s="195"/>
      <c r="EPG21" s="195"/>
      <c r="EPH21" s="195"/>
      <c r="EPI21" s="195"/>
      <c r="EPJ21" s="195"/>
      <c r="EPK21" s="195"/>
      <c r="EPL21" s="195"/>
      <c r="EPM21" s="195"/>
      <c r="EPN21" s="195"/>
      <c r="EPO21" s="195"/>
      <c r="EPP21" s="195"/>
      <c r="EPQ21" s="195"/>
      <c r="EPR21" s="195"/>
      <c r="EPS21" s="195"/>
      <c r="EPT21" s="195"/>
      <c r="EPU21" s="195"/>
      <c r="EPV21" s="195"/>
      <c r="EPW21" s="195"/>
      <c r="EPX21" s="195"/>
      <c r="EPY21" s="195"/>
      <c r="EPZ21" s="195"/>
      <c r="EQA21" s="195"/>
      <c r="EQB21" s="195"/>
      <c r="EQC21" s="195"/>
      <c r="EQD21" s="195"/>
      <c r="EQE21" s="195"/>
      <c r="EQF21" s="195"/>
      <c r="EQG21" s="195"/>
      <c r="EQH21" s="195"/>
      <c r="EQI21" s="195"/>
      <c r="EQJ21" s="195"/>
      <c r="EQK21" s="195"/>
      <c r="EQL21" s="195"/>
      <c r="EQM21" s="195"/>
      <c r="EQN21" s="195"/>
      <c r="EQO21" s="195"/>
      <c r="EQP21" s="195"/>
      <c r="EQQ21" s="195"/>
      <c r="EQR21" s="195"/>
      <c r="EQS21" s="195"/>
      <c r="EQT21" s="195"/>
      <c r="EQU21" s="195"/>
      <c r="EQV21" s="195"/>
      <c r="EQW21" s="195"/>
      <c r="EQX21" s="195"/>
      <c r="EQY21" s="195"/>
      <c r="EQZ21" s="195"/>
      <c r="ERA21" s="195"/>
      <c r="ERB21" s="195"/>
      <c r="ERC21" s="195"/>
      <c r="ERD21" s="195"/>
      <c r="ERE21" s="195"/>
      <c r="ERF21" s="195"/>
      <c r="ERG21" s="195"/>
      <c r="ERH21" s="195"/>
      <c r="ERI21" s="195"/>
      <c r="ERJ21" s="195"/>
      <c r="ERK21" s="195"/>
      <c r="ERL21" s="195"/>
      <c r="ERM21" s="195"/>
      <c r="ERN21" s="195"/>
      <c r="ERO21" s="195"/>
      <c r="ERP21" s="195"/>
      <c r="ERQ21" s="195"/>
      <c r="ERR21" s="195"/>
      <c r="ERS21" s="195"/>
      <c r="ERT21" s="195"/>
      <c r="ERU21" s="195"/>
      <c r="ERV21" s="195"/>
      <c r="ERW21" s="195"/>
      <c r="ERX21" s="195"/>
      <c r="ERY21" s="195"/>
      <c r="ERZ21" s="195"/>
      <c r="ESA21" s="195"/>
      <c r="ESB21" s="195"/>
      <c r="ESC21" s="195"/>
      <c r="ESD21" s="195"/>
      <c r="ESE21" s="195"/>
      <c r="ESF21" s="195"/>
      <c r="ESG21" s="195"/>
      <c r="ESH21" s="195"/>
      <c r="ESI21" s="195"/>
      <c r="ESJ21" s="195"/>
      <c r="ESK21" s="195"/>
      <c r="ESL21" s="195"/>
      <c r="ESM21" s="195"/>
      <c r="ESN21" s="195"/>
      <c r="ESO21" s="195"/>
      <c r="ESP21" s="195"/>
      <c r="ESQ21" s="195"/>
      <c r="ESR21" s="195"/>
      <c r="ESS21" s="195"/>
      <c r="EST21" s="195"/>
      <c r="ESU21" s="195"/>
      <c r="ESV21" s="195"/>
      <c r="ESW21" s="195"/>
      <c r="ESX21" s="195"/>
      <c r="ESY21" s="195"/>
      <c r="ESZ21" s="195"/>
      <c r="ETA21" s="195"/>
      <c r="ETB21" s="195"/>
      <c r="ETC21" s="195"/>
      <c r="ETD21" s="195"/>
      <c r="ETE21" s="195"/>
      <c r="ETF21" s="195"/>
      <c r="ETG21" s="195"/>
      <c r="ETH21" s="195"/>
      <c r="ETI21" s="195"/>
      <c r="ETJ21" s="195"/>
      <c r="ETK21" s="195"/>
      <c r="ETL21" s="195"/>
      <c r="ETM21" s="195"/>
      <c r="ETN21" s="195"/>
      <c r="ETO21" s="195"/>
      <c r="ETP21" s="195"/>
      <c r="ETQ21" s="195"/>
      <c r="ETR21" s="195"/>
      <c r="ETS21" s="195"/>
      <c r="ETT21" s="195"/>
      <c r="ETU21" s="195"/>
      <c r="ETV21" s="195"/>
      <c r="ETW21" s="195"/>
      <c r="ETX21" s="195"/>
      <c r="ETY21" s="195"/>
      <c r="ETZ21" s="195"/>
      <c r="EUA21" s="195"/>
      <c r="EUB21" s="195"/>
      <c r="EUC21" s="195"/>
      <c r="EUD21" s="195"/>
      <c r="EUE21" s="195"/>
      <c r="EUF21" s="195"/>
      <c r="EUG21" s="195"/>
      <c r="EUH21" s="195"/>
      <c r="EUI21" s="195"/>
      <c r="EUJ21" s="195"/>
      <c r="EUK21" s="195"/>
      <c r="EUL21" s="195"/>
      <c r="EUM21" s="195"/>
      <c r="EUN21" s="195"/>
      <c r="EUO21" s="195"/>
      <c r="EUP21" s="195"/>
      <c r="EUQ21" s="195"/>
      <c r="EUR21" s="195"/>
      <c r="EUS21" s="195"/>
      <c r="EUT21" s="195"/>
      <c r="EUU21" s="195"/>
      <c r="EUV21" s="195"/>
      <c r="EUW21" s="195"/>
      <c r="EUX21" s="195"/>
      <c r="EUY21" s="195"/>
      <c r="EUZ21" s="195"/>
      <c r="EVA21" s="195"/>
      <c r="EVB21" s="195"/>
      <c r="EVC21" s="195"/>
      <c r="EVD21" s="195"/>
      <c r="EVE21" s="195"/>
      <c r="EVF21" s="195"/>
      <c r="EVG21" s="195"/>
      <c r="EVH21" s="195"/>
      <c r="EVI21" s="195"/>
      <c r="EVJ21" s="195"/>
      <c r="EVK21" s="195"/>
      <c r="EVL21" s="195"/>
      <c r="EVM21" s="195"/>
      <c r="EVN21" s="195"/>
      <c r="EVO21" s="195"/>
      <c r="EVP21" s="195"/>
      <c r="EVQ21" s="195"/>
      <c r="EVR21" s="195"/>
      <c r="EVS21" s="195"/>
      <c r="EVT21" s="195"/>
      <c r="EVU21" s="195"/>
      <c r="EVV21" s="195"/>
      <c r="EVW21" s="195"/>
      <c r="EVX21" s="195"/>
      <c r="EVY21" s="195"/>
      <c r="EVZ21" s="195"/>
      <c r="EWA21" s="195"/>
      <c r="EWB21" s="195"/>
      <c r="EWC21" s="195"/>
      <c r="EWD21" s="195"/>
      <c r="EWE21" s="195"/>
      <c r="EWF21" s="195"/>
      <c r="EWG21" s="195"/>
      <c r="EWH21" s="195"/>
      <c r="EWI21" s="195"/>
      <c r="EWJ21" s="195"/>
      <c r="EWK21" s="195"/>
      <c r="EWL21" s="195"/>
      <c r="EWM21" s="195"/>
      <c r="EWN21" s="195"/>
      <c r="EWO21" s="195"/>
      <c r="EWP21" s="195"/>
      <c r="EWQ21" s="195"/>
      <c r="EWR21" s="195"/>
      <c r="EWS21" s="195"/>
      <c r="EWT21" s="195"/>
      <c r="EWU21" s="195"/>
      <c r="EWV21" s="195"/>
      <c r="EWW21" s="195"/>
      <c r="EWX21" s="195"/>
      <c r="EWY21" s="195"/>
      <c r="EWZ21" s="195"/>
      <c r="EXA21" s="195"/>
      <c r="EXB21" s="195"/>
      <c r="EXC21" s="195"/>
      <c r="EXD21" s="195"/>
      <c r="EXE21" s="195"/>
      <c r="EXF21" s="195"/>
      <c r="EXG21" s="195"/>
      <c r="EXH21" s="195"/>
      <c r="EXI21" s="195"/>
      <c r="EXJ21" s="195"/>
      <c r="EXK21" s="195"/>
      <c r="EXL21" s="195"/>
      <c r="EXM21" s="195"/>
      <c r="EXN21" s="195"/>
      <c r="EXO21" s="195"/>
      <c r="EXP21" s="195"/>
      <c r="EXQ21" s="195"/>
      <c r="EXR21" s="195"/>
      <c r="EXS21" s="195"/>
      <c r="EXT21" s="195"/>
      <c r="EXU21" s="195"/>
      <c r="EXV21" s="195"/>
      <c r="EXW21" s="195"/>
      <c r="EXX21" s="195"/>
      <c r="EXY21" s="195"/>
      <c r="EXZ21" s="195"/>
      <c r="EYA21" s="195"/>
      <c r="EYB21" s="195"/>
      <c r="EYC21" s="195"/>
      <c r="EYD21" s="195"/>
      <c r="EYE21" s="195"/>
      <c r="EYF21" s="195"/>
      <c r="EYG21" s="195"/>
      <c r="EYH21" s="195"/>
      <c r="EYI21" s="195"/>
      <c r="EYJ21" s="195"/>
      <c r="EYK21" s="195"/>
      <c r="EYL21" s="195"/>
      <c r="EYM21" s="195"/>
      <c r="EYN21" s="195"/>
      <c r="EYO21" s="195"/>
      <c r="EYP21" s="195"/>
      <c r="EYQ21" s="195"/>
      <c r="EYR21" s="195"/>
      <c r="EYS21" s="195"/>
      <c r="EYT21" s="195"/>
      <c r="EYU21" s="195"/>
      <c r="EYV21" s="195"/>
      <c r="EYW21" s="195"/>
      <c r="EYX21" s="195"/>
      <c r="EYY21" s="195"/>
      <c r="EYZ21" s="195"/>
      <c r="EZA21" s="195"/>
      <c r="EZB21" s="195"/>
      <c r="EZC21" s="195"/>
      <c r="EZD21" s="195"/>
      <c r="EZE21" s="195"/>
      <c r="EZF21" s="195"/>
      <c r="EZG21" s="195"/>
      <c r="EZH21" s="195"/>
      <c r="EZI21" s="195"/>
      <c r="EZJ21" s="195"/>
      <c r="EZK21" s="195"/>
      <c r="EZL21" s="195"/>
      <c r="EZM21" s="195"/>
      <c r="EZN21" s="195"/>
      <c r="EZO21" s="195"/>
      <c r="EZP21" s="195"/>
      <c r="EZQ21" s="195"/>
      <c r="EZR21" s="195"/>
      <c r="EZS21" s="195"/>
      <c r="EZT21" s="195"/>
      <c r="EZU21" s="195"/>
      <c r="EZV21" s="195"/>
      <c r="EZW21" s="195"/>
      <c r="EZX21" s="195"/>
      <c r="EZY21" s="195"/>
      <c r="EZZ21" s="195"/>
      <c r="FAA21" s="195"/>
      <c r="FAB21" s="195"/>
      <c r="FAC21" s="195"/>
      <c r="FAD21" s="195"/>
      <c r="FAE21" s="195"/>
      <c r="FAF21" s="195"/>
      <c r="FAG21" s="195"/>
      <c r="FAH21" s="195"/>
      <c r="FAI21" s="195"/>
      <c r="FAJ21" s="195"/>
      <c r="FAK21" s="195"/>
      <c r="FAL21" s="195"/>
      <c r="FAM21" s="195"/>
      <c r="FAN21" s="195"/>
      <c r="FAO21" s="195"/>
      <c r="FAP21" s="195"/>
      <c r="FAQ21" s="195"/>
      <c r="FAR21" s="195"/>
      <c r="FAS21" s="195"/>
      <c r="FAT21" s="195"/>
      <c r="FAU21" s="195"/>
      <c r="FAV21" s="195"/>
      <c r="FAW21" s="195"/>
      <c r="FAX21" s="195"/>
      <c r="FAY21" s="195"/>
      <c r="FAZ21" s="195"/>
      <c r="FBA21" s="195"/>
      <c r="FBB21" s="195"/>
      <c r="FBC21" s="195"/>
      <c r="FBD21" s="195"/>
      <c r="FBE21" s="195"/>
      <c r="FBF21" s="195"/>
      <c r="FBG21" s="195"/>
      <c r="FBH21" s="195"/>
      <c r="FBI21" s="195"/>
      <c r="FBJ21" s="195"/>
      <c r="FBK21" s="195"/>
      <c r="FBL21" s="195"/>
      <c r="FBM21" s="195"/>
      <c r="FBN21" s="195"/>
      <c r="FBO21" s="195"/>
      <c r="FBP21" s="195"/>
      <c r="FBQ21" s="195"/>
      <c r="FBR21" s="195"/>
      <c r="FBS21" s="195"/>
      <c r="FBT21" s="195"/>
      <c r="FBU21" s="195"/>
      <c r="FBV21" s="195"/>
      <c r="FBW21" s="195"/>
      <c r="FBX21" s="195"/>
      <c r="FBY21" s="195"/>
      <c r="FBZ21" s="195"/>
      <c r="FCA21" s="195"/>
      <c r="FCB21" s="195"/>
      <c r="FCC21" s="195"/>
      <c r="FCD21" s="195"/>
      <c r="FCE21" s="195"/>
      <c r="FCF21" s="195"/>
      <c r="FCG21" s="195"/>
      <c r="FCH21" s="195"/>
      <c r="FCI21" s="195"/>
      <c r="FCJ21" s="195"/>
      <c r="FCK21" s="195"/>
      <c r="FCL21" s="195"/>
      <c r="FCM21" s="195"/>
      <c r="FCN21" s="195"/>
      <c r="FCO21" s="195"/>
      <c r="FCP21" s="195"/>
      <c r="FCQ21" s="195"/>
      <c r="FCR21" s="195"/>
      <c r="FCS21" s="195"/>
      <c r="FCT21" s="195"/>
      <c r="FCU21" s="195"/>
      <c r="FCV21" s="195"/>
      <c r="FCW21" s="195"/>
      <c r="FCX21" s="195"/>
      <c r="FCY21" s="195"/>
      <c r="FCZ21" s="195"/>
      <c r="FDA21" s="195"/>
      <c r="FDB21" s="195"/>
      <c r="FDC21" s="195"/>
      <c r="FDD21" s="195"/>
      <c r="FDE21" s="195"/>
      <c r="FDF21" s="195"/>
      <c r="FDG21" s="195"/>
      <c r="FDH21" s="195"/>
      <c r="FDI21" s="195"/>
      <c r="FDJ21" s="195"/>
      <c r="FDK21" s="195"/>
      <c r="FDL21" s="195"/>
      <c r="FDM21" s="195"/>
      <c r="FDN21" s="195"/>
      <c r="FDO21" s="195"/>
      <c r="FDP21" s="195"/>
      <c r="FDQ21" s="195"/>
      <c r="FDR21" s="195"/>
      <c r="FDS21" s="195"/>
      <c r="FDT21" s="195"/>
      <c r="FDU21" s="195"/>
      <c r="FDV21" s="195"/>
      <c r="FDW21" s="195"/>
      <c r="FDX21" s="195"/>
      <c r="FDY21" s="195"/>
      <c r="FDZ21" s="195"/>
      <c r="FEA21" s="195"/>
      <c r="FEB21" s="195"/>
      <c r="FEC21" s="195"/>
      <c r="FED21" s="195"/>
      <c r="FEE21" s="195"/>
      <c r="FEF21" s="195"/>
      <c r="FEG21" s="195"/>
      <c r="FEH21" s="195"/>
      <c r="FEI21" s="195"/>
      <c r="FEJ21" s="195"/>
      <c r="FEK21" s="195"/>
      <c r="FEL21" s="195"/>
      <c r="FEM21" s="195"/>
      <c r="FEN21" s="195"/>
      <c r="FEO21" s="195"/>
      <c r="FEP21" s="195"/>
      <c r="FEQ21" s="195"/>
      <c r="FER21" s="195"/>
      <c r="FES21" s="195"/>
      <c r="FET21" s="195"/>
      <c r="FEU21" s="195"/>
      <c r="FEV21" s="195"/>
      <c r="FEW21" s="195"/>
      <c r="FEX21" s="195"/>
      <c r="FEY21" s="195"/>
      <c r="FEZ21" s="195"/>
      <c r="FFA21" s="195"/>
      <c r="FFB21" s="195"/>
      <c r="FFC21" s="195"/>
      <c r="FFD21" s="195"/>
      <c r="FFE21" s="195"/>
      <c r="FFF21" s="195"/>
      <c r="FFG21" s="195"/>
      <c r="FFH21" s="195"/>
      <c r="FFI21" s="195"/>
      <c r="FFJ21" s="195"/>
      <c r="FFK21" s="195"/>
      <c r="FFL21" s="195"/>
      <c r="FFM21" s="195"/>
      <c r="FFN21" s="195"/>
      <c r="FFO21" s="195"/>
      <c r="FFP21" s="195"/>
      <c r="FFQ21" s="195"/>
      <c r="FFR21" s="195"/>
      <c r="FFS21" s="195"/>
      <c r="FFT21" s="195"/>
      <c r="FFU21" s="195"/>
      <c r="FFV21" s="195"/>
      <c r="FFW21" s="195"/>
      <c r="FFX21" s="195"/>
      <c r="FFY21" s="195"/>
      <c r="FFZ21" s="195"/>
      <c r="FGA21" s="195"/>
      <c r="FGB21" s="195"/>
      <c r="FGC21" s="195"/>
      <c r="FGD21" s="195"/>
      <c r="FGE21" s="195"/>
      <c r="FGF21" s="195"/>
      <c r="FGG21" s="195"/>
      <c r="FGH21" s="195"/>
      <c r="FGI21" s="195"/>
      <c r="FGJ21" s="195"/>
      <c r="FGK21" s="195"/>
      <c r="FGL21" s="195"/>
      <c r="FGM21" s="195"/>
      <c r="FGN21" s="195"/>
      <c r="FGO21" s="195"/>
      <c r="FGP21" s="195"/>
      <c r="FGQ21" s="195"/>
      <c r="FGR21" s="195"/>
      <c r="FGS21" s="195"/>
      <c r="FGT21" s="195"/>
      <c r="FGU21" s="195"/>
      <c r="FGV21" s="195"/>
      <c r="FGW21" s="195"/>
      <c r="FGX21" s="195"/>
      <c r="FGY21" s="195"/>
      <c r="FGZ21" s="195"/>
      <c r="FHA21" s="195"/>
      <c r="FHB21" s="195"/>
      <c r="FHC21" s="195"/>
      <c r="FHD21" s="195"/>
      <c r="FHE21" s="195"/>
      <c r="FHF21" s="195"/>
      <c r="FHG21" s="195"/>
      <c r="FHH21" s="195"/>
      <c r="FHI21" s="195"/>
      <c r="FHJ21" s="195"/>
      <c r="FHK21" s="195"/>
      <c r="FHL21" s="195"/>
      <c r="FHM21" s="195"/>
      <c r="FHN21" s="195"/>
      <c r="FHO21" s="195"/>
      <c r="FHP21" s="195"/>
      <c r="FHQ21" s="195"/>
      <c r="FHR21" s="195"/>
      <c r="FHS21" s="195"/>
      <c r="FHT21" s="195"/>
      <c r="FHU21" s="195"/>
      <c r="FHV21" s="195"/>
      <c r="FHW21" s="195"/>
      <c r="FHX21" s="195"/>
      <c r="FHY21" s="195"/>
      <c r="FHZ21" s="195"/>
      <c r="FIA21" s="195"/>
      <c r="FIB21" s="195"/>
      <c r="FIC21" s="195"/>
      <c r="FID21" s="195"/>
      <c r="FIE21" s="195"/>
      <c r="FIF21" s="195"/>
      <c r="FIG21" s="195"/>
      <c r="FIH21" s="195"/>
      <c r="FII21" s="195"/>
      <c r="FIJ21" s="195"/>
      <c r="FIK21" s="195"/>
      <c r="FIL21" s="195"/>
      <c r="FIM21" s="195"/>
      <c r="FIN21" s="195"/>
      <c r="FIO21" s="195"/>
      <c r="FIP21" s="195"/>
      <c r="FIQ21" s="195"/>
      <c r="FIR21" s="195"/>
      <c r="FIS21" s="195"/>
      <c r="FIT21" s="195"/>
      <c r="FIU21" s="195"/>
      <c r="FIV21" s="195"/>
      <c r="FIW21" s="195"/>
      <c r="FIX21" s="195"/>
      <c r="FIY21" s="195"/>
      <c r="FIZ21" s="195"/>
      <c r="FJA21" s="195"/>
      <c r="FJB21" s="195"/>
      <c r="FJC21" s="195"/>
      <c r="FJD21" s="195"/>
      <c r="FJE21" s="195"/>
      <c r="FJF21" s="195"/>
      <c r="FJG21" s="195"/>
      <c r="FJH21" s="195"/>
      <c r="FJI21" s="195"/>
      <c r="FJJ21" s="195"/>
      <c r="FJK21" s="195"/>
      <c r="FJL21" s="195"/>
      <c r="FJM21" s="195"/>
      <c r="FJN21" s="195"/>
      <c r="FJO21" s="195"/>
      <c r="FJP21" s="195"/>
      <c r="FJQ21" s="195"/>
      <c r="FJR21" s="195"/>
      <c r="FJS21" s="195"/>
      <c r="FJT21" s="195"/>
      <c r="FJU21" s="195"/>
      <c r="FJV21" s="195"/>
      <c r="FJW21" s="195"/>
      <c r="FJX21" s="195"/>
      <c r="FJY21" s="195"/>
      <c r="FJZ21" s="195"/>
      <c r="FKA21" s="195"/>
      <c r="FKB21" s="195"/>
      <c r="FKC21" s="195"/>
      <c r="FKD21" s="195"/>
      <c r="FKE21" s="195"/>
      <c r="FKF21" s="195"/>
      <c r="FKG21" s="195"/>
      <c r="FKH21" s="195"/>
      <c r="FKI21" s="195"/>
      <c r="FKJ21" s="195"/>
      <c r="FKK21" s="195"/>
      <c r="FKL21" s="195"/>
      <c r="FKM21" s="195"/>
      <c r="FKN21" s="195"/>
      <c r="FKO21" s="195"/>
      <c r="FKP21" s="195"/>
      <c r="FKQ21" s="195"/>
      <c r="FKR21" s="195"/>
      <c r="FKS21" s="195"/>
      <c r="FKT21" s="195"/>
      <c r="FKU21" s="195"/>
      <c r="FKV21" s="195"/>
      <c r="FKW21" s="195"/>
      <c r="FKX21" s="195"/>
      <c r="FKY21" s="195"/>
      <c r="FKZ21" s="195"/>
      <c r="FLA21" s="195"/>
      <c r="FLB21" s="195"/>
      <c r="FLC21" s="195"/>
      <c r="FLD21" s="195"/>
      <c r="FLE21" s="195"/>
      <c r="FLF21" s="195"/>
      <c r="FLG21" s="195"/>
      <c r="FLH21" s="195"/>
      <c r="FLI21" s="195"/>
      <c r="FLJ21" s="195"/>
      <c r="FLK21" s="195"/>
      <c r="FLL21" s="195"/>
      <c r="FLM21" s="195"/>
      <c r="FLN21" s="195"/>
      <c r="FLO21" s="195"/>
      <c r="FLP21" s="195"/>
      <c r="FLQ21" s="195"/>
      <c r="FLR21" s="195"/>
      <c r="FLS21" s="195"/>
      <c r="FLT21" s="195"/>
      <c r="FLU21" s="195"/>
      <c r="FLV21" s="195"/>
      <c r="FLW21" s="195"/>
      <c r="FLX21" s="195"/>
      <c r="FLY21" s="195"/>
      <c r="FLZ21" s="195"/>
      <c r="FMA21" s="195"/>
      <c r="FMB21" s="195"/>
      <c r="FMC21" s="195"/>
      <c r="FMD21" s="195"/>
      <c r="FME21" s="195"/>
      <c r="FMF21" s="195"/>
      <c r="FMG21" s="195"/>
      <c r="FMH21" s="195"/>
      <c r="FMI21" s="195"/>
      <c r="FMJ21" s="195"/>
      <c r="FMK21" s="195"/>
      <c r="FML21" s="195"/>
      <c r="FMM21" s="195"/>
      <c r="FMN21" s="195"/>
      <c r="FMO21" s="195"/>
      <c r="FMP21" s="195"/>
      <c r="FMQ21" s="195"/>
      <c r="FMR21" s="195"/>
      <c r="FMS21" s="195"/>
      <c r="FMT21" s="195"/>
      <c r="FMU21" s="195"/>
      <c r="FMV21" s="195"/>
      <c r="FMW21" s="195"/>
      <c r="FMX21" s="195"/>
      <c r="FMY21" s="195"/>
      <c r="FMZ21" s="195"/>
      <c r="FNA21" s="195"/>
      <c r="FNB21" s="195"/>
      <c r="FNC21" s="195"/>
      <c r="FND21" s="195"/>
      <c r="FNE21" s="195"/>
      <c r="FNF21" s="195"/>
      <c r="FNG21" s="195"/>
      <c r="FNH21" s="195"/>
      <c r="FNI21" s="195"/>
      <c r="FNJ21" s="195"/>
      <c r="FNK21" s="195"/>
      <c r="FNL21" s="195"/>
      <c r="FNM21" s="195"/>
      <c r="FNN21" s="195"/>
      <c r="FNO21" s="195"/>
      <c r="FNP21" s="195"/>
      <c r="FNQ21" s="195"/>
      <c r="FNR21" s="195"/>
      <c r="FNS21" s="195"/>
      <c r="FNT21" s="195"/>
      <c r="FNU21" s="195"/>
      <c r="FNV21" s="195"/>
      <c r="FNW21" s="195"/>
      <c r="FNX21" s="195"/>
      <c r="FNY21" s="195"/>
      <c r="FNZ21" s="195"/>
      <c r="FOA21" s="195"/>
      <c r="FOB21" s="195"/>
      <c r="FOC21" s="195"/>
      <c r="FOD21" s="195"/>
      <c r="FOE21" s="195"/>
      <c r="FOF21" s="195"/>
      <c r="FOG21" s="195"/>
      <c r="FOH21" s="195"/>
      <c r="FOI21" s="195"/>
      <c r="FOJ21" s="195"/>
      <c r="FOK21" s="195"/>
      <c r="FOL21" s="195"/>
      <c r="FOM21" s="195"/>
      <c r="FON21" s="195"/>
      <c r="FOO21" s="195"/>
      <c r="FOP21" s="195"/>
      <c r="FOQ21" s="195"/>
      <c r="FOR21" s="195"/>
      <c r="FOS21" s="195"/>
      <c r="FOT21" s="195"/>
      <c r="FOU21" s="195"/>
      <c r="FOV21" s="195"/>
      <c r="FOW21" s="195"/>
      <c r="FOX21" s="195"/>
      <c r="FOY21" s="195"/>
      <c r="FOZ21" s="195"/>
      <c r="FPA21" s="195"/>
      <c r="FPB21" s="195"/>
      <c r="FPC21" s="195"/>
      <c r="FPD21" s="195"/>
      <c r="FPE21" s="195"/>
      <c r="FPF21" s="195"/>
      <c r="FPG21" s="195"/>
      <c r="FPH21" s="195"/>
      <c r="FPI21" s="195"/>
      <c r="FPJ21" s="195"/>
      <c r="FPK21" s="195"/>
      <c r="FPL21" s="195"/>
      <c r="FPM21" s="195"/>
      <c r="FPN21" s="195"/>
      <c r="FPO21" s="195"/>
      <c r="FPP21" s="195"/>
      <c r="FPQ21" s="195"/>
      <c r="FPR21" s="195"/>
      <c r="FPS21" s="195"/>
      <c r="FPT21" s="195"/>
      <c r="FPU21" s="195"/>
      <c r="FPV21" s="195"/>
      <c r="FPW21" s="195"/>
      <c r="FPX21" s="195"/>
      <c r="FPY21" s="195"/>
      <c r="FPZ21" s="195"/>
      <c r="FQA21" s="195"/>
      <c r="FQB21" s="195"/>
      <c r="FQC21" s="195"/>
      <c r="FQD21" s="195"/>
      <c r="FQE21" s="195"/>
      <c r="FQF21" s="195"/>
      <c r="FQG21" s="195"/>
      <c r="FQH21" s="195"/>
      <c r="FQI21" s="195"/>
      <c r="FQJ21" s="195"/>
      <c r="FQK21" s="195"/>
      <c r="FQL21" s="195"/>
      <c r="FQM21" s="195"/>
      <c r="FQN21" s="195"/>
      <c r="FQO21" s="195"/>
      <c r="FQP21" s="195"/>
      <c r="FQQ21" s="195"/>
      <c r="FQR21" s="195"/>
      <c r="FQS21" s="195"/>
      <c r="FQT21" s="195"/>
      <c r="FQU21" s="195"/>
      <c r="FQV21" s="195"/>
      <c r="FQW21" s="195"/>
      <c r="FQX21" s="195"/>
      <c r="FQY21" s="195"/>
      <c r="FQZ21" s="195"/>
      <c r="FRA21" s="195"/>
      <c r="FRB21" s="195"/>
      <c r="FRC21" s="195"/>
      <c r="FRD21" s="195"/>
      <c r="FRE21" s="195"/>
      <c r="FRF21" s="195"/>
      <c r="FRG21" s="195"/>
      <c r="FRH21" s="195"/>
      <c r="FRI21" s="195"/>
      <c r="FRJ21" s="195"/>
      <c r="FRK21" s="195"/>
      <c r="FRL21" s="195"/>
      <c r="FRM21" s="195"/>
      <c r="FRN21" s="195"/>
      <c r="FRO21" s="195"/>
      <c r="FRP21" s="195"/>
      <c r="FRQ21" s="195"/>
      <c r="FRR21" s="195"/>
      <c r="FRS21" s="195"/>
      <c r="FRT21" s="195"/>
      <c r="FRU21" s="195"/>
      <c r="FRV21" s="195"/>
      <c r="FRW21" s="195"/>
      <c r="FRX21" s="195"/>
      <c r="FRY21" s="195"/>
      <c r="FRZ21" s="195"/>
      <c r="FSA21" s="195"/>
      <c r="FSB21" s="195"/>
      <c r="FSC21" s="195"/>
      <c r="FSD21" s="195"/>
      <c r="FSE21" s="195"/>
      <c r="FSF21" s="195"/>
      <c r="FSG21" s="195"/>
      <c r="FSH21" s="195"/>
      <c r="FSI21" s="195"/>
      <c r="FSJ21" s="195"/>
      <c r="FSK21" s="195"/>
      <c r="FSL21" s="195"/>
      <c r="FSM21" s="195"/>
      <c r="FSN21" s="195"/>
      <c r="FSO21" s="195"/>
      <c r="FSP21" s="195"/>
      <c r="FSQ21" s="195"/>
      <c r="FSR21" s="195"/>
      <c r="FSS21" s="195"/>
      <c r="FST21" s="195"/>
      <c r="FSU21" s="195"/>
      <c r="FSV21" s="195"/>
      <c r="FSW21" s="195"/>
      <c r="FSX21" s="195"/>
      <c r="FSY21" s="195"/>
      <c r="FSZ21" s="195"/>
      <c r="FTA21" s="195"/>
      <c r="FTB21" s="195"/>
      <c r="FTC21" s="195"/>
      <c r="FTD21" s="195"/>
      <c r="FTE21" s="195"/>
      <c r="FTF21" s="195"/>
      <c r="FTG21" s="195"/>
      <c r="FTH21" s="195"/>
      <c r="FTI21" s="195"/>
      <c r="FTJ21" s="195"/>
      <c r="FTK21" s="195"/>
      <c r="FTL21" s="195"/>
      <c r="FTM21" s="195"/>
      <c r="FTN21" s="195"/>
      <c r="FTO21" s="195"/>
      <c r="FTP21" s="195"/>
      <c r="FTQ21" s="195"/>
      <c r="FTR21" s="195"/>
      <c r="FTS21" s="195"/>
      <c r="FTT21" s="195"/>
      <c r="FTU21" s="195"/>
      <c r="FTV21" s="195"/>
      <c r="FTW21" s="195"/>
      <c r="FTX21" s="195"/>
      <c r="FTY21" s="195"/>
      <c r="FTZ21" s="195"/>
      <c r="FUA21" s="195"/>
      <c r="FUB21" s="195"/>
      <c r="FUC21" s="195"/>
      <c r="FUD21" s="195"/>
      <c r="FUE21" s="195"/>
      <c r="FUF21" s="195"/>
      <c r="FUG21" s="195"/>
      <c r="FUH21" s="195"/>
      <c r="FUI21" s="195"/>
      <c r="FUJ21" s="195"/>
      <c r="FUK21" s="195"/>
      <c r="FUL21" s="195"/>
      <c r="FUM21" s="195"/>
      <c r="FUN21" s="195"/>
      <c r="FUO21" s="195"/>
      <c r="FUP21" s="195"/>
      <c r="FUQ21" s="195"/>
      <c r="FUR21" s="195"/>
      <c r="FUS21" s="195"/>
      <c r="FUT21" s="195"/>
      <c r="FUU21" s="195"/>
      <c r="FUV21" s="195"/>
      <c r="FUW21" s="195"/>
      <c r="FUX21" s="195"/>
      <c r="FUY21" s="195"/>
      <c r="FUZ21" s="195"/>
      <c r="FVA21" s="195"/>
      <c r="FVB21" s="195"/>
      <c r="FVC21" s="195"/>
      <c r="FVD21" s="195"/>
      <c r="FVE21" s="195"/>
      <c r="FVF21" s="195"/>
      <c r="FVG21" s="195"/>
      <c r="FVH21" s="195"/>
      <c r="FVI21" s="195"/>
      <c r="FVJ21" s="195"/>
      <c r="FVK21" s="195"/>
      <c r="FVL21" s="195"/>
      <c r="FVM21" s="195"/>
      <c r="FVN21" s="195"/>
      <c r="FVO21" s="195"/>
      <c r="FVP21" s="195"/>
      <c r="FVQ21" s="195"/>
      <c r="FVR21" s="195"/>
      <c r="FVS21" s="195"/>
      <c r="FVT21" s="195"/>
      <c r="FVU21" s="195"/>
      <c r="FVV21" s="195"/>
      <c r="FVW21" s="195"/>
      <c r="FVX21" s="195"/>
      <c r="FVY21" s="195"/>
      <c r="FVZ21" s="195"/>
      <c r="FWA21" s="195"/>
      <c r="FWB21" s="195"/>
      <c r="FWC21" s="195"/>
      <c r="FWD21" s="195"/>
      <c r="FWE21" s="195"/>
      <c r="FWF21" s="195"/>
      <c r="FWG21" s="195"/>
      <c r="FWH21" s="195"/>
      <c r="FWI21" s="195"/>
      <c r="FWJ21" s="195"/>
      <c r="FWK21" s="195"/>
      <c r="FWL21" s="195"/>
      <c r="FWM21" s="195"/>
      <c r="FWN21" s="195"/>
      <c r="FWO21" s="195"/>
      <c r="FWP21" s="195"/>
      <c r="FWQ21" s="195"/>
      <c r="FWR21" s="195"/>
      <c r="FWS21" s="195"/>
      <c r="FWT21" s="195"/>
      <c r="FWU21" s="195"/>
      <c r="FWV21" s="195"/>
      <c r="FWW21" s="195"/>
      <c r="FWX21" s="195"/>
      <c r="FWY21" s="195"/>
      <c r="FWZ21" s="195"/>
      <c r="FXA21" s="195"/>
      <c r="FXB21" s="195"/>
      <c r="FXC21" s="195"/>
      <c r="FXD21" s="195"/>
      <c r="FXE21" s="195"/>
      <c r="FXF21" s="195"/>
      <c r="FXG21" s="195"/>
      <c r="FXH21" s="195"/>
      <c r="FXI21" s="195"/>
      <c r="FXJ21" s="195"/>
      <c r="FXK21" s="195"/>
      <c r="FXL21" s="195"/>
      <c r="FXM21" s="195"/>
      <c r="FXN21" s="195"/>
      <c r="FXO21" s="195"/>
      <c r="FXP21" s="195"/>
      <c r="FXQ21" s="195"/>
      <c r="FXR21" s="195"/>
      <c r="FXS21" s="195"/>
      <c r="FXT21" s="195"/>
      <c r="FXU21" s="195"/>
      <c r="FXV21" s="195"/>
      <c r="FXW21" s="195"/>
      <c r="FXX21" s="195"/>
      <c r="FXY21" s="195"/>
      <c r="FXZ21" s="195"/>
      <c r="FYA21" s="195"/>
      <c r="FYB21" s="195"/>
      <c r="FYC21" s="195"/>
      <c r="FYD21" s="195"/>
      <c r="FYE21" s="195"/>
      <c r="FYF21" s="195"/>
      <c r="FYG21" s="195"/>
      <c r="FYH21" s="195"/>
      <c r="FYI21" s="195"/>
      <c r="FYJ21" s="195"/>
      <c r="FYK21" s="195"/>
      <c r="FYL21" s="195"/>
      <c r="FYM21" s="195"/>
      <c r="FYN21" s="195"/>
      <c r="FYO21" s="195"/>
      <c r="FYP21" s="195"/>
      <c r="FYQ21" s="195"/>
      <c r="FYR21" s="195"/>
      <c r="FYS21" s="195"/>
      <c r="FYT21" s="195"/>
      <c r="FYU21" s="195"/>
      <c r="FYV21" s="195"/>
      <c r="FYW21" s="195"/>
      <c r="FYX21" s="195"/>
      <c r="FYY21" s="195"/>
      <c r="FYZ21" s="195"/>
      <c r="FZA21" s="195"/>
      <c r="FZB21" s="195"/>
      <c r="FZC21" s="195"/>
      <c r="FZD21" s="195"/>
      <c r="FZE21" s="195"/>
      <c r="FZF21" s="195"/>
      <c r="FZG21" s="195"/>
      <c r="FZH21" s="195"/>
      <c r="FZI21" s="195"/>
      <c r="FZJ21" s="195"/>
      <c r="FZK21" s="195"/>
      <c r="FZL21" s="195"/>
      <c r="FZM21" s="195"/>
      <c r="FZN21" s="195"/>
      <c r="FZO21" s="195"/>
      <c r="FZP21" s="195"/>
      <c r="FZQ21" s="195"/>
      <c r="FZR21" s="195"/>
      <c r="FZS21" s="195"/>
      <c r="FZT21" s="195"/>
      <c r="FZU21" s="195"/>
      <c r="FZV21" s="195"/>
      <c r="FZW21" s="195"/>
      <c r="FZX21" s="195"/>
      <c r="FZY21" s="195"/>
      <c r="FZZ21" s="195"/>
      <c r="GAA21" s="195"/>
      <c r="GAB21" s="195"/>
      <c r="GAC21" s="195"/>
      <c r="GAD21" s="195"/>
      <c r="GAE21" s="195"/>
      <c r="GAF21" s="195"/>
      <c r="GAG21" s="195"/>
      <c r="GAH21" s="195"/>
      <c r="GAI21" s="195"/>
      <c r="GAJ21" s="195"/>
      <c r="GAK21" s="195"/>
      <c r="GAL21" s="195"/>
      <c r="GAM21" s="195"/>
      <c r="GAN21" s="195"/>
      <c r="GAO21" s="195"/>
      <c r="GAP21" s="195"/>
      <c r="GAQ21" s="195"/>
      <c r="GAR21" s="195"/>
      <c r="GAS21" s="195"/>
      <c r="GAT21" s="195"/>
      <c r="GAU21" s="195"/>
      <c r="GAV21" s="195"/>
      <c r="GAW21" s="195"/>
      <c r="GAX21" s="195"/>
      <c r="GAY21" s="195"/>
      <c r="GAZ21" s="195"/>
      <c r="GBA21" s="195"/>
      <c r="GBB21" s="195"/>
      <c r="GBC21" s="195"/>
      <c r="GBD21" s="195"/>
      <c r="GBE21" s="195"/>
      <c r="GBF21" s="195"/>
      <c r="GBG21" s="195"/>
      <c r="GBH21" s="195"/>
      <c r="GBI21" s="195"/>
      <c r="GBJ21" s="195"/>
      <c r="GBK21" s="195"/>
      <c r="GBL21" s="195"/>
      <c r="GBM21" s="195"/>
      <c r="GBN21" s="195"/>
      <c r="GBO21" s="195"/>
      <c r="GBP21" s="195"/>
      <c r="GBQ21" s="195"/>
      <c r="GBR21" s="195"/>
      <c r="GBS21" s="195"/>
      <c r="GBT21" s="195"/>
      <c r="GBU21" s="195"/>
      <c r="GBV21" s="195"/>
      <c r="GBW21" s="195"/>
      <c r="GBX21" s="195"/>
      <c r="GBY21" s="195"/>
      <c r="GBZ21" s="195"/>
      <c r="GCA21" s="195"/>
      <c r="GCB21" s="195"/>
      <c r="GCC21" s="195"/>
      <c r="GCD21" s="195"/>
      <c r="GCE21" s="195"/>
      <c r="GCF21" s="195"/>
      <c r="GCG21" s="195"/>
      <c r="GCH21" s="195"/>
      <c r="GCI21" s="195"/>
      <c r="GCJ21" s="195"/>
      <c r="GCK21" s="195"/>
      <c r="GCL21" s="195"/>
      <c r="GCM21" s="195"/>
      <c r="GCN21" s="195"/>
      <c r="GCO21" s="195"/>
      <c r="GCP21" s="195"/>
      <c r="GCQ21" s="195"/>
      <c r="GCR21" s="195"/>
      <c r="GCS21" s="195"/>
      <c r="GCT21" s="195"/>
      <c r="GCU21" s="195"/>
      <c r="GCV21" s="195"/>
      <c r="GCW21" s="195"/>
      <c r="GCX21" s="195"/>
      <c r="GCY21" s="195"/>
      <c r="GCZ21" s="195"/>
      <c r="GDA21" s="195"/>
      <c r="GDB21" s="195"/>
      <c r="GDC21" s="195"/>
      <c r="GDD21" s="195"/>
      <c r="GDE21" s="195"/>
      <c r="GDF21" s="195"/>
      <c r="GDG21" s="195"/>
      <c r="GDH21" s="195"/>
      <c r="GDI21" s="195"/>
      <c r="GDJ21" s="195"/>
      <c r="GDK21" s="195"/>
      <c r="GDL21" s="195"/>
      <c r="GDM21" s="195"/>
      <c r="GDN21" s="195"/>
      <c r="GDO21" s="195"/>
      <c r="GDP21" s="195"/>
      <c r="GDQ21" s="195"/>
      <c r="GDR21" s="195"/>
      <c r="GDS21" s="195"/>
      <c r="GDT21" s="195"/>
      <c r="GDU21" s="195"/>
      <c r="GDV21" s="195"/>
      <c r="GDW21" s="195"/>
      <c r="GDX21" s="195"/>
      <c r="GDY21" s="195"/>
      <c r="GDZ21" s="195"/>
      <c r="GEA21" s="195"/>
      <c r="GEB21" s="195"/>
      <c r="GEC21" s="195"/>
      <c r="GED21" s="195"/>
      <c r="GEE21" s="195"/>
      <c r="GEF21" s="195"/>
      <c r="GEG21" s="195"/>
      <c r="GEH21" s="195"/>
      <c r="GEI21" s="195"/>
      <c r="GEJ21" s="195"/>
      <c r="GEK21" s="195"/>
      <c r="GEL21" s="195"/>
      <c r="GEM21" s="195"/>
      <c r="GEN21" s="195"/>
      <c r="GEO21" s="195"/>
      <c r="GEP21" s="195"/>
      <c r="GEQ21" s="195"/>
      <c r="GER21" s="195"/>
      <c r="GES21" s="195"/>
      <c r="GET21" s="195"/>
      <c r="GEU21" s="195"/>
      <c r="GEV21" s="195"/>
      <c r="GEW21" s="195"/>
      <c r="GEX21" s="195"/>
      <c r="GEY21" s="195"/>
      <c r="GEZ21" s="195"/>
      <c r="GFA21" s="195"/>
      <c r="GFB21" s="195"/>
      <c r="GFC21" s="195"/>
      <c r="GFD21" s="195"/>
      <c r="GFE21" s="195"/>
      <c r="GFF21" s="195"/>
      <c r="GFG21" s="195"/>
      <c r="GFH21" s="195"/>
      <c r="GFI21" s="195"/>
      <c r="GFJ21" s="195"/>
      <c r="GFK21" s="195"/>
      <c r="GFL21" s="195"/>
      <c r="GFM21" s="195"/>
      <c r="GFN21" s="195"/>
      <c r="GFO21" s="195"/>
      <c r="GFP21" s="195"/>
      <c r="GFQ21" s="195"/>
      <c r="GFR21" s="195"/>
      <c r="GFS21" s="195"/>
      <c r="GFT21" s="195"/>
      <c r="GFU21" s="195"/>
      <c r="GFV21" s="195"/>
      <c r="GFW21" s="195"/>
      <c r="GFX21" s="195"/>
      <c r="GFY21" s="195"/>
      <c r="GFZ21" s="195"/>
      <c r="GGA21" s="195"/>
      <c r="GGB21" s="195"/>
      <c r="GGC21" s="195"/>
      <c r="GGD21" s="195"/>
      <c r="GGE21" s="195"/>
      <c r="GGF21" s="195"/>
      <c r="GGG21" s="195"/>
      <c r="GGH21" s="195"/>
      <c r="GGI21" s="195"/>
      <c r="GGJ21" s="195"/>
      <c r="GGK21" s="195"/>
      <c r="GGL21" s="195"/>
      <c r="GGM21" s="195"/>
      <c r="GGN21" s="195"/>
      <c r="GGO21" s="195"/>
      <c r="GGP21" s="195"/>
      <c r="GGQ21" s="195"/>
      <c r="GGR21" s="195"/>
      <c r="GGS21" s="195"/>
      <c r="GGT21" s="195"/>
      <c r="GGU21" s="195"/>
      <c r="GGV21" s="195"/>
      <c r="GGW21" s="195"/>
      <c r="GGX21" s="195"/>
      <c r="GGY21" s="195"/>
      <c r="GGZ21" s="195"/>
      <c r="GHA21" s="195"/>
      <c r="GHB21" s="195"/>
      <c r="GHC21" s="195"/>
      <c r="GHD21" s="195"/>
      <c r="GHE21" s="195"/>
      <c r="GHF21" s="195"/>
      <c r="GHG21" s="195"/>
      <c r="GHH21" s="195"/>
      <c r="GHI21" s="195"/>
      <c r="GHJ21" s="195"/>
      <c r="GHK21" s="195"/>
      <c r="GHL21" s="195"/>
      <c r="GHM21" s="195"/>
      <c r="GHN21" s="195"/>
      <c r="GHO21" s="195"/>
      <c r="GHP21" s="195"/>
      <c r="GHQ21" s="195"/>
      <c r="GHR21" s="195"/>
      <c r="GHS21" s="195"/>
      <c r="GHT21" s="195"/>
      <c r="GHU21" s="195"/>
      <c r="GHV21" s="195"/>
      <c r="GHW21" s="195"/>
      <c r="GHX21" s="195"/>
      <c r="GHY21" s="195"/>
      <c r="GHZ21" s="195"/>
      <c r="GIA21" s="195"/>
      <c r="GIB21" s="195"/>
      <c r="GIC21" s="195"/>
      <c r="GID21" s="195"/>
      <c r="GIE21" s="195"/>
      <c r="GIF21" s="195"/>
      <c r="GIG21" s="195"/>
      <c r="GIH21" s="195"/>
      <c r="GII21" s="195"/>
      <c r="GIJ21" s="195"/>
      <c r="GIK21" s="195"/>
      <c r="GIL21" s="195"/>
      <c r="GIM21" s="195"/>
      <c r="GIN21" s="195"/>
      <c r="GIO21" s="195"/>
      <c r="GIP21" s="195"/>
      <c r="GIQ21" s="195"/>
      <c r="GIR21" s="195"/>
      <c r="GIS21" s="195"/>
      <c r="GIT21" s="195"/>
      <c r="GIU21" s="195"/>
      <c r="GIV21" s="195"/>
      <c r="GIW21" s="195"/>
      <c r="GIX21" s="195"/>
      <c r="GIY21" s="195"/>
      <c r="GIZ21" s="195"/>
      <c r="GJA21" s="195"/>
      <c r="GJB21" s="195"/>
      <c r="GJC21" s="195"/>
      <c r="GJD21" s="195"/>
      <c r="GJE21" s="195"/>
      <c r="GJF21" s="195"/>
      <c r="GJG21" s="195"/>
      <c r="GJH21" s="195"/>
      <c r="GJI21" s="195"/>
      <c r="GJJ21" s="195"/>
      <c r="GJK21" s="195"/>
      <c r="GJL21" s="195"/>
      <c r="GJM21" s="195"/>
      <c r="GJN21" s="195"/>
      <c r="GJO21" s="195"/>
      <c r="GJP21" s="195"/>
      <c r="GJQ21" s="195"/>
      <c r="GJR21" s="195"/>
      <c r="GJS21" s="195"/>
      <c r="GJT21" s="195"/>
      <c r="GJU21" s="195"/>
      <c r="GJV21" s="195"/>
      <c r="GJW21" s="195"/>
      <c r="GJX21" s="195"/>
      <c r="GJY21" s="195"/>
      <c r="GJZ21" s="195"/>
      <c r="GKA21" s="195"/>
      <c r="GKB21" s="195"/>
      <c r="GKC21" s="195"/>
      <c r="GKD21" s="195"/>
      <c r="GKE21" s="195"/>
      <c r="GKF21" s="195"/>
      <c r="GKG21" s="195"/>
      <c r="GKH21" s="195"/>
      <c r="GKI21" s="195"/>
      <c r="GKJ21" s="195"/>
      <c r="GKK21" s="195"/>
      <c r="GKL21" s="195"/>
      <c r="GKM21" s="195"/>
      <c r="GKN21" s="195"/>
      <c r="GKO21" s="195"/>
      <c r="GKP21" s="195"/>
      <c r="GKQ21" s="195"/>
      <c r="GKR21" s="195"/>
      <c r="GKS21" s="195"/>
      <c r="GKT21" s="195"/>
      <c r="GKU21" s="195"/>
      <c r="GKV21" s="195"/>
      <c r="GKW21" s="195"/>
      <c r="GKX21" s="195"/>
      <c r="GKY21" s="195"/>
      <c r="GKZ21" s="195"/>
      <c r="GLA21" s="195"/>
      <c r="GLB21" s="195"/>
      <c r="GLC21" s="195"/>
      <c r="GLD21" s="195"/>
      <c r="GLE21" s="195"/>
      <c r="GLF21" s="195"/>
      <c r="GLG21" s="195"/>
      <c r="GLH21" s="195"/>
      <c r="GLI21" s="195"/>
      <c r="GLJ21" s="195"/>
      <c r="GLK21" s="195"/>
      <c r="GLL21" s="195"/>
      <c r="GLM21" s="195"/>
      <c r="GLN21" s="195"/>
      <c r="GLO21" s="195"/>
      <c r="GLP21" s="195"/>
      <c r="GLQ21" s="195"/>
      <c r="GLR21" s="195"/>
      <c r="GLS21" s="195"/>
      <c r="GLT21" s="195"/>
      <c r="GLU21" s="195"/>
      <c r="GLV21" s="195"/>
      <c r="GLW21" s="195"/>
      <c r="GLX21" s="195"/>
      <c r="GLY21" s="195"/>
      <c r="GLZ21" s="195"/>
      <c r="GMA21" s="195"/>
      <c r="GMB21" s="195"/>
      <c r="GMC21" s="195"/>
      <c r="GMD21" s="195"/>
      <c r="GME21" s="195"/>
      <c r="GMF21" s="195"/>
      <c r="GMG21" s="195"/>
      <c r="GMH21" s="195"/>
      <c r="GMI21" s="195"/>
      <c r="GMJ21" s="195"/>
      <c r="GMK21" s="195"/>
      <c r="GML21" s="195"/>
      <c r="GMM21" s="195"/>
      <c r="GMN21" s="195"/>
      <c r="GMO21" s="195"/>
      <c r="GMP21" s="195"/>
      <c r="GMQ21" s="195"/>
      <c r="GMR21" s="195"/>
      <c r="GMS21" s="195"/>
      <c r="GMT21" s="195"/>
      <c r="GMU21" s="195"/>
      <c r="GMV21" s="195"/>
      <c r="GMW21" s="195"/>
      <c r="GMX21" s="195"/>
      <c r="GMY21" s="195"/>
      <c r="GMZ21" s="195"/>
      <c r="GNA21" s="195"/>
      <c r="GNB21" s="195"/>
      <c r="GNC21" s="195"/>
      <c r="GND21" s="195"/>
      <c r="GNE21" s="195"/>
      <c r="GNF21" s="195"/>
      <c r="GNG21" s="195"/>
      <c r="GNH21" s="195"/>
      <c r="GNI21" s="195"/>
      <c r="GNJ21" s="195"/>
      <c r="GNK21" s="195"/>
      <c r="GNL21" s="195"/>
      <c r="GNM21" s="195"/>
      <c r="GNN21" s="195"/>
      <c r="GNO21" s="195"/>
      <c r="GNP21" s="195"/>
      <c r="GNQ21" s="195"/>
      <c r="GNR21" s="195"/>
      <c r="GNS21" s="195"/>
      <c r="GNT21" s="195"/>
      <c r="GNU21" s="195"/>
      <c r="GNV21" s="195"/>
      <c r="GNW21" s="195"/>
      <c r="GNX21" s="195"/>
      <c r="GNY21" s="195"/>
      <c r="GNZ21" s="195"/>
      <c r="GOA21" s="195"/>
      <c r="GOB21" s="195"/>
      <c r="GOC21" s="195"/>
      <c r="GOD21" s="195"/>
      <c r="GOE21" s="195"/>
      <c r="GOF21" s="195"/>
      <c r="GOG21" s="195"/>
      <c r="GOH21" s="195"/>
      <c r="GOI21" s="195"/>
      <c r="GOJ21" s="195"/>
      <c r="GOK21" s="195"/>
      <c r="GOL21" s="195"/>
      <c r="GOM21" s="195"/>
      <c r="GON21" s="195"/>
      <c r="GOO21" s="195"/>
      <c r="GOP21" s="195"/>
      <c r="GOQ21" s="195"/>
      <c r="GOR21" s="195"/>
      <c r="GOS21" s="195"/>
      <c r="GOT21" s="195"/>
      <c r="GOU21" s="195"/>
      <c r="GOV21" s="195"/>
      <c r="GOW21" s="195"/>
      <c r="GOX21" s="195"/>
      <c r="GOY21" s="195"/>
      <c r="GOZ21" s="195"/>
      <c r="GPA21" s="195"/>
      <c r="GPB21" s="195"/>
      <c r="GPC21" s="195"/>
      <c r="GPD21" s="195"/>
      <c r="GPE21" s="195"/>
      <c r="GPF21" s="195"/>
      <c r="GPG21" s="195"/>
      <c r="GPH21" s="195"/>
      <c r="GPI21" s="195"/>
      <c r="GPJ21" s="195"/>
      <c r="GPK21" s="195"/>
      <c r="GPL21" s="195"/>
      <c r="GPM21" s="195"/>
      <c r="GPN21" s="195"/>
      <c r="GPO21" s="195"/>
      <c r="GPP21" s="195"/>
      <c r="GPQ21" s="195"/>
      <c r="GPR21" s="195"/>
      <c r="GPS21" s="195"/>
      <c r="GPT21" s="195"/>
      <c r="GPU21" s="195"/>
      <c r="GPV21" s="195"/>
      <c r="GPW21" s="195"/>
      <c r="GPX21" s="195"/>
      <c r="GPY21" s="195"/>
      <c r="GPZ21" s="195"/>
      <c r="GQA21" s="195"/>
      <c r="GQB21" s="195"/>
      <c r="GQC21" s="195"/>
      <c r="GQD21" s="195"/>
      <c r="GQE21" s="195"/>
      <c r="GQF21" s="195"/>
      <c r="GQG21" s="195"/>
      <c r="GQH21" s="195"/>
      <c r="GQI21" s="195"/>
      <c r="GQJ21" s="195"/>
      <c r="GQK21" s="195"/>
      <c r="GQL21" s="195"/>
      <c r="GQM21" s="195"/>
      <c r="GQN21" s="195"/>
      <c r="GQO21" s="195"/>
      <c r="GQP21" s="195"/>
      <c r="GQQ21" s="195"/>
      <c r="GQR21" s="195"/>
      <c r="GQS21" s="195"/>
      <c r="GQT21" s="195"/>
      <c r="GQU21" s="195"/>
      <c r="GQV21" s="195"/>
      <c r="GQW21" s="195"/>
      <c r="GQX21" s="195"/>
      <c r="GQY21" s="195"/>
      <c r="GQZ21" s="195"/>
      <c r="GRA21" s="195"/>
      <c r="GRB21" s="195"/>
      <c r="GRC21" s="195"/>
      <c r="GRD21" s="195"/>
      <c r="GRE21" s="195"/>
      <c r="GRF21" s="195"/>
      <c r="GRG21" s="195"/>
      <c r="GRH21" s="195"/>
      <c r="GRI21" s="195"/>
      <c r="GRJ21" s="195"/>
      <c r="GRK21" s="195"/>
      <c r="GRL21" s="195"/>
      <c r="GRM21" s="195"/>
      <c r="GRN21" s="195"/>
      <c r="GRO21" s="195"/>
      <c r="GRP21" s="195"/>
      <c r="GRQ21" s="195"/>
      <c r="GRR21" s="195"/>
      <c r="GRS21" s="195"/>
      <c r="GRT21" s="195"/>
      <c r="GRU21" s="195"/>
      <c r="GRV21" s="195"/>
      <c r="GRW21" s="195"/>
      <c r="GRX21" s="195"/>
      <c r="GRY21" s="195"/>
      <c r="GRZ21" s="195"/>
      <c r="GSA21" s="195"/>
      <c r="GSB21" s="195"/>
      <c r="GSC21" s="195"/>
      <c r="GSD21" s="195"/>
      <c r="GSE21" s="195"/>
      <c r="GSF21" s="195"/>
      <c r="GSG21" s="195"/>
      <c r="GSH21" s="195"/>
      <c r="GSI21" s="195"/>
      <c r="GSJ21" s="195"/>
      <c r="GSK21" s="195"/>
      <c r="GSL21" s="195"/>
      <c r="GSM21" s="195"/>
      <c r="GSN21" s="195"/>
      <c r="GSO21" s="195"/>
      <c r="GSP21" s="195"/>
      <c r="GSQ21" s="195"/>
      <c r="GSR21" s="195"/>
      <c r="GSS21" s="195"/>
      <c r="GST21" s="195"/>
      <c r="GSU21" s="195"/>
      <c r="GSV21" s="195"/>
      <c r="GSW21" s="195"/>
      <c r="GSX21" s="195"/>
      <c r="GSY21" s="195"/>
      <c r="GSZ21" s="195"/>
      <c r="GTA21" s="195"/>
      <c r="GTB21" s="195"/>
      <c r="GTC21" s="195"/>
      <c r="GTD21" s="195"/>
      <c r="GTE21" s="195"/>
      <c r="GTF21" s="195"/>
      <c r="GTG21" s="195"/>
      <c r="GTH21" s="195"/>
      <c r="GTI21" s="195"/>
      <c r="GTJ21" s="195"/>
      <c r="GTK21" s="195"/>
      <c r="GTL21" s="195"/>
      <c r="GTM21" s="195"/>
      <c r="GTN21" s="195"/>
      <c r="GTO21" s="195"/>
      <c r="GTP21" s="195"/>
      <c r="GTQ21" s="195"/>
      <c r="GTR21" s="195"/>
      <c r="GTS21" s="195"/>
      <c r="GTT21" s="195"/>
      <c r="GTU21" s="195"/>
      <c r="GTV21" s="195"/>
      <c r="GTW21" s="195"/>
      <c r="GTX21" s="195"/>
      <c r="GTY21" s="195"/>
      <c r="GTZ21" s="195"/>
      <c r="GUA21" s="195"/>
      <c r="GUB21" s="195"/>
      <c r="GUC21" s="195"/>
      <c r="GUD21" s="195"/>
      <c r="GUE21" s="195"/>
      <c r="GUF21" s="195"/>
      <c r="GUG21" s="195"/>
      <c r="GUH21" s="195"/>
      <c r="GUI21" s="195"/>
      <c r="GUJ21" s="195"/>
      <c r="GUK21" s="195"/>
      <c r="GUL21" s="195"/>
      <c r="GUM21" s="195"/>
      <c r="GUN21" s="195"/>
      <c r="GUO21" s="195"/>
      <c r="GUP21" s="195"/>
      <c r="GUQ21" s="195"/>
      <c r="GUR21" s="195"/>
      <c r="GUS21" s="195"/>
      <c r="GUT21" s="195"/>
      <c r="GUU21" s="195"/>
      <c r="GUV21" s="195"/>
      <c r="GUW21" s="195"/>
      <c r="GUX21" s="195"/>
      <c r="GUY21" s="195"/>
      <c r="GUZ21" s="195"/>
      <c r="GVA21" s="195"/>
      <c r="GVB21" s="195"/>
      <c r="GVC21" s="195"/>
      <c r="GVD21" s="195"/>
      <c r="GVE21" s="195"/>
      <c r="GVF21" s="195"/>
      <c r="GVG21" s="195"/>
      <c r="GVH21" s="195"/>
      <c r="GVI21" s="195"/>
      <c r="GVJ21" s="195"/>
      <c r="GVK21" s="195"/>
      <c r="GVL21" s="195"/>
      <c r="GVM21" s="195"/>
      <c r="GVN21" s="195"/>
      <c r="GVO21" s="195"/>
      <c r="GVP21" s="195"/>
      <c r="GVQ21" s="195"/>
      <c r="GVR21" s="195"/>
      <c r="GVS21" s="195"/>
      <c r="GVT21" s="195"/>
      <c r="GVU21" s="195"/>
      <c r="GVV21" s="195"/>
      <c r="GVW21" s="195"/>
      <c r="GVX21" s="195"/>
      <c r="GVY21" s="195"/>
      <c r="GVZ21" s="195"/>
      <c r="GWA21" s="195"/>
      <c r="GWB21" s="195"/>
      <c r="GWC21" s="195"/>
      <c r="GWD21" s="195"/>
      <c r="GWE21" s="195"/>
      <c r="GWF21" s="195"/>
      <c r="GWG21" s="195"/>
      <c r="GWH21" s="195"/>
      <c r="GWI21" s="195"/>
      <c r="GWJ21" s="195"/>
      <c r="GWK21" s="195"/>
      <c r="GWL21" s="195"/>
      <c r="GWM21" s="195"/>
      <c r="GWN21" s="195"/>
      <c r="GWO21" s="195"/>
      <c r="GWP21" s="195"/>
      <c r="GWQ21" s="195"/>
      <c r="GWR21" s="195"/>
      <c r="GWS21" s="195"/>
      <c r="GWT21" s="195"/>
      <c r="GWU21" s="195"/>
      <c r="GWV21" s="195"/>
      <c r="GWW21" s="195"/>
      <c r="GWX21" s="195"/>
      <c r="GWY21" s="195"/>
      <c r="GWZ21" s="195"/>
      <c r="GXA21" s="195"/>
      <c r="GXB21" s="195"/>
      <c r="GXC21" s="195"/>
      <c r="GXD21" s="195"/>
      <c r="GXE21" s="195"/>
      <c r="GXF21" s="195"/>
      <c r="GXG21" s="195"/>
      <c r="GXH21" s="195"/>
      <c r="GXI21" s="195"/>
      <c r="GXJ21" s="195"/>
      <c r="GXK21" s="195"/>
      <c r="GXL21" s="195"/>
      <c r="GXM21" s="195"/>
      <c r="GXN21" s="195"/>
      <c r="GXO21" s="195"/>
      <c r="GXP21" s="195"/>
      <c r="GXQ21" s="195"/>
      <c r="GXR21" s="195"/>
      <c r="GXS21" s="195"/>
      <c r="GXT21" s="195"/>
      <c r="GXU21" s="195"/>
      <c r="GXV21" s="195"/>
      <c r="GXW21" s="195"/>
      <c r="GXX21" s="195"/>
      <c r="GXY21" s="195"/>
      <c r="GXZ21" s="195"/>
      <c r="GYA21" s="195"/>
      <c r="GYB21" s="195"/>
      <c r="GYC21" s="195"/>
      <c r="GYD21" s="195"/>
      <c r="GYE21" s="195"/>
      <c r="GYF21" s="195"/>
      <c r="GYG21" s="195"/>
      <c r="GYH21" s="195"/>
      <c r="GYI21" s="195"/>
      <c r="GYJ21" s="195"/>
      <c r="GYK21" s="195"/>
      <c r="GYL21" s="195"/>
      <c r="GYM21" s="195"/>
      <c r="GYN21" s="195"/>
      <c r="GYO21" s="195"/>
      <c r="GYP21" s="195"/>
      <c r="GYQ21" s="195"/>
      <c r="GYR21" s="195"/>
      <c r="GYS21" s="195"/>
      <c r="GYT21" s="195"/>
      <c r="GYU21" s="195"/>
      <c r="GYV21" s="195"/>
      <c r="GYW21" s="195"/>
      <c r="GYX21" s="195"/>
      <c r="GYY21" s="195"/>
      <c r="GYZ21" s="195"/>
      <c r="GZA21" s="195"/>
      <c r="GZB21" s="195"/>
      <c r="GZC21" s="195"/>
      <c r="GZD21" s="195"/>
      <c r="GZE21" s="195"/>
      <c r="GZF21" s="195"/>
      <c r="GZG21" s="195"/>
      <c r="GZH21" s="195"/>
      <c r="GZI21" s="195"/>
      <c r="GZJ21" s="195"/>
      <c r="GZK21" s="195"/>
      <c r="GZL21" s="195"/>
      <c r="GZM21" s="195"/>
      <c r="GZN21" s="195"/>
      <c r="GZO21" s="195"/>
      <c r="GZP21" s="195"/>
      <c r="GZQ21" s="195"/>
      <c r="GZR21" s="195"/>
      <c r="GZS21" s="195"/>
      <c r="GZT21" s="195"/>
      <c r="GZU21" s="195"/>
      <c r="GZV21" s="195"/>
      <c r="GZW21" s="195"/>
      <c r="GZX21" s="195"/>
      <c r="GZY21" s="195"/>
      <c r="GZZ21" s="195"/>
      <c r="HAA21" s="195"/>
      <c r="HAB21" s="195"/>
      <c r="HAC21" s="195"/>
      <c r="HAD21" s="195"/>
      <c r="HAE21" s="195"/>
      <c r="HAF21" s="195"/>
      <c r="HAG21" s="195"/>
      <c r="HAH21" s="195"/>
      <c r="HAI21" s="195"/>
      <c r="HAJ21" s="195"/>
      <c r="HAK21" s="195"/>
      <c r="HAL21" s="195"/>
      <c r="HAM21" s="195"/>
      <c r="HAN21" s="195"/>
      <c r="HAO21" s="195"/>
      <c r="HAP21" s="195"/>
      <c r="HAQ21" s="195"/>
      <c r="HAR21" s="195"/>
      <c r="HAS21" s="195"/>
      <c r="HAT21" s="195"/>
      <c r="HAU21" s="195"/>
      <c r="HAV21" s="195"/>
      <c r="HAW21" s="195"/>
      <c r="HAX21" s="195"/>
      <c r="HAY21" s="195"/>
      <c r="HAZ21" s="195"/>
      <c r="HBA21" s="195"/>
      <c r="HBB21" s="195"/>
      <c r="HBC21" s="195"/>
      <c r="HBD21" s="195"/>
      <c r="HBE21" s="195"/>
      <c r="HBF21" s="195"/>
      <c r="HBG21" s="195"/>
      <c r="HBH21" s="195"/>
      <c r="HBI21" s="195"/>
      <c r="HBJ21" s="195"/>
      <c r="HBK21" s="195"/>
      <c r="HBL21" s="195"/>
      <c r="HBM21" s="195"/>
      <c r="HBN21" s="195"/>
      <c r="HBO21" s="195"/>
      <c r="HBP21" s="195"/>
      <c r="HBQ21" s="195"/>
      <c r="HBR21" s="195"/>
      <c r="HBS21" s="195"/>
      <c r="HBT21" s="195"/>
      <c r="HBU21" s="195"/>
      <c r="HBV21" s="195"/>
      <c r="HBW21" s="195"/>
      <c r="HBX21" s="195"/>
      <c r="HBY21" s="195"/>
      <c r="HBZ21" s="195"/>
      <c r="HCA21" s="195"/>
      <c r="HCB21" s="195"/>
      <c r="HCC21" s="195"/>
      <c r="HCD21" s="195"/>
      <c r="HCE21" s="195"/>
      <c r="HCF21" s="195"/>
      <c r="HCG21" s="195"/>
      <c r="HCH21" s="195"/>
      <c r="HCI21" s="195"/>
      <c r="HCJ21" s="195"/>
      <c r="HCK21" s="195"/>
      <c r="HCL21" s="195"/>
      <c r="HCM21" s="195"/>
      <c r="HCN21" s="195"/>
      <c r="HCO21" s="195"/>
      <c r="HCP21" s="195"/>
      <c r="HCQ21" s="195"/>
      <c r="HCR21" s="195"/>
      <c r="HCS21" s="195"/>
      <c r="HCT21" s="195"/>
      <c r="HCU21" s="195"/>
      <c r="HCV21" s="195"/>
      <c r="HCW21" s="195"/>
      <c r="HCX21" s="195"/>
      <c r="HCY21" s="195"/>
      <c r="HCZ21" s="195"/>
      <c r="HDA21" s="195"/>
      <c r="HDB21" s="195"/>
      <c r="HDC21" s="195"/>
      <c r="HDD21" s="195"/>
      <c r="HDE21" s="195"/>
      <c r="HDF21" s="195"/>
      <c r="HDG21" s="195"/>
      <c r="HDH21" s="195"/>
      <c r="HDI21" s="195"/>
      <c r="HDJ21" s="195"/>
      <c r="HDK21" s="195"/>
      <c r="HDL21" s="195"/>
      <c r="HDM21" s="195"/>
      <c r="HDN21" s="195"/>
      <c r="HDO21" s="195"/>
      <c r="HDP21" s="195"/>
      <c r="HDQ21" s="195"/>
      <c r="HDR21" s="195"/>
      <c r="HDS21" s="195"/>
      <c r="HDT21" s="195"/>
      <c r="HDU21" s="195"/>
      <c r="HDV21" s="195"/>
      <c r="HDW21" s="195"/>
      <c r="HDX21" s="195"/>
      <c r="HDY21" s="195"/>
      <c r="HDZ21" s="195"/>
      <c r="HEA21" s="195"/>
      <c r="HEB21" s="195"/>
      <c r="HEC21" s="195"/>
      <c r="HED21" s="195"/>
      <c r="HEE21" s="195"/>
      <c r="HEF21" s="195"/>
      <c r="HEG21" s="195"/>
      <c r="HEH21" s="195"/>
      <c r="HEI21" s="195"/>
      <c r="HEJ21" s="195"/>
      <c r="HEK21" s="195"/>
      <c r="HEL21" s="195"/>
      <c r="HEM21" s="195"/>
      <c r="HEN21" s="195"/>
      <c r="HEO21" s="195"/>
      <c r="HEP21" s="195"/>
      <c r="HEQ21" s="195"/>
      <c r="HER21" s="195"/>
      <c r="HES21" s="195"/>
      <c r="HET21" s="195"/>
      <c r="HEU21" s="195"/>
      <c r="HEV21" s="195"/>
      <c r="HEW21" s="195"/>
      <c r="HEX21" s="195"/>
      <c r="HEY21" s="195"/>
      <c r="HEZ21" s="195"/>
      <c r="HFA21" s="195"/>
      <c r="HFB21" s="195"/>
      <c r="HFC21" s="195"/>
      <c r="HFD21" s="195"/>
      <c r="HFE21" s="195"/>
      <c r="HFF21" s="195"/>
      <c r="HFG21" s="195"/>
      <c r="HFH21" s="195"/>
      <c r="HFI21" s="195"/>
      <c r="HFJ21" s="195"/>
      <c r="HFK21" s="195"/>
      <c r="HFL21" s="195"/>
      <c r="HFM21" s="195"/>
      <c r="HFN21" s="195"/>
      <c r="HFO21" s="195"/>
      <c r="HFP21" s="195"/>
      <c r="HFQ21" s="195"/>
      <c r="HFR21" s="195"/>
      <c r="HFS21" s="195"/>
      <c r="HFT21" s="195"/>
      <c r="HFU21" s="195"/>
      <c r="HFV21" s="195"/>
      <c r="HFW21" s="195"/>
      <c r="HFX21" s="195"/>
      <c r="HFY21" s="195"/>
      <c r="HFZ21" s="195"/>
      <c r="HGA21" s="195"/>
      <c r="HGB21" s="195"/>
      <c r="HGC21" s="195"/>
      <c r="HGD21" s="195"/>
      <c r="HGE21" s="195"/>
      <c r="HGF21" s="195"/>
      <c r="HGG21" s="195"/>
      <c r="HGH21" s="195"/>
      <c r="HGI21" s="195"/>
      <c r="HGJ21" s="195"/>
      <c r="HGK21" s="195"/>
      <c r="HGL21" s="195"/>
      <c r="HGM21" s="195"/>
      <c r="HGN21" s="195"/>
      <c r="HGO21" s="195"/>
      <c r="HGP21" s="195"/>
      <c r="HGQ21" s="195"/>
      <c r="HGR21" s="195"/>
      <c r="HGS21" s="195"/>
      <c r="HGT21" s="195"/>
      <c r="HGU21" s="195"/>
      <c r="HGV21" s="195"/>
      <c r="HGW21" s="195"/>
      <c r="HGX21" s="195"/>
      <c r="HGY21" s="195"/>
      <c r="HGZ21" s="195"/>
      <c r="HHA21" s="195"/>
      <c r="HHB21" s="195"/>
      <c r="HHC21" s="195"/>
      <c r="HHD21" s="195"/>
      <c r="HHE21" s="195"/>
      <c r="HHF21" s="195"/>
      <c r="HHG21" s="195"/>
      <c r="HHH21" s="195"/>
      <c r="HHI21" s="195"/>
      <c r="HHJ21" s="195"/>
      <c r="HHK21" s="195"/>
      <c r="HHL21" s="195"/>
      <c r="HHM21" s="195"/>
      <c r="HHN21" s="195"/>
      <c r="HHO21" s="195"/>
      <c r="HHP21" s="195"/>
      <c r="HHQ21" s="195"/>
      <c r="HHR21" s="195"/>
      <c r="HHS21" s="195"/>
      <c r="HHT21" s="195"/>
      <c r="HHU21" s="195"/>
      <c r="HHV21" s="195"/>
      <c r="HHW21" s="195"/>
      <c r="HHX21" s="195"/>
      <c r="HHY21" s="195"/>
      <c r="HHZ21" s="195"/>
      <c r="HIA21" s="195"/>
      <c r="HIB21" s="195"/>
      <c r="HIC21" s="195"/>
      <c r="HID21" s="195"/>
      <c r="HIE21" s="195"/>
      <c r="HIF21" s="195"/>
      <c r="HIG21" s="195"/>
      <c r="HIH21" s="195"/>
      <c r="HII21" s="195"/>
      <c r="HIJ21" s="195"/>
      <c r="HIK21" s="195"/>
      <c r="HIL21" s="195"/>
      <c r="HIM21" s="195"/>
      <c r="HIN21" s="195"/>
      <c r="HIO21" s="195"/>
      <c r="HIP21" s="195"/>
      <c r="HIQ21" s="195"/>
      <c r="HIR21" s="195"/>
      <c r="HIS21" s="195"/>
      <c r="HIT21" s="195"/>
      <c r="HIU21" s="195"/>
      <c r="HIV21" s="195"/>
      <c r="HIW21" s="195"/>
      <c r="HIX21" s="195"/>
      <c r="HIY21" s="195"/>
      <c r="HIZ21" s="195"/>
      <c r="HJA21" s="195"/>
      <c r="HJB21" s="195"/>
      <c r="HJC21" s="195"/>
      <c r="HJD21" s="195"/>
      <c r="HJE21" s="195"/>
      <c r="HJF21" s="195"/>
      <c r="HJG21" s="195"/>
      <c r="HJH21" s="195"/>
      <c r="HJI21" s="195"/>
      <c r="HJJ21" s="195"/>
      <c r="HJK21" s="195"/>
      <c r="HJL21" s="195"/>
      <c r="HJM21" s="195"/>
      <c r="HJN21" s="195"/>
      <c r="HJO21" s="195"/>
      <c r="HJP21" s="195"/>
      <c r="HJQ21" s="195"/>
      <c r="HJR21" s="195"/>
      <c r="HJS21" s="195"/>
      <c r="HJT21" s="195"/>
      <c r="HJU21" s="195"/>
      <c r="HJV21" s="195"/>
      <c r="HJW21" s="195"/>
      <c r="HJX21" s="195"/>
      <c r="HJY21" s="195"/>
      <c r="HJZ21" s="195"/>
      <c r="HKA21" s="195"/>
      <c r="HKB21" s="195"/>
      <c r="HKC21" s="195"/>
      <c r="HKD21" s="195"/>
      <c r="HKE21" s="195"/>
      <c r="HKF21" s="195"/>
      <c r="HKG21" s="195"/>
      <c r="HKH21" s="195"/>
      <c r="HKI21" s="195"/>
      <c r="HKJ21" s="195"/>
      <c r="HKK21" s="195"/>
      <c r="HKL21" s="195"/>
      <c r="HKM21" s="195"/>
      <c r="HKN21" s="195"/>
      <c r="HKO21" s="195"/>
      <c r="HKP21" s="195"/>
      <c r="HKQ21" s="195"/>
      <c r="HKR21" s="195"/>
      <c r="HKS21" s="195"/>
      <c r="HKT21" s="195"/>
      <c r="HKU21" s="195"/>
      <c r="HKV21" s="195"/>
      <c r="HKW21" s="195"/>
      <c r="HKX21" s="195"/>
      <c r="HKY21" s="195"/>
      <c r="HKZ21" s="195"/>
      <c r="HLA21" s="195"/>
      <c r="HLB21" s="195"/>
      <c r="HLC21" s="195"/>
      <c r="HLD21" s="195"/>
      <c r="HLE21" s="195"/>
      <c r="HLF21" s="195"/>
      <c r="HLG21" s="195"/>
      <c r="HLH21" s="195"/>
      <c r="HLI21" s="195"/>
      <c r="HLJ21" s="195"/>
      <c r="HLK21" s="195"/>
      <c r="HLL21" s="195"/>
      <c r="HLM21" s="195"/>
      <c r="HLN21" s="195"/>
      <c r="HLO21" s="195"/>
      <c r="HLP21" s="195"/>
      <c r="HLQ21" s="195"/>
      <c r="HLR21" s="195"/>
      <c r="HLS21" s="195"/>
      <c r="HLT21" s="195"/>
      <c r="HLU21" s="195"/>
      <c r="HLV21" s="195"/>
      <c r="HLW21" s="195"/>
      <c r="HLX21" s="195"/>
      <c r="HLY21" s="195"/>
      <c r="HLZ21" s="195"/>
      <c r="HMA21" s="195"/>
      <c r="HMB21" s="195"/>
      <c r="HMC21" s="195"/>
      <c r="HMD21" s="195"/>
      <c r="HME21" s="195"/>
      <c r="HMF21" s="195"/>
      <c r="HMG21" s="195"/>
      <c r="HMH21" s="195"/>
      <c r="HMI21" s="195"/>
      <c r="HMJ21" s="195"/>
      <c r="HMK21" s="195"/>
      <c r="HML21" s="195"/>
      <c r="HMM21" s="195"/>
      <c r="HMN21" s="195"/>
      <c r="HMO21" s="195"/>
      <c r="HMP21" s="195"/>
      <c r="HMQ21" s="195"/>
      <c r="HMR21" s="195"/>
      <c r="HMS21" s="195"/>
      <c r="HMT21" s="195"/>
      <c r="HMU21" s="195"/>
      <c r="HMV21" s="195"/>
      <c r="HMW21" s="195"/>
      <c r="HMX21" s="195"/>
      <c r="HMY21" s="195"/>
      <c r="HMZ21" s="195"/>
      <c r="HNA21" s="195"/>
      <c r="HNB21" s="195"/>
      <c r="HNC21" s="195"/>
      <c r="HND21" s="195"/>
      <c r="HNE21" s="195"/>
      <c r="HNF21" s="195"/>
      <c r="HNG21" s="195"/>
      <c r="HNH21" s="195"/>
      <c r="HNI21" s="195"/>
      <c r="HNJ21" s="195"/>
      <c r="HNK21" s="195"/>
      <c r="HNL21" s="195"/>
      <c r="HNM21" s="195"/>
      <c r="HNN21" s="195"/>
      <c r="HNO21" s="195"/>
      <c r="HNP21" s="195"/>
      <c r="HNQ21" s="195"/>
      <c r="HNR21" s="195"/>
      <c r="HNS21" s="195"/>
      <c r="HNT21" s="195"/>
      <c r="HNU21" s="195"/>
      <c r="HNV21" s="195"/>
      <c r="HNW21" s="195"/>
      <c r="HNX21" s="195"/>
      <c r="HNY21" s="195"/>
      <c r="HNZ21" s="195"/>
      <c r="HOA21" s="195"/>
      <c r="HOB21" s="195"/>
      <c r="HOC21" s="195"/>
      <c r="HOD21" s="195"/>
      <c r="HOE21" s="195"/>
      <c r="HOF21" s="195"/>
      <c r="HOG21" s="195"/>
      <c r="HOH21" s="195"/>
      <c r="HOI21" s="195"/>
      <c r="HOJ21" s="195"/>
      <c r="HOK21" s="195"/>
      <c r="HOL21" s="195"/>
      <c r="HOM21" s="195"/>
      <c r="HON21" s="195"/>
      <c r="HOO21" s="195"/>
      <c r="HOP21" s="195"/>
      <c r="HOQ21" s="195"/>
      <c r="HOR21" s="195"/>
      <c r="HOS21" s="195"/>
      <c r="HOT21" s="195"/>
      <c r="HOU21" s="195"/>
      <c r="HOV21" s="195"/>
      <c r="HOW21" s="195"/>
      <c r="HOX21" s="195"/>
      <c r="HOY21" s="195"/>
      <c r="HOZ21" s="195"/>
      <c r="HPA21" s="195"/>
      <c r="HPB21" s="195"/>
      <c r="HPC21" s="195"/>
      <c r="HPD21" s="195"/>
      <c r="HPE21" s="195"/>
      <c r="HPF21" s="195"/>
      <c r="HPG21" s="195"/>
      <c r="HPH21" s="195"/>
      <c r="HPI21" s="195"/>
      <c r="HPJ21" s="195"/>
      <c r="HPK21" s="195"/>
      <c r="HPL21" s="195"/>
      <c r="HPM21" s="195"/>
      <c r="HPN21" s="195"/>
      <c r="HPO21" s="195"/>
      <c r="HPP21" s="195"/>
      <c r="HPQ21" s="195"/>
      <c r="HPR21" s="195"/>
      <c r="HPS21" s="195"/>
      <c r="HPT21" s="195"/>
      <c r="HPU21" s="195"/>
      <c r="HPV21" s="195"/>
      <c r="HPW21" s="195"/>
      <c r="HPX21" s="195"/>
      <c r="HPY21" s="195"/>
      <c r="HPZ21" s="195"/>
      <c r="HQA21" s="195"/>
      <c r="HQB21" s="195"/>
      <c r="HQC21" s="195"/>
      <c r="HQD21" s="195"/>
      <c r="HQE21" s="195"/>
      <c r="HQF21" s="195"/>
      <c r="HQG21" s="195"/>
      <c r="HQH21" s="195"/>
      <c r="HQI21" s="195"/>
      <c r="HQJ21" s="195"/>
      <c r="HQK21" s="195"/>
      <c r="HQL21" s="195"/>
      <c r="HQM21" s="195"/>
      <c r="HQN21" s="195"/>
      <c r="HQO21" s="195"/>
      <c r="HQP21" s="195"/>
      <c r="HQQ21" s="195"/>
      <c r="HQR21" s="195"/>
      <c r="HQS21" s="195"/>
      <c r="HQT21" s="195"/>
      <c r="HQU21" s="195"/>
      <c r="HQV21" s="195"/>
      <c r="HQW21" s="195"/>
      <c r="HQX21" s="195"/>
      <c r="HQY21" s="195"/>
      <c r="HQZ21" s="195"/>
      <c r="HRA21" s="195"/>
      <c r="HRB21" s="195"/>
      <c r="HRC21" s="195"/>
      <c r="HRD21" s="195"/>
      <c r="HRE21" s="195"/>
      <c r="HRF21" s="195"/>
      <c r="HRG21" s="195"/>
      <c r="HRH21" s="195"/>
      <c r="HRI21" s="195"/>
      <c r="HRJ21" s="195"/>
      <c r="HRK21" s="195"/>
      <c r="HRL21" s="195"/>
      <c r="HRM21" s="195"/>
      <c r="HRN21" s="195"/>
      <c r="HRO21" s="195"/>
      <c r="HRP21" s="195"/>
      <c r="HRQ21" s="195"/>
      <c r="HRR21" s="195"/>
      <c r="HRS21" s="195"/>
      <c r="HRT21" s="195"/>
      <c r="HRU21" s="195"/>
      <c r="HRV21" s="195"/>
      <c r="HRW21" s="195"/>
      <c r="HRX21" s="195"/>
      <c r="HRY21" s="195"/>
      <c r="HRZ21" s="195"/>
      <c r="HSA21" s="195"/>
      <c r="HSB21" s="195"/>
      <c r="HSC21" s="195"/>
      <c r="HSD21" s="195"/>
      <c r="HSE21" s="195"/>
      <c r="HSF21" s="195"/>
      <c r="HSG21" s="195"/>
      <c r="HSH21" s="195"/>
      <c r="HSI21" s="195"/>
      <c r="HSJ21" s="195"/>
      <c r="HSK21" s="195"/>
      <c r="HSL21" s="195"/>
      <c r="HSM21" s="195"/>
      <c r="HSN21" s="195"/>
      <c r="HSO21" s="195"/>
      <c r="HSP21" s="195"/>
      <c r="HSQ21" s="195"/>
      <c r="HSR21" s="195"/>
      <c r="HSS21" s="195"/>
      <c r="HST21" s="195"/>
      <c r="HSU21" s="195"/>
      <c r="HSV21" s="195"/>
      <c r="HSW21" s="195"/>
      <c r="HSX21" s="195"/>
      <c r="HSY21" s="195"/>
      <c r="HSZ21" s="195"/>
      <c r="HTA21" s="195"/>
      <c r="HTB21" s="195"/>
      <c r="HTC21" s="195"/>
      <c r="HTD21" s="195"/>
      <c r="HTE21" s="195"/>
      <c r="HTF21" s="195"/>
      <c r="HTG21" s="195"/>
      <c r="HTH21" s="195"/>
      <c r="HTI21" s="195"/>
      <c r="HTJ21" s="195"/>
      <c r="HTK21" s="195"/>
      <c r="HTL21" s="195"/>
      <c r="HTM21" s="195"/>
      <c r="HTN21" s="195"/>
      <c r="HTO21" s="195"/>
      <c r="HTP21" s="195"/>
      <c r="HTQ21" s="195"/>
      <c r="HTR21" s="195"/>
      <c r="HTS21" s="195"/>
      <c r="HTT21" s="195"/>
      <c r="HTU21" s="195"/>
      <c r="HTV21" s="195"/>
      <c r="HTW21" s="195"/>
      <c r="HTX21" s="195"/>
      <c r="HTY21" s="195"/>
      <c r="HTZ21" s="195"/>
      <c r="HUA21" s="195"/>
      <c r="HUB21" s="195"/>
      <c r="HUC21" s="195"/>
      <c r="HUD21" s="195"/>
      <c r="HUE21" s="195"/>
      <c r="HUF21" s="195"/>
      <c r="HUG21" s="195"/>
      <c r="HUH21" s="195"/>
      <c r="HUI21" s="195"/>
      <c r="HUJ21" s="195"/>
      <c r="HUK21" s="195"/>
      <c r="HUL21" s="195"/>
      <c r="HUM21" s="195"/>
      <c r="HUN21" s="195"/>
      <c r="HUO21" s="195"/>
      <c r="HUP21" s="195"/>
      <c r="HUQ21" s="195"/>
      <c r="HUR21" s="195"/>
      <c r="HUS21" s="195"/>
      <c r="HUT21" s="195"/>
      <c r="HUU21" s="195"/>
      <c r="HUV21" s="195"/>
      <c r="HUW21" s="195"/>
      <c r="HUX21" s="195"/>
      <c r="HUY21" s="195"/>
      <c r="HUZ21" s="195"/>
      <c r="HVA21" s="195"/>
      <c r="HVB21" s="195"/>
      <c r="HVC21" s="195"/>
      <c r="HVD21" s="195"/>
      <c r="HVE21" s="195"/>
      <c r="HVF21" s="195"/>
      <c r="HVG21" s="195"/>
      <c r="HVH21" s="195"/>
      <c r="HVI21" s="195"/>
      <c r="HVJ21" s="195"/>
      <c r="HVK21" s="195"/>
      <c r="HVL21" s="195"/>
      <c r="HVM21" s="195"/>
      <c r="HVN21" s="195"/>
      <c r="HVO21" s="195"/>
      <c r="HVP21" s="195"/>
      <c r="HVQ21" s="195"/>
      <c r="HVR21" s="195"/>
      <c r="HVS21" s="195"/>
      <c r="HVT21" s="195"/>
      <c r="HVU21" s="195"/>
      <c r="HVV21" s="195"/>
      <c r="HVW21" s="195"/>
      <c r="HVX21" s="195"/>
      <c r="HVY21" s="195"/>
      <c r="HVZ21" s="195"/>
      <c r="HWA21" s="195"/>
      <c r="HWB21" s="195"/>
      <c r="HWC21" s="195"/>
      <c r="HWD21" s="195"/>
      <c r="HWE21" s="195"/>
      <c r="HWF21" s="195"/>
      <c r="HWG21" s="195"/>
      <c r="HWH21" s="195"/>
      <c r="HWI21" s="195"/>
      <c r="HWJ21" s="195"/>
      <c r="HWK21" s="195"/>
      <c r="HWL21" s="195"/>
      <c r="HWM21" s="195"/>
      <c r="HWN21" s="195"/>
      <c r="HWO21" s="195"/>
      <c r="HWP21" s="195"/>
      <c r="HWQ21" s="195"/>
      <c r="HWR21" s="195"/>
      <c r="HWS21" s="195"/>
      <c r="HWT21" s="195"/>
      <c r="HWU21" s="195"/>
      <c r="HWV21" s="195"/>
      <c r="HWW21" s="195"/>
      <c r="HWX21" s="195"/>
      <c r="HWY21" s="195"/>
      <c r="HWZ21" s="195"/>
      <c r="HXA21" s="195"/>
      <c r="HXB21" s="195"/>
      <c r="HXC21" s="195"/>
      <c r="HXD21" s="195"/>
      <c r="HXE21" s="195"/>
      <c r="HXF21" s="195"/>
      <c r="HXG21" s="195"/>
      <c r="HXH21" s="195"/>
      <c r="HXI21" s="195"/>
      <c r="HXJ21" s="195"/>
      <c r="HXK21" s="195"/>
      <c r="HXL21" s="195"/>
      <c r="HXM21" s="195"/>
      <c r="HXN21" s="195"/>
      <c r="HXO21" s="195"/>
      <c r="HXP21" s="195"/>
      <c r="HXQ21" s="195"/>
      <c r="HXR21" s="195"/>
      <c r="HXS21" s="195"/>
      <c r="HXT21" s="195"/>
      <c r="HXU21" s="195"/>
      <c r="HXV21" s="195"/>
      <c r="HXW21" s="195"/>
      <c r="HXX21" s="195"/>
      <c r="HXY21" s="195"/>
      <c r="HXZ21" s="195"/>
      <c r="HYA21" s="195"/>
      <c r="HYB21" s="195"/>
      <c r="HYC21" s="195"/>
      <c r="HYD21" s="195"/>
      <c r="HYE21" s="195"/>
      <c r="HYF21" s="195"/>
      <c r="HYG21" s="195"/>
      <c r="HYH21" s="195"/>
      <c r="HYI21" s="195"/>
      <c r="HYJ21" s="195"/>
      <c r="HYK21" s="195"/>
      <c r="HYL21" s="195"/>
      <c r="HYM21" s="195"/>
      <c r="HYN21" s="195"/>
      <c r="HYO21" s="195"/>
      <c r="HYP21" s="195"/>
      <c r="HYQ21" s="195"/>
      <c r="HYR21" s="195"/>
      <c r="HYS21" s="195"/>
      <c r="HYT21" s="195"/>
      <c r="HYU21" s="195"/>
      <c r="HYV21" s="195"/>
      <c r="HYW21" s="195"/>
      <c r="HYX21" s="195"/>
      <c r="HYY21" s="195"/>
      <c r="HYZ21" s="195"/>
      <c r="HZA21" s="195"/>
      <c r="HZB21" s="195"/>
      <c r="HZC21" s="195"/>
      <c r="HZD21" s="195"/>
      <c r="HZE21" s="195"/>
      <c r="HZF21" s="195"/>
      <c r="HZG21" s="195"/>
      <c r="HZH21" s="195"/>
      <c r="HZI21" s="195"/>
      <c r="HZJ21" s="195"/>
      <c r="HZK21" s="195"/>
      <c r="HZL21" s="195"/>
      <c r="HZM21" s="195"/>
      <c r="HZN21" s="195"/>
      <c r="HZO21" s="195"/>
      <c r="HZP21" s="195"/>
      <c r="HZQ21" s="195"/>
      <c r="HZR21" s="195"/>
      <c r="HZS21" s="195"/>
      <c r="HZT21" s="195"/>
      <c r="HZU21" s="195"/>
      <c r="HZV21" s="195"/>
      <c r="HZW21" s="195"/>
      <c r="HZX21" s="195"/>
      <c r="HZY21" s="195"/>
      <c r="HZZ21" s="195"/>
      <c r="IAA21" s="195"/>
      <c r="IAB21" s="195"/>
      <c r="IAC21" s="195"/>
      <c r="IAD21" s="195"/>
      <c r="IAE21" s="195"/>
      <c r="IAF21" s="195"/>
      <c r="IAG21" s="195"/>
      <c r="IAH21" s="195"/>
      <c r="IAI21" s="195"/>
      <c r="IAJ21" s="195"/>
      <c r="IAK21" s="195"/>
      <c r="IAL21" s="195"/>
      <c r="IAM21" s="195"/>
      <c r="IAN21" s="195"/>
      <c r="IAO21" s="195"/>
      <c r="IAP21" s="195"/>
      <c r="IAQ21" s="195"/>
      <c r="IAR21" s="195"/>
      <c r="IAS21" s="195"/>
      <c r="IAT21" s="195"/>
      <c r="IAU21" s="195"/>
      <c r="IAV21" s="195"/>
      <c r="IAW21" s="195"/>
      <c r="IAX21" s="195"/>
      <c r="IAY21" s="195"/>
      <c r="IAZ21" s="195"/>
      <c r="IBA21" s="195"/>
      <c r="IBB21" s="195"/>
      <c r="IBC21" s="195"/>
      <c r="IBD21" s="195"/>
      <c r="IBE21" s="195"/>
      <c r="IBF21" s="195"/>
      <c r="IBG21" s="195"/>
      <c r="IBH21" s="195"/>
      <c r="IBI21" s="195"/>
      <c r="IBJ21" s="195"/>
      <c r="IBK21" s="195"/>
      <c r="IBL21" s="195"/>
      <c r="IBM21" s="195"/>
      <c r="IBN21" s="195"/>
      <c r="IBO21" s="195"/>
      <c r="IBP21" s="195"/>
      <c r="IBQ21" s="195"/>
      <c r="IBR21" s="195"/>
      <c r="IBS21" s="195"/>
      <c r="IBT21" s="195"/>
      <c r="IBU21" s="195"/>
      <c r="IBV21" s="195"/>
      <c r="IBW21" s="195"/>
      <c r="IBX21" s="195"/>
      <c r="IBY21" s="195"/>
      <c r="IBZ21" s="195"/>
      <c r="ICA21" s="195"/>
      <c r="ICB21" s="195"/>
      <c r="ICC21" s="195"/>
      <c r="ICD21" s="195"/>
      <c r="ICE21" s="195"/>
      <c r="ICF21" s="195"/>
      <c r="ICG21" s="195"/>
      <c r="ICH21" s="195"/>
      <c r="ICI21" s="195"/>
      <c r="ICJ21" s="195"/>
      <c r="ICK21" s="195"/>
      <c r="ICL21" s="195"/>
      <c r="ICM21" s="195"/>
      <c r="ICN21" s="195"/>
      <c r="ICO21" s="195"/>
      <c r="ICP21" s="195"/>
      <c r="ICQ21" s="195"/>
      <c r="ICR21" s="195"/>
      <c r="ICS21" s="195"/>
      <c r="ICT21" s="195"/>
      <c r="ICU21" s="195"/>
      <c r="ICV21" s="195"/>
      <c r="ICW21" s="195"/>
      <c r="ICX21" s="195"/>
      <c r="ICY21" s="195"/>
      <c r="ICZ21" s="195"/>
      <c r="IDA21" s="195"/>
      <c r="IDB21" s="195"/>
      <c r="IDC21" s="195"/>
      <c r="IDD21" s="195"/>
      <c r="IDE21" s="195"/>
      <c r="IDF21" s="195"/>
      <c r="IDG21" s="195"/>
      <c r="IDH21" s="195"/>
      <c r="IDI21" s="195"/>
      <c r="IDJ21" s="195"/>
      <c r="IDK21" s="195"/>
      <c r="IDL21" s="195"/>
      <c r="IDM21" s="195"/>
      <c r="IDN21" s="195"/>
      <c r="IDO21" s="195"/>
      <c r="IDP21" s="195"/>
      <c r="IDQ21" s="195"/>
      <c r="IDR21" s="195"/>
      <c r="IDS21" s="195"/>
      <c r="IDT21" s="195"/>
      <c r="IDU21" s="195"/>
      <c r="IDV21" s="195"/>
      <c r="IDW21" s="195"/>
      <c r="IDX21" s="195"/>
      <c r="IDY21" s="195"/>
      <c r="IDZ21" s="195"/>
      <c r="IEA21" s="195"/>
      <c r="IEB21" s="195"/>
      <c r="IEC21" s="195"/>
      <c r="IED21" s="195"/>
      <c r="IEE21" s="195"/>
      <c r="IEF21" s="195"/>
      <c r="IEG21" s="195"/>
      <c r="IEH21" s="195"/>
      <c r="IEI21" s="195"/>
      <c r="IEJ21" s="195"/>
      <c r="IEK21" s="195"/>
      <c r="IEL21" s="195"/>
      <c r="IEM21" s="195"/>
      <c r="IEN21" s="195"/>
      <c r="IEO21" s="195"/>
      <c r="IEP21" s="195"/>
      <c r="IEQ21" s="195"/>
      <c r="IER21" s="195"/>
      <c r="IES21" s="195"/>
      <c r="IET21" s="195"/>
      <c r="IEU21" s="195"/>
      <c r="IEV21" s="195"/>
      <c r="IEW21" s="195"/>
      <c r="IEX21" s="195"/>
      <c r="IEY21" s="195"/>
      <c r="IEZ21" s="195"/>
      <c r="IFA21" s="195"/>
      <c r="IFB21" s="195"/>
      <c r="IFC21" s="195"/>
      <c r="IFD21" s="195"/>
      <c r="IFE21" s="195"/>
      <c r="IFF21" s="195"/>
      <c r="IFG21" s="195"/>
      <c r="IFH21" s="195"/>
      <c r="IFI21" s="195"/>
      <c r="IFJ21" s="195"/>
      <c r="IFK21" s="195"/>
      <c r="IFL21" s="195"/>
      <c r="IFM21" s="195"/>
      <c r="IFN21" s="195"/>
      <c r="IFO21" s="195"/>
      <c r="IFP21" s="195"/>
      <c r="IFQ21" s="195"/>
      <c r="IFR21" s="195"/>
      <c r="IFS21" s="195"/>
      <c r="IFT21" s="195"/>
      <c r="IFU21" s="195"/>
      <c r="IFV21" s="195"/>
      <c r="IFW21" s="195"/>
      <c r="IFX21" s="195"/>
      <c r="IFY21" s="195"/>
      <c r="IFZ21" s="195"/>
      <c r="IGA21" s="195"/>
      <c r="IGB21" s="195"/>
      <c r="IGC21" s="195"/>
      <c r="IGD21" s="195"/>
      <c r="IGE21" s="195"/>
      <c r="IGF21" s="195"/>
      <c r="IGG21" s="195"/>
      <c r="IGH21" s="195"/>
      <c r="IGI21" s="195"/>
      <c r="IGJ21" s="195"/>
      <c r="IGK21" s="195"/>
      <c r="IGL21" s="195"/>
      <c r="IGM21" s="195"/>
      <c r="IGN21" s="195"/>
      <c r="IGO21" s="195"/>
      <c r="IGP21" s="195"/>
      <c r="IGQ21" s="195"/>
      <c r="IGR21" s="195"/>
      <c r="IGS21" s="195"/>
      <c r="IGT21" s="195"/>
      <c r="IGU21" s="195"/>
      <c r="IGV21" s="195"/>
      <c r="IGW21" s="195"/>
      <c r="IGX21" s="195"/>
      <c r="IGY21" s="195"/>
      <c r="IGZ21" s="195"/>
      <c r="IHA21" s="195"/>
      <c r="IHB21" s="195"/>
      <c r="IHC21" s="195"/>
      <c r="IHD21" s="195"/>
      <c r="IHE21" s="195"/>
      <c r="IHF21" s="195"/>
      <c r="IHG21" s="195"/>
      <c r="IHH21" s="195"/>
      <c r="IHI21" s="195"/>
      <c r="IHJ21" s="195"/>
      <c r="IHK21" s="195"/>
      <c r="IHL21" s="195"/>
      <c r="IHM21" s="195"/>
      <c r="IHN21" s="195"/>
      <c r="IHO21" s="195"/>
      <c r="IHP21" s="195"/>
      <c r="IHQ21" s="195"/>
      <c r="IHR21" s="195"/>
      <c r="IHS21" s="195"/>
      <c r="IHT21" s="195"/>
      <c r="IHU21" s="195"/>
      <c r="IHV21" s="195"/>
      <c r="IHW21" s="195"/>
      <c r="IHX21" s="195"/>
      <c r="IHY21" s="195"/>
      <c r="IHZ21" s="195"/>
      <c r="IIA21" s="195"/>
      <c r="IIB21" s="195"/>
      <c r="IIC21" s="195"/>
      <c r="IID21" s="195"/>
      <c r="IIE21" s="195"/>
      <c r="IIF21" s="195"/>
      <c r="IIG21" s="195"/>
      <c r="IIH21" s="195"/>
      <c r="III21" s="195"/>
      <c r="IIJ21" s="195"/>
      <c r="IIK21" s="195"/>
      <c r="IIL21" s="195"/>
      <c r="IIM21" s="195"/>
      <c r="IIN21" s="195"/>
      <c r="IIO21" s="195"/>
      <c r="IIP21" s="195"/>
      <c r="IIQ21" s="195"/>
      <c r="IIR21" s="195"/>
      <c r="IIS21" s="195"/>
      <c r="IIT21" s="195"/>
      <c r="IIU21" s="195"/>
      <c r="IIV21" s="195"/>
      <c r="IIW21" s="195"/>
      <c r="IIX21" s="195"/>
      <c r="IIY21" s="195"/>
      <c r="IIZ21" s="195"/>
      <c r="IJA21" s="195"/>
      <c r="IJB21" s="195"/>
      <c r="IJC21" s="195"/>
      <c r="IJD21" s="195"/>
      <c r="IJE21" s="195"/>
      <c r="IJF21" s="195"/>
      <c r="IJG21" s="195"/>
      <c r="IJH21" s="195"/>
      <c r="IJI21" s="195"/>
      <c r="IJJ21" s="195"/>
      <c r="IJK21" s="195"/>
      <c r="IJL21" s="195"/>
      <c r="IJM21" s="195"/>
      <c r="IJN21" s="195"/>
      <c r="IJO21" s="195"/>
      <c r="IJP21" s="195"/>
      <c r="IJQ21" s="195"/>
      <c r="IJR21" s="195"/>
      <c r="IJS21" s="195"/>
      <c r="IJT21" s="195"/>
      <c r="IJU21" s="195"/>
      <c r="IJV21" s="195"/>
      <c r="IJW21" s="195"/>
      <c r="IJX21" s="195"/>
      <c r="IJY21" s="195"/>
      <c r="IJZ21" s="195"/>
      <c r="IKA21" s="195"/>
      <c r="IKB21" s="195"/>
      <c r="IKC21" s="195"/>
      <c r="IKD21" s="195"/>
      <c r="IKE21" s="195"/>
      <c r="IKF21" s="195"/>
      <c r="IKG21" s="195"/>
      <c r="IKH21" s="195"/>
      <c r="IKI21" s="195"/>
      <c r="IKJ21" s="195"/>
      <c r="IKK21" s="195"/>
      <c r="IKL21" s="195"/>
      <c r="IKM21" s="195"/>
      <c r="IKN21" s="195"/>
      <c r="IKO21" s="195"/>
      <c r="IKP21" s="195"/>
      <c r="IKQ21" s="195"/>
      <c r="IKR21" s="195"/>
      <c r="IKS21" s="195"/>
      <c r="IKT21" s="195"/>
      <c r="IKU21" s="195"/>
      <c r="IKV21" s="195"/>
      <c r="IKW21" s="195"/>
      <c r="IKX21" s="195"/>
      <c r="IKY21" s="195"/>
      <c r="IKZ21" s="195"/>
      <c r="ILA21" s="195"/>
      <c r="ILB21" s="195"/>
      <c r="ILC21" s="195"/>
      <c r="ILD21" s="195"/>
      <c r="ILE21" s="195"/>
      <c r="ILF21" s="195"/>
      <c r="ILG21" s="195"/>
      <c r="ILH21" s="195"/>
      <c r="ILI21" s="195"/>
      <c r="ILJ21" s="195"/>
      <c r="ILK21" s="195"/>
      <c r="ILL21" s="195"/>
      <c r="ILM21" s="195"/>
      <c r="ILN21" s="195"/>
      <c r="ILO21" s="195"/>
      <c r="ILP21" s="195"/>
      <c r="ILQ21" s="195"/>
      <c r="ILR21" s="195"/>
      <c r="ILS21" s="195"/>
      <c r="ILT21" s="195"/>
      <c r="ILU21" s="195"/>
      <c r="ILV21" s="195"/>
      <c r="ILW21" s="195"/>
      <c r="ILX21" s="195"/>
      <c r="ILY21" s="195"/>
      <c r="ILZ21" s="195"/>
      <c r="IMA21" s="195"/>
      <c r="IMB21" s="195"/>
      <c r="IMC21" s="195"/>
      <c r="IMD21" s="195"/>
      <c r="IME21" s="195"/>
      <c r="IMF21" s="195"/>
      <c r="IMG21" s="195"/>
      <c r="IMH21" s="195"/>
      <c r="IMI21" s="195"/>
      <c r="IMJ21" s="195"/>
      <c r="IMK21" s="195"/>
      <c r="IML21" s="195"/>
      <c r="IMM21" s="195"/>
      <c r="IMN21" s="195"/>
      <c r="IMO21" s="195"/>
      <c r="IMP21" s="195"/>
      <c r="IMQ21" s="195"/>
      <c r="IMR21" s="195"/>
      <c r="IMS21" s="195"/>
      <c r="IMT21" s="195"/>
      <c r="IMU21" s="195"/>
      <c r="IMV21" s="195"/>
      <c r="IMW21" s="195"/>
      <c r="IMX21" s="195"/>
      <c r="IMY21" s="195"/>
      <c r="IMZ21" s="195"/>
      <c r="INA21" s="195"/>
      <c r="INB21" s="195"/>
      <c r="INC21" s="195"/>
      <c r="IND21" s="195"/>
      <c r="INE21" s="195"/>
      <c r="INF21" s="195"/>
      <c r="ING21" s="195"/>
      <c r="INH21" s="195"/>
      <c r="INI21" s="195"/>
      <c r="INJ21" s="195"/>
      <c r="INK21" s="195"/>
      <c r="INL21" s="195"/>
      <c r="INM21" s="195"/>
      <c r="INN21" s="195"/>
      <c r="INO21" s="195"/>
      <c r="INP21" s="195"/>
      <c r="INQ21" s="195"/>
      <c r="INR21" s="195"/>
      <c r="INS21" s="195"/>
      <c r="INT21" s="195"/>
      <c r="INU21" s="195"/>
      <c r="INV21" s="195"/>
      <c r="INW21" s="195"/>
      <c r="INX21" s="195"/>
      <c r="INY21" s="195"/>
      <c r="INZ21" s="195"/>
      <c r="IOA21" s="195"/>
      <c r="IOB21" s="195"/>
      <c r="IOC21" s="195"/>
      <c r="IOD21" s="195"/>
      <c r="IOE21" s="195"/>
      <c r="IOF21" s="195"/>
      <c r="IOG21" s="195"/>
      <c r="IOH21" s="195"/>
      <c r="IOI21" s="195"/>
      <c r="IOJ21" s="195"/>
      <c r="IOK21" s="195"/>
      <c r="IOL21" s="195"/>
      <c r="IOM21" s="195"/>
      <c r="ION21" s="195"/>
      <c r="IOO21" s="195"/>
      <c r="IOP21" s="195"/>
      <c r="IOQ21" s="195"/>
      <c r="IOR21" s="195"/>
      <c r="IOS21" s="195"/>
      <c r="IOT21" s="195"/>
      <c r="IOU21" s="195"/>
      <c r="IOV21" s="195"/>
      <c r="IOW21" s="195"/>
      <c r="IOX21" s="195"/>
      <c r="IOY21" s="195"/>
      <c r="IOZ21" s="195"/>
      <c r="IPA21" s="195"/>
      <c r="IPB21" s="195"/>
      <c r="IPC21" s="195"/>
      <c r="IPD21" s="195"/>
      <c r="IPE21" s="195"/>
      <c r="IPF21" s="195"/>
      <c r="IPG21" s="195"/>
      <c r="IPH21" s="195"/>
      <c r="IPI21" s="195"/>
      <c r="IPJ21" s="195"/>
      <c r="IPK21" s="195"/>
      <c r="IPL21" s="195"/>
      <c r="IPM21" s="195"/>
      <c r="IPN21" s="195"/>
      <c r="IPO21" s="195"/>
      <c r="IPP21" s="195"/>
      <c r="IPQ21" s="195"/>
      <c r="IPR21" s="195"/>
      <c r="IPS21" s="195"/>
      <c r="IPT21" s="195"/>
      <c r="IPU21" s="195"/>
      <c r="IPV21" s="195"/>
      <c r="IPW21" s="195"/>
      <c r="IPX21" s="195"/>
      <c r="IPY21" s="195"/>
      <c r="IPZ21" s="195"/>
      <c r="IQA21" s="195"/>
      <c r="IQB21" s="195"/>
      <c r="IQC21" s="195"/>
      <c r="IQD21" s="195"/>
      <c r="IQE21" s="195"/>
      <c r="IQF21" s="195"/>
      <c r="IQG21" s="195"/>
      <c r="IQH21" s="195"/>
      <c r="IQI21" s="195"/>
      <c r="IQJ21" s="195"/>
      <c r="IQK21" s="195"/>
      <c r="IQL21" s="195"/>
      <c r="IQM21" s="195"/>
      <c r="IQN21" s="195"/>
      <c r="IQO21" s="195"/>
      <c r="IQP21" s="195"/>
      <c r="IQQ21" s="195"/>
      <c r="IQR21" s="195"/>
      <c r="IQS21" s="195"/>
      <c r="IQT21" s="195"/>
      <c r="IQU21" s="195"/>
      <c r="IQV21" s="195"/>
      <c r="IQW21" s="195"/>
      <c r="IQX21" s="195"/>
      <c r="IQY21" s="195"/>
      <c r="IQZ21" s="195"/>
      <c r="IRA21" s="195"/>
      <c r="IRB21" s="195"/>
      <c r="IRC21" s="195"/>
      <c r="IRD21" s="195"/>
      <c r="IRE21" s="195"/>
      <c r="IRF21" s="195"/>
      <c r="IRG21" s="195"/>
      <c r="IRH21" s="195"/>
      <c r="IRI21" s="195"/>
      <c r="IRJ21" s="195"/>
      <c r="IRK21" s="195"/>
      <c r="IRL21" s="195"/>
      <c r="IRM21" s="195"/>
      <c r="IRN21" s="195"/>
      <c r="IRO21" s="195"/>
      <c r="IRP21" s="195"/>
      <c r="IRQ21" s="195"/>
      <c r="IRR21" s="195"/>
      <c r="IRS21" s="195"/>
      <c r="IRT21" s="195"/>
      <c r="IRU21" s="195"/>
      <c r="IRV21" s="195"/>
      <c r="IRW21" s="195"/>
      <c r="IRX21" s="195"/>
      <c r="IRY21" s="195"/>
      <c r="IRZ21" s="195"/>
      <c r="ISA21" s="195"/>
      <c r="ISB21" s="195"/>
      <c r="ISC21" s="195"/>
      <c r="ISD21" s="195"/>
      <c r="ISE21" s="195"/>
      <c r="ISF21" s="195"/>
      <c r="ISG21" s="195"/>
      <c r="ISH21" s="195"/>
      <c r="ISI21" s="195"/>
      <c r="ISJ21" s="195"/>
      <c r="ISK21" s="195"/>
      <c r="ISL21" s="195"/>
      <c r="ISM21" s="195"/>
      <c r="ISN21" s="195"/>
      <c r="ISO21" s="195"/>
      <c r="ISP21" s="195"/>
      <c r="ISQ21" s="195"/>
      <c r="ISR21" s="195"/>
      <c r="ISS21" s="195"/>
      <c r="IST21" s="195"/>
      <c r="ISU21" s="195"/>
      <c r="ISV21" s="195"/>
      <c r="ISW21" s="195"/>
      <c r="ISX21" s="195"/>
      <c r="ISY21" s="195"/>
      <c r="ISZ21" s="195"/>
      <c r="ITA21" s="195"/>
      <c r="ITB21" s="195"/>
      <c r="ITC21" s="195"/>
      <c r="ITD21" s="195"/>
      <c r="ITE21" s="195"/>
      <c r="ITF21" s="195"/>
      <c r="ITG21" s="195"/>
      <c r="ITH21" s="195"/>
      <c r="ITI21" s="195"/>
      <c r="ITJ21" s="195"/>
      <c r="ITK21" s="195"/>
      <c r="ITL21" s="195"/>
      <c r="ITM21" s="195"/>
      <c r="ITN21" s="195"/>
      <c r="ITO21" s="195"/>
      <c r="ITP21" s="195"/>
      <c r="ITQ21" s="195"/>
      <c r="ITR21" s="195"/>
      <c r="ITS21" s="195"/>
      <c r="ITT21" s="195"/>
      <c r="ITU21" s="195"/>
      <c r="ITV21" s="195"/>
      <c r="ITW21" s="195"/>
      <c r="ITX21" s="195"/>
      <c r="ITY21" s="195"/>
      <c r="ITZ21" s="195"/>
      <c r="IUA21" s="195"/>
      <c r="IUB21" s="195"/>
      <c r="IUC21" s="195"/>
      <c r="IUD21" s="195"/>
      <c r="IUE21" s="195"/>
      <c r="IUF21" s="195"/>
      <c r="IUG21" s="195"/>
      <c r="IUH21" s="195"/>
      <c r="IUI21" s="195"/>
      <c r="IUJ21" s="195"/>
      <c r="IUK21" s="195"/>
      <c r="IUL21" s="195"/>
      <c r="IUM21" s="195"/>
      <c r="IUN21" s="195"/>
      <c r="IUO21" s="195"/>
      <c r="IUP21" s="195"/>
      <c r="IUQ21" s="195"/>
      <c r="IUR21" s="195"/>
      <c r="IUS21" s="195"/>
      <c r="IUT21" s="195"/>
      <c r="IUU21" s="195"/>
      <c r="IUV21" s="195"/>
      <c r="IUW21" s="195"/>
      <c r="IUX21" s="195"/>
      <c r="IUY21" s="195"/>
      <c r="IUZ21" s="195"/>
      <c r="IVA21" s="195"/>
      <c r="IVB21" s="195"/>
      <c r="IVC21" s="195"/>
      <c r="IVD21" s="195"/>
      <c r="IVE21" s="195"/>
      <c r="IVF21" s="195"/>
      <c r="IVG21" s="195"/>
      <c r="IVH21" s="195"/>
      <c r="IVI21" s="195"/>
      <c r="IVJ21" s="195"/>
      <c r="IVK21" s="195"/>
      <c r="IVL21" s="195"/>
      <c r="IVM21" s="195"/>
      <c r="IVN21" s="195"/>
      <c r="IVO21" s="195"/>
      <c r="IVP21" s="195"/>
      <c r="IVQ21" s="195"/>
      <c r="IVR21" s="195"/>
      <c r="IVS21" s="195"/>
      <c r="IVT21" s="195"/>
      <c r="IVU21" s="195"/>
      <c r="IVV21" s="195"/>
      <c r="IVW21" s="195"/>
      <c r="IVX21" s="195"/>
      <c r="IVY21" s="195"/>
      <c r="IVZ21" s="195"/>
      <c r="IWA21" s="195"/>
      <c r="IWB21" s="195"/>
      <c r="IWC21" s="195"/>
      <c r="IWD21" s="195"/>
      <c r="IWE21" s="195"/>
      <c r="IWF21" s="195"/>
      <c r="IWG21" s="195"/>
      <c r="IWH21" s="195"/>
      <c r="IWI21" s="195"/>
      <c r="IWJ21" s="195"/>
      <c r="IWK21" s="195"/>
      <c r="IWL21" s="195"/>
      <c r="IWM21" s="195"/>
      <c r="IWN21" s="195"/>
      <c r="IWO21" s="195"/>
      <c r="IWP21" s="195"/>
      <c r="IWQ21" s="195"/>
      <c r="IWR21" s="195"/>
      <c r="IWS21" s="195"/>
      <c r="IWT21" s="195"/>
      <c r="IWU21" s="195"/>
      <c r="IWV21" s="195"/>
      <c r="IWW21" s="195"/>
      <c r="IWX21" s="195"/>
      <c r="IWY21" s="195"/>
      <c r="IWZ21" s="195"/>
      <c r="IXA21" s="195"/>
      <c r="IXB21" s="195"/>
      <c r="IXC21" s="195"/>
      <c r="IXD21" s="195"/>
      <c r="IXE21" s="195"/>
      <c r="IXF21" s="195"/>
      <c r="IXG21" s="195"/>
      <c r="IXH21" s="195"/>
      <c r="IXI21" s="195"/>
      <c r="IXJ21" s="195"/>
      <c r="IXK21" s="195"/>
      <c r="IXL21" s="195"/>
      <c r="IXM21" s="195"/>
      <c r="IXN21" s="195"/>
      <c r="IXO21" s="195"/>
      <c r="IXP21" s="195"/>
      <c r="IXQ21" s="195"/>
      <c r="IXR21" s="195"/>
      <c r="IXS21" s="195"/>
      <c r="IXT21" s="195"/>
      <c r="IXU21" s="195"/>
      <c r="IXV21" s="195"/>
      <c r="IXW21" s="195"/>
      <c r="IXX21" s="195"/>
      <c r="IXY21" s="195"/>
      <c r="IXZ21" s="195"/>
      <c r="IYA21" s="195"/>
      <c r="IYB21" s="195"/>
      <c r="IYC21" s="195"/>
      <c r="IYD21" s="195"/>
      <c r="IYE21" s="195"/>
      <c r="IYF21" s="195"/>
      <c r="IYG21" s="195"/>
      <c r="IYH21" s="195"/>
      <c r="IYI21" s="195"/>
      <c r="IYJ21" s="195"/>
      <c r="IYK21" s="195"/>
      <c r="IYL21" s="195"/>
      <c r="IYM21" s="195"/>
      <c r="IYN21" s="195"/>
      <c r="IYO21" s="195"/>
      <c r="IYP21" s="195"/>
      <c r="IYQ21" s="195"/>
      <c r="IYR21" s="195"/>
      <c r="IYS21" s="195"/>
      <c r="IYT21" s="195"/>
      <c r="IYU21" s="195"/>
      <c r="IYV21" s="195"/>
      <c r="IYW21" s="195"/>
      <c r="IYX21" s="195"/>
      <c r="IYY21" s="195"/>
      <c r="IYZ21" s="195"/>
      <c r="IZA21" s="195"/>
      <c r="IZB21" s="195"/>
      <c r="IZC21" s="195"/>
      <c r="IZD21" s="195"/>
      <c r="IZE21" s="195"/>
      <c r="IZF21" s="195"/>
      <c r="IZG21" s="195"/>
      <c r="IZH21" s="195"/>
      <c r="IZI21" s="195"/>
      <c r="IZJ21" s="195"/>
      <c r="IZK21" s="195"/>
      <c r="IZL21" s="195"/>
      <c r="IZM21" s="195"/>
      <c r="IZN21" s="195"/>
      <c r="IZO21" s="195"/>
      <c r="IZP21" s="195"/>
      <c r="IZQ21" s="195"/>
      <c r="IZR21" s="195"/>
      <c r="IZS21" s="195"/>
      <c r="IZT21" s="195"/>
      <c r="IZU21" s="195"/>
      <c r="IZV21" s="195"/>
      <c r="IZW21" s="195"/>
      <c r="IZX21" s="195"/>
      <c r="IZY21" s="195"/>
      <c r="IZZ21" s="195"/>
      <c r="JAA21" s="195"/>
      <c r="JAB21" s="195"/>
      <c r="JAC21" s="195"/>
      <c r="JAD21" s="195"/>
      <c r="JAE21" s="195"/>
      <c r="JAF21" s="195"/>
      <c r="JAG21" s="195"/>
      <c r="JAH21" s="195"/>
      <c r="JAI21" s="195"/>
      <c r="JAJ21" s="195"/>
      <c r="JAK21" s="195"/>
      <c r="JAL21" s="195"/>
      <c r="JAM21" s="195"/>
      <c r="JAN21" s="195"/>
      <c r="JAO21" s="195"/>
      <c r="JAP21" s="195"/>
      <c r="JAQ21" s="195"/>
      <c r="JAR21" s="195"/>
      <c r="JAS21" s="195"/>
      <c r="JAT21" s="195"/>
      <c r="JAU21" s="195"/>
      <c r="JAV21" s="195"/>
      <c r="JAW21" s="195"/>
      <c r="JAX21" s="195"/>
      <c r="JAY21" s="195"/>
      <c r="JAZ21" s="195"/>
      <c r="JBA21" s="195"/>
      <c r="JBB21" s="195"/>
      <c r="JBC21" s="195"/>
      <c r="JBD21" s="195"/>
      <c r="JBE21" s="195"/>
      <c r="JBF21" s="195"/>
      <c r="JBG21" s="195"/>
      <c r="JBH21" s="195"/>
      <c r="JBI21" s="195"/>
      <c r="JBJ21" s="195"/>
      <c r="JBK21" s="195"/>
      <c r="JBL21" s="195"/>
      <c r="JBM21" s="195"/>
      <c r="JBN21" s="195"/>
      <c r="JBO21" s="195"/>
      <c r="JBP21" s="195"/>
      <c r="JBQ21" s="195"/>
      <c r="JBR21" s="195"/>
      <c r="JBS21" s="195"/>
      <c r="JBT21" s="195"/>
      <c r="JBU21" s="195"/>
      <c r="JBV21" s="195"/>
      <c r="JBW21" s="195"/>
      <c r="JBX21" s="195"/>
      <c r="JBY21" s="195"/>
      <c r="JBZ21" s="195"/>
      <c r="JCA21" s="195"/>
      <c r="JCB21" s="195"/>
      <c r="JCC21" s="195"/>
      <c r="JCD21" s="195"/>
      <c r="JCE21" s="195"/>
      <c r="JCF21" s="195"/>
      <c r="JCG21" s="195"/>
      <c r="JCH21" s="195"/>
      <c r="JCI21" s="195"/>
      <c r="JCJ21" s="195"/>
      <c r="JCK21" s="195"/>
      <c r="JCL21" s="195"/>
      <c r="JCM21" s="195"/>
      <c r="JCN21" s="195"/>
      <c r="JCO21" s="195"/>
      <c r="JCP21" s="195"/>
      <c r="JCQ21" s="195"/>
      <c r="JCR21" s="195"/>
      <c r="JCS21" s="195"/>
      <c r="JCT21" s="195"/>
      <c r="JCU21" s="195"/>
      <c r="JCV21" s="195"/>
      <c r="JCW21" s="195"/>
      <c r="JCX21" s="195"/>
      <c r="JCY21" s="195"/>
      <c r="JCZ21" s="195"/>
      <c r="JDA21" s="195"/>
      <c r="JDB21" s="195"/>
      <c r="JDC21" s="195"/>
      <c r="JDD21" s="195"/>
      <c r="JDE21" s="195"/>
      <c r="JDF21" s="195"/>
      <c r="JDG21" s="195"/>
      <c r="JDH21" s="195"/>
      <c r="JDI21" s="195"/>
      <c r="JDJ21" s="195"/>
      <c r="JDK21" s="195"/>
      <c r="JDL21" s="195"/>
      <c r="JDM21" s="195"/>
      <c r="JDN21" s="195"/>
      <c r="JDO21" s="195"/>
      <c r="JDP21" s="195"/>
      <c r="JDQ21" s="195"/>
      <c r="JDR21" s="195"/>
      <c r="JDS21" s="195"/>
      <c r="JDT21" s="195"/>
      <c r="JDU21" s="195"/>
      <c r="JDV21" s="195"/>
      <c r="JDW21" s="195"/>
      <c r="JDX21" s="195"/>
      <c r="JDY21" s="195"/>
      <c r="JDZ21" s="195"/>
      <c r="JEA21" s="195"/>
      <c r="JEB21" s="195"/>
      <c r="JEC21" s="195"/>
      <c r="JED21" s="195"/>
      <c r="JEE21" s="195"/>
      <c r="JEF21" s="195"/>
      <c r="JEG21" s="195"/>
      <c r="JEH21" s="195"/>
      <c r="JEI21" s="195"/>
      <c r="JEJ21" s="195"/>
      <c r="JEK21" s="195"/>
      <c r="JEL21" s="195"/>
      <c r="JEM21" s="195"/>
      <c r="JEN21" s="195"/>
      <c r="JEO21" s="195"/>
      <c r="JEP21" s="195"/>
      <c r="JEQ21" s="195"/>
      <c r="JER21" s="195"/>
      <c r="JES21" s="195"/>
      <c r="JET21" s="195"/>
      <c r="JEU21" s="195"/>
      <c r="JEV21" s="195"/>
      <c r="JEW21" s="195"/>
      <c r="JEX21" s="195"/>
      <c r="JEY21" s="195"/>
      <c r="JEZ21" s="195"/>
      <c r="JFA21" s="195"/>
      <c r="JFB21" s="195"/>
      <c r="JFC21" s="195"/>
      <c r="JFD21" s="195"/>
      <c r="JFE21" s="195"/>
      <c r="JFF21" s="195"/>
      <c r="JFG21" s="195"/>
      <c r="JFH21" s="195"/>
      <c r="JFI21" s="195"/>
      <c r="JFJ21" s="195"/>
      <c r="JFK21" s="195"/>
      <c r="JFL21" s="195"/>
      <c r="JFM21" s="195"/>
      <c r="JFN21" s="195"/>
      <c r="JFO21" s="195"/>
      <c r="JFP21" s="195"/>
      <c r="JFQ21" s="195"/>
      <c r="JFR21" s="195"/>
      <c r="JFS21" s="195"/>
      <c r="JFT21" s="195"/>
      <c r="JFU21" s="195"/>
      <c r="JFV21" s="195"/>
      <c r="JFW21" s="195"/>
      <c r="JFX21" s="195"/>
      <c r="JFY21" s="195"/>
      <c r="JFZ21" s="195"/>
      <c r="JGA21" s="195"/>
      <c r="JGB21" s="195"/>
      <c r="JGC21" s="195"/>
      <c r="JGD21" s="195"/>
      <c r="JGE21" s="195"/>
      <c r="JGF21" s="195"/>
      <c r="JGG21" s="195"/>
      <c r="JGH21" s="195"/>
      <c r="JGI21" s="195"/>
      <c r="JGJ21" s="195"/>
      <c r="JGK21" s="195"/>
      <c r="JGL21" s="195"/>
      <c r="JGM21" s="195"/>
      <c r="JGN21" s="195"/>
      <c r="JGO21" s="195"/>
      <c r="JGP21" s="195"/>
      <c r="JGQ21" s="195"/>
      <c r="JGR21" s="195"/>
      <c r="JGS21" s="195"/>
      <c r="JGT21" s="195"/>
      <c r="JGU21" s="195"/>
      <c r="JGV21" s="195"/>
      <c r="JGW21" s="195"/>
      <c r="JGX21" s="195"/>
      <c r="JGY21" s="195"/>
      <c r="JGZ21" s="195"/>
      <c r="JHA21" s="195"/>
      <c r="JHB21" s="195"/>
      <c r="JHC21" s="195"/>
      <c r="JHD21" s="195"/>
      <c r="JHE21" s="195"/>
      <c r="JHF21" s="195"/>
      <c r="JHG21" s="195"/>
      <c r="JHH21" s="195"/>
      <c r="JHI21" s="195"/>
      <c r="JHJ21" s="195"/>
      <c r="JHK21" s="195"/>
      <c r="JHL21" s="195"/>
      <c r="JHM21" s="195"/>
      <c r="JHN21" s="195"/>
      <c r="JHO21" s="195"/>
      <c r="JHP21" s="195"/>
      <c r="JHQ21" s="195"/>
      <c r="JHR21" s="195"/>
      <c r="JHS21" s="195"/>
      <c r="JHT21" s="195"/>
      <c r="JHU21" s="195"/>
      <c r="JHV21" s="195"/>
      <c r="JHW21" s="195"/>
      <c r="JHX21" s="195"/>
      <c r="JHY21" s="195"/>
      <c r="JHZ21" s="195"/>
      <c r="JIA21" s="195"/>
      <c r="JIB21" s="195"/>
      <c r="JIC21" s="195"/>
      <c r="JID21" s="195"/>
      <c r="JIE21" s="195"/>
      <c r="JIF21" s="195"/>
      <c r="JIG21" s="195"/>
      <c r="JIH21" s="195"/>
      <c r="JII21" s="195"/>
      <c r="JIJ21" s="195"/>
      <c r="JIK21" s="195"/>
      <c r="JIL21" s="195"/>
      <c r="JIM21" s="195"/>
      <c r="JIN21" s="195"/>
      <c r="JIO21" s="195"/>
      <c r="JIP21" s="195"/>
      <c r="JIQ21" s="195"/>
      <c r="JIR21" s="195"/>
      <c r="JIS21" s="195"/>
      <c r="JIT21" s="195"/>
      <c r="JIU21" s="195"/>
      <c r="JIV21" s="195"/>
      <c r="JIW21" s="195"/>
      <c r="JIX21" s="195"/>
      <c r="JIY21" s="195"/>
      <c r="JIZ21" s="195"/>
      <c r="JJA21" s="195"/>
      <c r="JJB21" s="195"/>
      <c r="JJC21" s="195"/>
      <c r="JJD21" s="195"/>
      <c r="JJE21" s="195"/>
      <c r="JJF21" s="195"/>
      <c r="JJG21" s="195"/>
      <c r="JJH21" s="195"/>
      <c r="JJI21" s="195"/>
      <c r="JJJ21" s="195"/>
      <c r="JJK21" s="195"/>
      <c r="JJL21" s="195"/>
      <c r="JJM21" s="195"/>
      <c r="JJN21" s="195"/>
      <c r="JJO21" s="195"/>
      <c r="JJP21" s="195"/>
      <c r="JJQ21" s="195"/>
      <c r="JJR21" s="195"/>
      <c r="JJS21" s="195"/>
      <c r="JJT21" s="195"/>
      <c r="JJU21" s="195"/>
      <c r="JJV21" s="195"/>
      <c r="JJW21" s="195"/>
      <c r="JJX21" s="195"/>
      <c r="JJY21" s="195"/>
      <c r="JJZ21" s="195"/>
      <c r="JKA21" s="195"/>
      <c r="JKB21" s="195"/>
      <c r="JKC21" s="195"/>
      <c r="JKD21" s="195"/>
      <c r="JKE21" s="195"/>
      <c r="JKF21" s="195"/>
      <c r="JKG21" s="195"/>
      <c r="JKH21" s="195"/>
      <c r="JKI21" s="195"/>
      <c r="JKJ21" s="195"/>
      <c r="JKK21" s="195"/>
      <c r="JKL21" s="195"/>
      <c r="JKM21" s="195"/>
      <c r="JKN21" s="195"/>
      <c r="JKO21" s="195"/>
      <c r="JKP21" s="195"/>
      <c r="JKQ21" s="195"/>
      <c r="JKR21" s="195"/>
      <c r="JKS21" s="195"/>
      <c r="JKT21" s="195"/>
      <c r="JKU21" s="195"/>
      <c r="JKV21" s="195"/>
      <c r="JKW21" s="195"/>
      <c r="JKX21" s="195"/>
      <c r="JKY21" s="195"/>
      <c r="JKZ21" s="195"/>
      <c r="JLA21" s="195"/>
      <c r="JLB21" s="195"/>
      <c r="JLC21" s="195"/>
      <c r="JLD21" s="195"/>
      <c r="JLE21" s="195"/>
      <c r="JLF21" s="195"/>
      <c r="JLG21" s="195"/>
      <c r="JLH21" s="195"/>
      <c r="JLI21" s="195"/>
      <c r="JLJ21" s="195"/>
      <c r="JLK21" s="195"/>
      <c r="JLL21" s="195"/>
      <c r="JLM21" s="195"/>
      <c r="JLN21" s="195"/>
      <c r="JLO21" s="195"/>
      <c r="JLP21" s="195"/>
      <c r="JLQ21" s="195"/>
      <c r="JLR21" s="195"/>
      <c r="JLS21" s="195"/>
      <c r="JLT21" s="195"/>
      <c r="JLU21" s="195"/>
      <c r="JLV21" s="195"/>
      <c r="JLW21" s="195"/>
      <c r="JLX21" s="195"/>
      <c r="JLY21" s="195"/>
      <c r="JLZ21" s="195"/>
      <c r="JMA21" s="195"/>
      <c r="JMB21" s="195"/>
      <c r="JMC21" s="195"/>
      <c r="JMD21" s="195"/>
      <c r="JME21" s="195"/>
      <c r="JMF21" s="195"/>
      <c r="JMG21" s="195"/>
      <c r="JMH21" s="195"/>
      <c r="JMI21" s="195"/>
      <c r="JMJ21" s="195"/>
      <c r="JMK21" s="195"/>
      <c r="JML21" s="195"/>
      <c r="JMM21" s="195"/>
      <c r="JMN21" s="195"/>
      <c r="JMO21" s="195"/>
      <c r="JMP21" s="195"/>
      <c r="JMQ21" s="195"/>
      <c r="JMR21" s="195"/>
      <c r="JMS21" s="195"/>
      <c r="JMT21" s="195"/>
      <c r="JMU21" s="195"/>
      <c r="JMV21" s="195"/>
      <c r="JMW21" s="195"/>
      <c r="JMX21" s="195"/>
      <c r="JMY21" s="195"/>
      <c r="JMZ21" s="195"/>
      <c r="JNA21" s="195"/>
      <c r="JNB21" s="195"/>
      <c r="JNC21" s="195"/>
      <c r="JND21" s="195"/>
      <c r="JNE21" s="195"/>
      <c r="JNF21" s="195"/>
      <c r="JNG21" s="195"/>
      <c r="JNH21" s="195"/>
      <c r="JNI21" s="195"/>
      <c r="JNJ21" s="195"/>
      <c r="JNK21" s="195"/>
      <c r="JNL21" s="195"/>
      <c r="JNM21" s="195"/>
      <c r="JNN21" s="195"/>
      <c r="JNO21" s="195"/>
      <c r="JNP21" s="195"/>
      <c r="JNQ21" s="195"/>
      <c r="JNR21" s="195"/>
      <c r="JNS21" s="195"/>
      <c r="JNT21" s="195"/>
      <c r="JNU21" s="195"/>
      <c r="JNV21" s="195"/>
      <c r="JNW21" s="195"/>
      <c r="JNX21" s="195"/>
      <c r="JNY21" s="195"/>
      <c r="JNZ21" s="195"/>
      <c r="JOA21" s="195"/>
      <c r="JOB21" s="195"/>
      <c r="JOC21" s="195"/>
      <c r="JOD21" s="195"/>
      <c r="JOE21" s="195"/>
      <c r="JOF21" s="195"/>
      <c r="JOG21" s="195"/>
      <c r="JOH21" s="195"/>
      <c r="JOI21" s="195"/>
      <c r="JOJ21" s="195"/>
      <c r="JOK21" s="195"/>
      <c r="JOL21" s="195"/>
      <c r="JOM21" s="195"/>
      <c r="JON21" s="195"/>
      <c r="JOO21" s="195"/>
      <c r="JOP21" s="195"/>
      <c r="JOQ21" s="195"/>
      <c r="JOR21" s="195"/>
      <c r="JOS21" s="195"/>
      <c r="JOT21" s="195"/>
      <c r="JOU21" s="195"/>
      <c r="JOV21" s="195"/>
      <c r="JOW21" s="195"/>
      <c r="JOX21" s="195"/>
      <c r="JOY21" s="195"/>
      <c r="JOZ21" s="195"/>
      <c r="JPA21" s="195"/>
      <c r="JPB21" s="195"/>
      <c r="JPC21" s="195"/>
      <c r="JPD21" s="195"/>
      <c r="JPE21" s="195"/>
      <c r="JPF21" s="195"/>
      <c r="JPG21" s="195"/>
      <c r="JPH21" s="195"/>
      <c r="JPI21" s="195"/>
      <c r="JPJ21" s="195"/>
      <c r="JPK21" s="195"/>
      <c r="JPL21" s="195"/>
      <c r="JPM21" s="195"/>
      <c r="JPN21" s="195"/>
      <c r="JPO21" s="195"/>
      <c r="JPP21" s="195"/>
      <c r="JPQ21" s="195"/>
      <c r="JPR21" s="195"/>
      <c r="JPS21" s="195"/>
      <c r="JPT21" s="195"/>
      <c r="JPU21" s="195"/>
      <c r="JPV21" s="195"/>
      <c r="JPW21" s="195"/>
      <c r="JPX21" s="195"/>
      <c r="JPY21" s="195"/>
      <c r="JPZ21" s="195"/>
      <c r="JQA21" s="195"/>
      <c r="JQB21" s="195"/>
      <c r="JQC21" s="195"/>
      <c r="JQD21" s="195"/>
      <c r="JQE21" s="195"/>
      <c r="JQF21" s="195"/>
      <c r="JQG21" s="195"/>
      <c r="JQH21" s="195"/>
      <c r="JQI21" s="195"/>
      <c r="JQJ21" s="195"/>
      <c r="JQK21" s="195"/>
      <c r="JQL21" s="195"/>
      <c r="JQM21" s="195"/>
      <c r="JQN21" s="195"/>
      <c r="JQO21" s="195"/>
      <c r="JQP21" s="195"/>
      <c r="JQQ21" s="195"/>
      <c r="JQR21" s="195"/>
      <c r="JQS21" s="195"/>
      <c r="JQT21" s="195"/>
      <c r="JQU21" s="195"/>
      <c r="JQV21" s="195"/>
      <c r="JQW21" s="195"/>
      <c r="JQX21" s="195"/>
      <c r="JQY21" s="195"/>
      <c r="JQZ21" s="195"/>
      <c r="JRA21" s="195"/>
      <c r="JRB21" s="195"/>
      <c r="JRC21" s="195"/>
      <c r="JRD21" s="195"/>
      <c r="JRE21" s="195"/>
      <c r="JRF21" s="195"/>
      <c r="JRG21" s="195"/>
      <c r="JRH21" s="195"/>
      <c r="JRI21" s="195"/>
      <c r="JRJ21" s="195"/>
      <c r="JRK21" s="195"/>
      <c r="JRL21" s="195"/>
      <c r="JRM21" s="195"/>
      <c r="JRN21" s="195"/>
      <c r="JRO21" s="195"/>
      <c r="JRP21" s="195"/>
      <c r="JRQ21" s="195"/>
      <c r="JRR21" s="195"/>
      <c r="JRS21" s="195"/>
      <c r="JRT21" s="195"/>
      <c r="JRU21" s="195"/>
      <c r="JRV21" s="195"/>
      <c r="JRW21" s="195"/>
      <c r="JRX21" s="195"/>
      <c r="JRY21" s="195"/>
      <c r="JRZ21" s="195"/>
      <c r="JSA21" s="195"/>
      <c r="JSB21" s="195"/>
      <c r="JSC21" s="195"/>
      <c r="JSD21" s="195"/>
      <c r="JSE21" s="195"/>
      <c r="JSF21" s="195"/>
      <c r="JSG21" s="195"/>
      <c r="JSH21" s="195"/>
      <c r="JSI21" s="195"/>
      <c r="JSJ21" s="195"/>
      <c r="JSK21" s="195"/>
      <c r="JSL21" s="195"/>
      <c r="JSM21" s="195"/>
      <c r="JSN21" s="195"/>
      <c r="JSO21" s="195"/>
      <c r="JSP21" s="195"/>
      <c r="JSQ21" s="195"/>
      <c r="JSR21" s="195"/>
      <c r="JSS21" s="195"/>
      <c r="JST21" s="195"/>
      <c r="JSU21" s="195"/>
      <c r="JSV21" s="195"/>
      <c r="JSW21" s="195"/>
      <c r="JSX21" s="195"/>
      <c r="JSY21" s="195"/>
      <c r="JSZ21" s="195"/>
      <c r="JTA21" s="195"/>
      <c r="JTB21" s="195"/>
      <c r="JTC21" s="195"/>
      <c r="JTD21" s="195"/>
      <c r="JTE21" s="195"/>
      <c r="JTF21" s="195"/>
      <c r="JTG21" s="195"/>
      <c r="JTH21" s="195"/>
      <c r="JTI21" s="195"/>
      <c r="JTJ21" s="195"/>
      <c r="JTK21" s="195"/>
      <c r="JTL21" s="195"/>
      <c r="JTM21" s="195"/>
      <c r="JTN21" s="195"/>
      <c r="JTO21" s="195"/>
      <c r="JTP21" s="195"/>
      <c r="JTQ21" s="195"/>
      <c r="JTR21" s="195"/>
      <c r="JTS21" s="195"/>
      <c r="JTT21" s="195"/>
      <c r="JTU21" s="195"/>
      <c r="JTV21" s="195"/>
      <c r="JTW21" s="195"/>
      <c r="JTX21" s="195"/>
      <c r="JTY21" s="195"/>
      <c r="JTZ21" s="195"/>
      <c r="JUA21" s="195"/>
      <c r="JUB21" s="195"/>
      <c r="JUC21" s="195"/>
      <c r="JUD21" s="195"/>
      <c r="JUE21" s="195"/>
      <c r="JUF21" s="195"/>
      <c r="JUG21" s="195"/>
      <c r="JUH21" s="195"/>
      <c r="JUI21" s="195"/>
      <c r="JUJ21" s="195"/>
      <c r="JUK21" s="195"/>
      <c r="JUL21" s="195"/>
      <c r="JUM21" s="195"/>
      <c r="JUN21" s="195"/>
      <c r="JUO21" s="195"/>
      <c r="JUP21" s="195"/>
      <c r="JUQ21" s="195"/>
      <c r="JUR21" s="195"/>
      <c r="JUS21" s="195"/>
      <c r="JUT21" s="195"/>
      <c r="JUU21" s="195"/>
      <c r="JUV21" s="195"/>
      <c r="JUW21" s="195"/>
      <c r="JUX21" s="195"/>
      <c r="JUY21" s="195"/>
      <c r="JUZ21" s="195"/>
      <c r="JVA21" s="195"/>
      <c r="JVB21" s="195"/>
      <c r="JVC21" s="195"/>
      <c r="JVD21" s="195"/>
      <c r="JVE21" s="195"/>
      <c r="JVF21" s="195"/>
      <c r="JVG21" s="195"/>
      <c r="JVH21" s="195"/>
      <c r="JVI21" s="195"/>
      <c r="JVJ21" s="195"/>
      <c r="JVK21" s="195"/>
      <c r="JVL21" s="195"/>
      <c r="JVM21" s="195"/>
      <c r="JVN21" s="195"/>
      <c r="JVO21" s="195"/>
      <c r="JVP21" s="195"/>
      <c r="JVQ21" s="195"/>
      <c r="JVR21" s="195"/>
      <c r="JVS21" s="195"/>
      <c r="JVT21" s="195"/>
      <c r="JVU21" s="195"/>
      <c r="JVV21" s="195"/>
      <c r="JVW21" s="195"/>
      <c r="JVX21" s="195"/>
      <c r="JVY21" s="195"/>
      <c r="JVZ21" s="195"/>
      <c r="JWA21" s="195"/>
      <c r="JWB21" s="195"/>
      <c r="JWC21" s="195"/>
      <c r="JWD21" s="195"/>
      <c r="JWE21" s="195"/>
      <c r="JWF21" s="195"/>
      <c r="JWG21" s="195"/>
      <c r="JWH21" s="195"/>
      <c r="JWI21" s="195"/>
      <c r="JWJ21" s="195"/>
      <c r="JWK21" s="195"/>
      <c r="JWL21" s="195"/>
      <c r="JWM21" s="195"/>
      <c r="JWN21" s="195"/>
      <c r="JWO21" s="195"/>
      <c r="JWP21" s="195"/>
      <c r="JWQ21" s="195"/>
      <c r="JWR21" s="195"/>
      <c r="JWS21" s="195"/>
      <c r="JWT21" s="195"/>
      <c r="JWU21" s="195"/>
      <c r="JWV21" s="195"/>
      <c r="JWW21" s="195"/>
      <c r="JWX21" s="195"/>
      <c r="JWY21" s="195"/>
      <c r="JWZ21" s="195"/>
      <c r="JXA21" s="195"/>
      <c r="JXB21" s="195"/>
      <c r="JXC21" s="195"/>
      <c r="JXD21" s="195"/>
      <c r="JXE21" s="195"/>
      <c r="JXF21" s="195"/>
      <c r="JXG21" s="195"/>
      <c r="JXH21" s="195"/>
      <c r="JXI21" s="195"/>
      <c r="JXJ21" s="195"/>
      <c r="JXK21" s="195"/>
      <c r="JXL21" s="195"/>
      <c r="JXM21" s="195"/>
      <c r="JXN21" s="195"/>
      <c r="JXO21" s="195"/>
      <c r="JXP21" s="195"/>
      <c r="JXQ21" s="195"/>
      <c r="JXR21" s="195"/>
      <c r="JXS21" s="195"/>
      <c r="JXT21" s="195"/>
      <c r="JXU21" s="195"/>
      <c r="JXV21" s="195"/>
      <c r="JXW21" s="195"/>
      <c r="JXX21" s="195"/>
      <c r="JXY21" s="195"/>
      <c r="JXZ21" s="195"/>
      <c r="JYA21" s="195"/>
      <c r="JYB21" s="195"/>
      <c r="JYC21" s="195"/>
      <c r="JYD21" s="195"/>
      <c r="JYE21" s="195"/>
      <c r="JYF21" s="195"/>
      <c r="JYG21" s="195"/>
      <c r="JYH21" s="195"/>
      <c r="JYI21" s="195"/>
      <c r="JYJ21" s="195"/>
      <c r="JYK21" s="195"/>
      <c r="JYL21" s="195"/>
      <c r="JYM21" s="195"/>
      <c r="JYN21" s="195"/>
      <c r="JYO21" s="195"/>
      <c r="JYP21" s="195"/>
      <c r="JYQ21" s="195"/>
      <c r="JYR21" s="195"/>
      <c r="JYS21" s="195"/>
      <c r="JYT21" s="195"/>
      <c r="JYU21" s="195"/>
      <c r="JYV21" s="195"/>
      <c r="JYW21" s="195"/>
      <c r="JYX21" s="195"/>
      <c r="JYY21" s="195"/>
      <c r="JYZ21" s="195"/>
      <c r="JZA21" s="195"/>
      <c r="JZB21" s="195"/>
      <c r="JZC21" s="195"/>
      <c r="JZD21" s="195"/>
      <c r="JZE21" s="195"/>
      <c r="JZF21" s="195"/>
      <c r="JZG21" s="195"/>
      <c r="JZH21" s="195"/>
      <c r="JZI21" s="195"/>
      <c r="JZJ21" s="195"/>
      <c r="JZK21" s="195"/>
      <c r="JZL21" s="195"/>
      <c r="JZM21" s="195"/>
      <c r="JZN21" s="195"/>
      <c r="JZO21" s="195"/>
      <c r="JZP21" s="195"/>
      <c r="JZQ21" s="195"/>
      <c r="JZR21" s="195"/>
      <c r="JZS21" s="195"/>
      <c r="JZT21" s="195"/>
      <c r="JZU21" s="195"/>
      <c r="JZV21" s="195"/>
      <c r="JZW21" s="195"/>
      <c r="JZX21" s="195"/>
      <c r="JZY21" s="195"/>
      <c r="JZZ21" s="195"/>
      <c r="KAA21" s="195"/>
      <c r="KAB21" s="195"/>
      <c r="KAC21" s="195"/>
      <c r="KAD21" s="195"/>
      <c r="KAE21" s="195"/>
      <c r="KAF21" s="195"/>
      <c r="KAG21" s="195"/>
      <c r="KAH21" s="195"/>
      <c r="KAI21" s="195"/>
      <c r="KAJ21" s="195"/>
      <c r="KAK21" s="195"/>
      <c r="KAL21" s="195"/>
      <c r="KAM21" s="195"/>
      <c r="KAN21" s="195"/>
      <c r="KAO21" s="195"/>
      <c r="KAP21" s="195"/>
      <c r="KAQ21" s="195"/>
      <c r="KAR21" s="195"/>
      <c r="KAS21" s="195"/>
      <c r="KAT21" s="195"/>
      <c r="KAU21" s="195"/>
      <c r="KAV21" s="195"/>
      <c r="KAW21" s="195"/>
      <c r="KAX21" s="195"/>
      <c r="KAY21" s="195"/>
      <c r="KAZ21" s="195"/>
      <c r="KBA21" s="195"/>
      <c r="KBB21" s="195"/>
      <c r="KBC21" s="195"/>
      <c r="KBD21" s="195"/>
      <c r="KBE21" s="195"/>
      <c r="KBF21" s="195"/>
      <c r="KBG21" s="195"/>
      <c r="KBH21" s="195"/>
      <c r="KBI21" s="195"/>
      <c r="KBJ21" s="195"/>
      <c r="KBK21" s="195"/>
      <c r="KBL21" s="195"/>
      <c r="KBM21" s="195"/>
      <c r="KBN21" s="195"/>
      <c r="KBO21" s="195"/>
      <c r="KBP21" s="195"/>
      <c r="KBQ21" s="195"/>
      <c r="KBR21" s="195"/>
      <c r="KBS21" s="195"/>
      <c r="KBT21" s="195"/>
      <c r="KBU21" s="195"/>
      <c r="KBV21" s="195"/>
      <c r="KBW21" s="195"/>
      <c r="KBX21" s="195"/>
      <c r="KBY21" s="195"/>
      <c r="KBZ21" s="195"/>
      <c r="KCA21" s="195"/>
      <c r="KCB21" s="195"/>
      <c r="KCC21" s="195"/>
      <c r="KCD21" s="195"/>
      <c r="KCE21" s="195"/>
      <c r="KCF21" s="195"/>
      <c r="KCG21" s="195"/>
      <c r="KCH21" s="195"/>
      <c r="KCI21" s="195"/>
      <c r="KCJ21" s="195"/>
      <c r="KCK21" s="195"/>
      <c r="KCL21" s="195"/>
      <c r="KCM21" s="195"/>
      <c r="KCN21" s="195"/>
      <c r="KCO21" s="195"/>
      <c r="KCP21" s="195"/>
      <c r="KCQ21" s="195"/>
      <c r="KCR21" s="195"/>
      <c r="KCS21" s="195"/>
      <c r="KCT21" s="195"/>
      <c r="KCU21" s="195"/>
      <c r="KCV21" s="195"/>
      <c r="KCW21" s="195"/>
      <c r="KCX21" s="195"/>
      <c r="KCY21" s="195"/>
      <c r="KCZ21" s="195"/>
      <c r="KDA21" s="195"/>
      <c r="KDB21" s="195"/>
      <c r="KDC21" s="195"/>
      <c r="KDD21" s="195"/>
      <c r="KDE21" s="195"/>
      <c r="KDF21" s="195"/>
      <c r="KDG21" s="195"/>
      <c r="KDH21" s="195"/>
      <c r="KDI21" s="195"/>
      <c r="KDJ21" s="195"/>
      <c r="KDK21" s="195"/>
      <c r="KDL21" s="195"/>
      <c r="KDM21" s="195"/>
      <c r="KDN21" s="195"/>
      <c r="KDO21" s="195"/>
      <c r="KDP21" s="195"/>
      <c r="KDQ21" s="195"/>
      <c r="KDR21" s="195"/>
      <c r="KDS21" s="195"/>
      <c r="KDT21" s="195"/>
      <c r="KDU21" s="195"/>
      <c r="KDV21" s="195"/>
      <c r="KDW21" s="195"/>
      <c r="KDX21" s="195"/>
      <c r="KDY21" s="195"/>
      <c r="KDZ21" s="195"/>
      <c r="KEA21" s="195"/>
      <c r="KEB21" s="195"/>
      <c r="KEC21" s="195"/>
      <c r="KED21" s="195"/>
      <c r="KEE21" s="195"/>
      <c r="KEF21" s="195"/>
      <c r="KEG21" s="195"/>
      <c r="KEH21" s="195"/>
      <c r="KEI21" s="195"/>
      <c r="KEJ21" s="195"/>
      <c r="KEK21" s="195"/>
      <c r="KEL21" s="195"/>
      <c r="KEM21" s="195"/>
      <c r="KEN21" s="195"/>
      <c r="KEO21" s="195"/>
      <c r="KEP21" s="195"/>
      <c r="KEQ21" s="195"/>
      <c r="KER21" s="195"/>
      <c r="KES21" s="195"/>
      <c r="KET21" s="195"/>
      <c r="KEU21" s="195"/>
      <c r="KEV21" s="195"/>
      <c r="KEW21" s="195"/>
      <c r="KEX21" s="195"/>
      <c r="KEY21" s="195"/>
      <c r="KEZ21" s="195"/>
      <c r="KFA21" s="195"/>
      <c r="KFB21" s="195"/>
      <c r="KFC21" s="195"/>
      <c r="KFD21" s="195"/>
      <c r="KFE21" s="195"/>
      <c r="KFF21" s="195"/>
      <c r="KFG21" s="195"/>
      <c r="KFH21" s="195"/>
      <c r="KFI21" s="195"/>
      <c r="KFJ21" s="195"/>
      <c r="KFK21" s="195"/>
      <c r="KFL21" s="195"/>
      <c r="KFM21" s="195"/>
      <c r="KFN21" s="195"/>
      <c r="KFO21" s="195"/>
      <c r="KFP21" s="195"/>
      <c r="KFQ21" s="195"/>
      <c r="KFR21" s="195"/>
      <c r="KFS21" s="195"/>
      <c r="KFT21" s="195"/>
      <c r="KFU21" s="195"/>
      <c r="KFV21" s="195"/>
      <c r="KFW21" s="195"/>
      <c r="KFX21" s="195"/>
      <c r="KFY21" s="195"/>
      <c r="KFZ21" s="195"/>
      <c r="KGA21" s="195"/>
      <c r="KGB21" s="195"/>
      <c r="KGC21" s="195"/>
      <c r="KGD21" s="195"/>
      <c r="KGE21" s="195"/>
      <c r="KGF21" s="195"/>
      <c r="KGG21" s="195"/>
      <c r="KGH21" s="195"/>
      <c r="KGI21" s="195"/>
      <c r="KGJ21" s="195"/>
      <c r="KGK21" s="195"/>
      <c r="KGL21" s="195"/>
      <c r="KGM21" s="195"/>
      <c r="KGN21" s="195"/>
      <c r="KGO21" s="195"/>
      <c r="KGP21" s="195"/>
      <c r="KGQ21" s="195"/>
      <c r="KGR21" s="195"/>
      <c r="KGS21" s="195"/>
      <c r="KGT21" s="195"/>
      <c r="KGU21" s="195"/>
      <c r="KGV21" s="195"/>
      <c r="KGW21" s="195"/>
      <c r="KGX21" s="195"/>
      <c r="KGY21" s="195"/>
      <c r="KGZ21" s="195"/>
      <c r="KHA21" s="195"/>
      <c r="KHB21" s="195"/>
      <c r="KHC21" s="195"/>
      <c r="KHD21" s="195"/>
      <c r="KHE21" s="195"/>
      <c r="KHF21" s="195"/>
      <c r="KHG21" s="195"/>
      <c r="KHH21" s="195"/>
      <c r="KHI21" s="195"/>
      <c r="KHJ21" s="195"/>
      <c r="KHK21" s="195"/>
      <c r="KHL21" s="195"/>
      <c r="KHM21" s="195"/>
      <c r="KHN21" s="195"/>
      <c r="KHO21" s="195"/>
      <c r="KHP21" s="195"/>
      <c r="KHQ21" s="195"/>
      <c r="KHR21" s="195"/>
      <c r="KHS21" s="195"/>
      <c r="KHT21" s="195"/>
      <c r="KHU21" s="195"/>
      <c r="KHV21" s="195"/>
      <c r="KHW21" s="195"/>
      <c r="KHX21" s="195"/>
      <c r="KHY21" s="195"/>
      <c r="KHZ21" s="195"/>
      <c r="KIA21" s="195"/>
      <c r="KIB21" s="195"/>
      <c r="KIC21" s="195"/>
      <c r="KID21" s="195"/>
      <c r="KIE21" s="195"/>
      <c r="KIF21" s="195"/>
      <c r="KIG21" s="195"/>
      <c r="KIH21" s="195"/>
      <c r="KII21" s="195"/>
      <c r="KIJ21" s="195"/>
      <c r="KIK21" s="195"/>
      <c r="KIL21" s="195"/>
      <c r="KIM21" s="195"/>
      <c r="KIN21" s="195"/>
      <c r="KIO21" s="195"/>
      <c r="KIP21" s="195"/>
      <c r="KIQ21" s="195"/>
      <c r="KIR21" s="195"/>
      <c r="KIS21" s="195"/>
      <c r="KIT21" s="195"/>
      <c r="KIU21" s="195"/>
      <c r="KIV21" s="195"/>
      <c r="KIW21" s="195"/>
      <c r="KIX21" s="195"/>
      <c r="KIY21" s="195"/>
      <c r="KIZ21" s="195"/>
      <c r="KJA21" s="195"/>
      <c r="KJB21" s="195"/>
      <c r="KJC21" s="195"/>
      <c r="KJD21" s="195"/>
      <c r="KJE21" s="195"/>
      <c r="KJF21" s="195"/>
      <c r="KJG21" s="195"/>
      <c r="KJH21" s="195"/>
      <c r="KJI21" s="195"/>
      <c r="KJJ21" s="195"/>
      <c r="KJK21" s="195"/>
      <c r="KJL21" s="195"/>
      <c r="KJM21" s="195"/>
      <c r="KJN21" s="195"/>
      <c r="KJO21" s="195"/>
      <c r="KJP21" s="195"/>
      <c r="KJQ21" s="195"/>
      <c r="KJR21" s="195"/>
      <c r="KJS21" s="195"/>
      <c r="KJT21" s="195"/>
      <c r="KJU21" s="195"/>
      <c r="KJV21" s="195"/>
      <c r="KJW21" s="195"/>
      <c r="KJX21" s="195"/>
      <c r="KJY21" s="195"/>
      <c r="KJZ21" s="195"/>
      <c r="KKA21" s="195"/>
      <c r="KKB21" s="195"/>
      <c r="KKC21" s="195"/>
      <c r="KKD21" s="195"/>
      <c r="KKE21" s="195"/>
      <c r="KKF21" s="195"/>
      <c r="KKG21" s="195"/>
      <c r="KKH21" s="195"/>
      <c r="KKI21" s="195"/>
      <c r="KKJ21" s="195"/>
      <c r="KKK21" s="195"/>
      <c r="KKL21" s="195"/>
      <c r="KKM21" s="195"/>
      <c r="KKN21" s="195"/>
      <c r="KKO21" s="195"/>
      <c r="KKP21" s="195"/>
      <c r="KKQ21" s="195"/>
      <c r="KKR21" s="195"/>
      <c r="KKS21" s="195"/>
      <c r="KKT21" s="195"/>
      <c r="KKU21" s="195"/>
      <c r="KKV21" s="195"/>
      <c r="KKW21" s="195"/>
      <c r="KKX21" s="195"/>
      <c r="KKY21" s="195"/>
      <c r="KKZ21" s="195"/>
      <c r="KLA21" s="195"/>
      <c r="KLB21" s="195"/>
      <c r="KLC21" s="195"/>
      <c r="KLD21" s="195"/>
      <c r="KLE21" s="195"/>
      <c r="KLF21" s="195"/>
      <c r="KLG21" s="195"/>
      <c r="KLH21" s="195"/>
      <c r="KLI21" s="195"/>
      <c r="KLJ21" s="195"/>
      <c r="KLK21" s="195"/>
      <c r="KLL21" s="195"/>
      <c r="KLM21" s="195"/>
      <c r="KLN21" s="195"/>
      <c r="KLO21" s="195"/>
      <c r="KLP21" s="195"/>
      <c r="KLQ21" s="195"/>
      <c r="KLR21" s="195"/>
      <c r="KLS21" s="195"/>
      <c r="KLT21" s="195"/>
      <c r="KLU21" s="195"/>
      <c r="KLV21" s="195"/>
      <c r="KLW21" s="195"/>
      <c r="KLX21" s="195"/>
      <c r="KLY21" s="195"/>
      <c r="KLZ21" s="195"/>
      <c r="KMA21" s="195"/>
      <c r="KMB21" s="195"/>
      <c r="KMC21" s="195"/>
      <c r="KMD21" s="195"/>
      <c r="KME21" s="195"/>
      <c r="KMF21" s="195"/>
      <c r="KMG21" s="195"/>
      <c r="KMH21" s="195"/>
      <c r="KMI21" s="195"/>
      <c r="KMJ21" s="195"/>
      <c r="KMK21" s="195"/>
      <c r="KML21" s="195"/>
      <c r="KMM21" s="195"/>
      <c r="KMN21" s="195"/>
      <c r="KMO21" s="195"/>
      <c r="KMP21" s="195"/>
      <c r="KMQ21" s="195"/>
      <c r="KMR21" s="195"/>
      <c r="KMS21" s="195"/>
      <c r="KMT21" s="195"/>
      <c r="KMU21" s="195"/>
      <c r="KMV21" s="195"/>
      <c r="KMW21" s="195"/>
      <c r="KMX21" s="195"/>
      <c r="KMY21" s="195"/>
      <c r="KMZ21" s="195"/>
      <c r="KNA21" s="195"/>
      <c r="KNB21" s="195"/>
      <c r="KNC21" s="195"/>
      <c r="KND21" s="195"/>
      <c r="KNE21" s="195"/>
      <c r="KNF21" s="195"/>
      <c r="KNG21" s="195"/>
      <c r="KNH21" s="195"/>
      <c r="KNI21" s="195"/>
      <c r="KNJ21" s="195"/>
      <c r="KNK21" s="195"/>
      <c r="KNL21" s="195"/>
      <c r="KNM21" s="195"/>
      <c r="KNN21" s="195"/>
      <c r="KNO21" s="195"/>
      <c r="KNP21" s="195"/>
      <c r="KNQ21" s="195"/>
      <c r="KNR21" s="195"/>
      <c r="KNS21" s="195"/>
      <c r="KNT21" s="195"/>
      <c r="KNU21" s="195"/>
      <c r="KNV21" s="195"/>
      <c r="KNW21" s="195"/>
      <c r="KNX21" s="195"/>
      <c r="KNY21" s="195"/>
      <c r="KNZ21" s="195"/>
      <c r="KOA21" s="195"/>
      <c r="KOB21" s="195"/>
      <c r="KOC21" s="195"/>
      <c r="KOD21" s="195"/>
      <c r="KOE21" s="195"/>
      <c r="KOF21" s="195"/>
      <c r="KOG21" s="195"/>
      <c r="KOH21" s="195"/>
      <c r="KOI21" s="195"/>
      <c r="KOJ21" s="195"/>
      <c r="KOK21" s="195"/>
      <c r="KOL21" s="195"/>
      <c r="KOM21" s="195"/>
      <c r="KON21" s="195"/>
      <c r="KOO21" s="195"/>
      <c r="KOP21" s="195"/>
      <c r="KOQ21" s="195"/>
      <c r="KOR21" s="195"/>
      <c r="KOS21" s="195"/>
      <c r="KOT21" s="195"/>
      <c r="KOU21" s="195"/>
      <c r="KOV21" s="195"/>
      <c r="KOW21" s="195"/>
      <c r="KOX21" s="195"/>
      <c r="KOY21" s="195"/>
      <c r="KOZ21" s="195"/>
      <c r="KPA21" s="195"/>
      <c r="KPB21" s="195"/>
      <c r="KPC21" s="195"/>
      <c r="KPD21" s="195"/>
      <c r="KPE21" s="195"/>
      <c r="KPF21" s="195"/>
      <c r="KPG21" s="195"/>
      <c r="KPH21" s="195"/>
      <c r="KPI21" s="195"/>
      <c r="KPJ21" s="195"/>
      <c r="KPK21" s="195"/>
      <c r="KPL21" s="195"/>
      <c r="KPM21" s="195"/>
      <c r="KPN21" s="195"/>
      <c r="KPO21" s="195"/>
      <c r="KPP21" s="195"/>
      <c r="KPQ21" s="195"/>
      <c r="KPR21" s="195"/>
      <c r="KPS21" s="195"/>
      <c r="KPT21" s="195"/>
      <c r="KPU21" s="195"/>
      <c r="KPV21" s="195"/>
      <c r="KPW21" s="195"/>
      <c r="KPX21" s="195"/>
      <c r="KPY21" s="195"/>
      <c r="KPZ21" s="195"/>
      <c r="KQA21" s="195"/>
      <c r="KQB21" s="195"/>
      <c r="KQC21" s="195"/>
      <c r="KQD21" s="195"/>
      <c r="KQE21" s="195"/>
      <c r="KQF21" s="195"/>
      <c r="KQG21" s="195"/>
      <c r="KQH21" s="195"/>
      <c r="KQI21" s="195"/>
      <c r="KQJ21" s="195"/>
      <c r="KQK21" s="195"/>
      <c r="KQL21" s="195"/>
      <c r="KQM21" s="195"/>
      <c r="KQN21" s="195"/>
      <c r="KQO21" s="195"/>
      <c r="KQP21" s="195"/>
      <c r="KQQ21" s="195"/>
      <c r="KQR21" s="195"/>
      <c r="KQS21" s="195"/>
      <c r="KQT21" s="195"/>
      <c r="KQU21" s="195"/>
      <c r="KQV21" s="195"/>
      <c r="KQW21" s="195"/>
      <c r="KQX21" s="195"/>
      <c r="KQY21" s="195"/>
      <c r="KQZ21" s="195"/>
      <c r="KRA21" s="195"/>
      <c r="KRB21" s="195"/>
      <c r="KRC21" s="195"/>
      <c r="KRD21" s="195"/>
      <c r="KRE21" s="195"/>
      <c r="KRF21" s="195"/>
      <c r="KRG21" s="195"/>
      <c r="KRH21" s="195"/>
      <c r="KRI21" s="195"/>
      <c r="KRJ21" s="195"/>
      <c r="KRK21" s="195"/>
      <c r="KRL21" s="195"/>
      <c r="KRM21" s="195"/>
      <c r="KRN21" s="195"/>
      <c r="KRO21" s="195"/>
      <c r="KRP21" s="195"/>
      <c r="KRQ21" s="195"/>
      <c r="KRR21" s="195"/>
      <c r="KRS21" s="195"/>
      <c r="KRT21" s="195"/>
      <c r="KRU21" s="195"/>
      <c r="KRV21" s="195"/>
      <c r="KRW21" s="195"/>
      <c r="KRX21" s="195"/>
      <c r="KRY21" s="195"/>
      <c r="KRZ21" s="195"/>
      <c r="KSA21" s="195"/>
      <c r="KSB21" s="195"/>
      <c r="KSC21" s="195"/>
      <c r="KSD21" s="195"/>
      <c r="KSE21" s="195"/>
      <c r="KSF21" s="195"/>
      <c r="KSG21" s="195"/>
      <c r="KSH21" s="195"/>
      <c r="KSI21" s="195"/>
      <c r="KSJ21" s="195"/>
      <c r="KSK21" s="195"/>
      <c r="KSL21" s="195"/>
      <c r="KSM21" s="195"/>
      <c r="KSN21" s="195"/>
      <c r="KSO21" s="195"/>
      <c r="KSP21" s="195"/>
      <c r="KSQ21" s="195"/>
      <c r="KSR21" s="195"/>
      <c r="KSS21" s="195"/>
      <c r="KST21" s="195"/>
      <c r="KSU21" s="195"/>
      <c r="KSV21" s="195"/>
      <c r="KSW21" s="195"/>
      <c r="KSX21" s="195"/>
      <c r="KSY21" s="195"/>
      <c r="KSZ21" s="195"/>
      <c r="KTA21" s="195"/>
      <c r="KTB21" s="195"/>
      <c r="KTC21" s="195"/>
      <c r="KTD21" s="195"/>
      <c r="KTE21" s="195"/>
      <c r="KTF21" s="195"/>
      <c r="KTG21" s="195"/>
      <c r="KTH21" s="195"/>
      <c r="KTI21" s="195"/>
      <c r="KTJ21" s="195"/>
      <c r="KTK21" s="195"/>
      <c r="KTL21" s="195"/>
      <c r="KTM21" s="195"/>
      <c r="KTN21" s="195"/>
      <c r="KTO21" s="195"/>
      <c r="KTP21" s="195"/>
      <c r="KTQ21" s="195"/>
      <c r="KTR21" s="195"/>
      <c r="KTS21" s="195"/>
      <c r="KTT21" s="195"/>
      <c r="KTU21" s="195"/>
      <c r="KTV21" s="195"/>
      <c r="KTW21" s="195"/>
      <c r="KTX21" s="195"/>
      <c r="KTY21" s="195"/>
      <c r="KTZ21" s="195"/>
      <c r="KUA21" s="195"/>
      <c r="KUB21" s="195"/>
      <c r="KUC21" s="195"/>
      <c r="KUD21" s="195"/>
      <c r="KUE21" s="195"/>
      <c r="KUF21" s="195"/>
      <c r="KUG21" s="195"/>
      <c r="KUH21" s="195"/>
      <c r="KUI21" s="195"/>
      <c r="KUJ21" s="195"/>
      <c r="KUK21" s="195"/>
      <c r="KUL21" s="195"/>
      <c r="KUM21" s="195"/>
      <c r="KUN21" s="195"/>
      <c r="KUO21" s="195"/>
      <c r="KUP21" s="195"/>
      <c r="KUQ21" s="195"/>
      <c r="KUR21" s="195"/>
      <c r="KUS21" s="195"/>
      <c r="KUT21" s="195"/>
      <c r="KUU21" s="195"/>
      <c r="KUV21" s="195"/>
      <c r="KUW21" s="195"/>
      <c r="KUX21" s="195"/>
      <c r="KUY21" s="195"/>
      <c r="KUZ21" s="195"/>
      <c r="KVA21" s="195"/>
      <c r="KVB21" s="195"/>
      <c r="KVC21" s="195"/>
      <c r="KVD21" s="195"/>
      <c r="KVE21" s="195"/>
      <c r="KVF21" s="195"/>
      <c r="KVG21" s="195"/>
      <c r="KVH21" s="195"/>
      <c r="KVI21" s="195"/>
      <c r="KVJ21" s="195"/>
      <c r="KVK21" s="195"/>
      <c r="KVL21" s="195"/>
      <c r="KVM21" s="195"/>
      <c r="KVN21" s="195"/>
      <c r="KVO21" s="195"/>
      <c r="KVP21" s="195"/>
      <c r="KVQ21" s="195"/>
      <c r="KVR21" s="195"/>
      <c r="KVS21" s="195"/>
      <c r="KVT21" s="195"/>
      <c r="KVU21" s="195"/>
      <c r="KVV21" s="195"/>
      <c r="KVW21" s="195"/>
      <c r="KVX21" s="195"/>
      <c r="KVY21" s="195"/>
      <c r="KVZ21" s="195"/>
      <c r="KWA21" s="195"/>
      <c r="KWB21" s="195"/>
      <c r="KWC21" s="195"/>
      <c r="KWD21" s="195"/>
      <c r="KWE21" s="195"/>
      <c r="KWF21" s="195"/>
      <c r="KWG21" s="195"/>
      <c r="KWH21" s="195"/>
      <c r="KWI21" s="195"/>
      <c r="KWJ21" s="195"/>
      <c r="KWK21" s="195"/>
      <c r="KWL21" s="195"/>
      <c r="KWM21" s="195"/>
      <c r="KWN21" s="195"/>
      <c r="KWO21" s="195"/>
      <c r="KWP21" s="195"/>
      <c r="KWQ21" s="195"/>
      <c r="KWR21" s="195"/>
      <c r="KWS21" s="195"/>
      <c r="KWT21" s="195"/>
      <c r="KWU21" s="195"/>
      <c r="KWV21" s="195"/>
      <c r="KWW21" s="195"/>
      <c r="KWX21" s="195"/>
      <c r="KWY21" s="195"/>
      <c r="KWZ21" s="195"/>
      <c r="KXA21" s="195"/>
      <c r="KXB21" s="195"/>
      <c r="KXC21" s="195"/>
      <c r="KXD21" s="195"/>
      <c r="KXE21" s="195"/>
      <c r="KXF21" s="195"/>
      <c r="KXG21" s="195"/>
      <c r="KXH21" s="195"/>
      <c r="KXI21" s="195"/>
      <c r="KXJ21" s="195"/>
      <c r="KXK21" s="195"/>
      <c r="KXL21" s="195"/>
      <c r="KXM21" s="195"/>
      <c r="KXN21" s="195"/>
      <c r="KXO21" s="195"/>
      <c r="KXP21" s="195"/>
      <c r="KXQ21" s="195"/>
      <c r="KXR21" s="195"/>
      <c r="KXS21" s="195"/>
      <c r="KXT21" s="195"/>
      <c r="KXU21" s="195"/>
      <c r="KXV21" s="195"/>
      <c r="KXW21" s="195"/>
      <c r="KXX21" s="195"/>
      <c r="KXY21" s="195"/>
      <c r="KXZ21" s="195"/>
      <c r="KYA21" s="195"/>
      <c r="KYB21" s="195"/>
      <c r="KYC21" s="195"/>
      <c r="KYD21" s="195"/>
      <c r="KYE21" s="195"/>
      <c r="KYF21" s="195"/>
      <c r="KYG21" s="195"/>
      <c r="KYH21" s="195"/>
      <c r="KYI21" s="195"/>
      <c r="KYJ21" s="195"/>
      <c r="KYK21" s="195"/>
      <c r="KYL21" s="195"/>
      <c r="KYM21" s="195"/>
      <c r="KYN21" s="195"/>
      <c r="KYO21" s="195"/>
      <c r="KYP21" s="195"/>
      <c r="KYQ21" s="195"/>
      <c r="KYR21" s="195"/>
      <c r="KYS21" s="195"/>
      <c r="KYT21" s="195"/>
      <c r="KYU21" s="195"/>
      <c r="KYV21" s="195"/>
      <c r="KYW21" s="195"/>
      <c r="KYX21" s="195"/>
      <c r="KYY21" s="195"/>
      <c r="KYZ21" s="195"/>
      <c r="KZA21" s="195"/>
      <c r="KZB21" s="195"/>
      <c r="KZC21" s="195"/>
      <c r="KZD21" s="195"/>
      <c r="KZE21" s="195"/>
      <c r="KZF21" s="195"/>
      <c r="KZG21" s="195"/>
      <c r="KZH21" s="195"/>
      <c r="KZI21" s="195"/>
      <c r="KZJ21" s="195"/>
      <c r="KZK21" s="195"/>
      <c r="KZL21" s="195"/>
      <c r="KZM21" s="195"/>
      <c r="KZN21" s="195"/>
      <c r="KZO21" s="195"/>
      <c r="KZP21" s="195"/>
      <c r="KZQ21" s="195"/>
      <c r="KZR21" s="195"/>
      <c r="KZS21" s="195"/>
      <c r="KZT21" s="195"/>
      <c r="KZU21" s="195"/>
      <c r="KZV21" s="195"/>
      <c r="KZW21" s="195"/>
      <c r="KZX21" s="195"/>
      <c r="KZY21" s="195"/>
      <c r="KZZ21" s="195"/>
      <c r="LAA21" s="195"/>
      <c r="LAB21" s="195"/>
      <c r="LAC21" s="195"/>
      <c r="LAD21" s="195"/>
      <c r="LAE21" s="195"/>
      <c r="LAF21" s="195"/>
      <c r="LAG21" s="195"/>
      <c r="LAH21" s="195"/>
      <c r="LAI21" s="195"/>
      <c r="LAJ21" s="195"/>
      <c r="LAK21" s="195"/>
      <c r="LAL21" s="195"/>
      <c r="LAM21" s="195"/>
      <c r="LAN21" s="195"/>
      <c r="LAO21" s="195"/>
      <c r="LAP21" s="195"/>
      <c r="LAQ21" s="195"/>
      <c r="LAR21" s="195"/>
      <c r="LAS21" s="195"/>
      <c r="LAT21" s="195"/>
      <c r="LAU21" s="195"/>
      <c r="LAV21" s="195"/>
      <c r="LAW21" s="195"/>
      <c r="LAX21" s="195"/>
      <c r="LAY21" s="195"/>
      <c r="LAZ21" s="195"/>
      <c r="LBA21" s="195"/>
      <c r="LBB21" s="195"/>
      <c r="LBC21" s="195"/>
      <c r="LBD21" s="195"/>
      <c r="LBE21" s="195"/>
      <c r="LBF21" s="195"/>
      <c r="LBG21" s="195"/>
      <c r="LBH21" s="195"/>
      <c r="LBI21" s="195"/>
      <c r="LBJ21" s="195"/>
      <c r="LBK21" s="195"/>
      <c r="LBL21" s="195"/>
      <c r="LBM21" s="195"/>
      <c r="LBN21" s="195"/>
      <c r="LBO21" s="195"/>
      <c r="LBP21" s="195"/>
      <c r="LBQ21" s="195"/>
      <c r="LBR21" s="195"/>
      <c r="LBS21" s="195"/>
      <c r="LBT21" s="195"/>
      <c r="LBU21" s="195"/>
      <c r="LBV21" s="195"/>
      <c r="LBW21" s="195"/>
      <c r="LBX21" s="195"/>
      <c r="LBY21" s="195"/>
      <c r="LBZ21" s="195"/>
      <c r="LCA21" s="195"/>
      <c r="LCB21" s="195"/>
      <c r="LCC21" s="195"/>
      <c r="LCD21" s="195"/>
      <c r="LCE21" s="195"/>
      <c r="LCF21" s="195"/>
      <c r="LCG21" s="195"/>
      <c r="LCH21" s="195"/>
      <c r="LCI21" s="195"/>
      <c r="LCJ21" s="195"/>
      <c r="LCK21" s="195"/>
      <c r="LCL21" s="195"/>
      <c r="LCM21" s="195"/>
      <c r="LCN21" s="195"/>
      <c r="LCO21" s="195"/>
      <c r="LCP21" s="195"/>
      <c r="LCQ21" s="195"/>
      <c r="LCR21" s="195"/>
      <c r="LCS21" s="195"/>
      <c r="LCT21" s="195"/>
      <c r="LCU21" s="195"/>
      <c r="LCV21" s="195"/>
      <c r="LCW21" s="195"/>
      <c r="LCX21" s="195"/>
      <c r="LCY21" s="195"/>
      <c r="LCZ21" s="195"/>
      <c r="LDA21" s="195"/>
      <c r="LDB21" s="195"/>
      <c r="LDC21" s="195"/>
      <c r="LDD21" s="195"/>
      <c r="LDE21" s="195"/>
      <c r="LDF21" s="195"/>
      <c r="LDG21" s="195"/>
      <c r="LDH21" s="195"/>
      <c r="LDI21" s="195"/>
      <c r="LDJ21" s="195"/>
      <c r="LDK21" s="195"/>
      <c r="LDL21" s="195"/>
      <c r="LDM21" s="195"/>
      <c r="LDN21" s="195"/>
      <c r="LDO21" s="195"/>
      <c r="LDP21" s="195"/>
      <c r="LDQ21" s="195"/>
      <c r="LDR21" s="195"/>
      <c r="LDS21" s="195"/>
      <c r="LDT21" s="195"/>
      <c r="LDU21" s="195"/>
      <c r="LDV21" s="195"/>
      <c r="LDW21" s="195"/>
      <c r="LDX21" s="195"/>
      <c r="LDY21" s="195"/>
      <c r="LDZ21" s="195"/>
      <c r="LEA21" s="195"/>
      <c r="LEB21" s="195"/>
      <c r="LEC21" s="195"/>
      <c r="LED21" s="195"/>
      <c r="LEE21" s="195"/>
      <c r="LEF21" s="195"/>
      <c r="LEG21" s="195"/>
      <c r="LEH21" s="195"/>
      <c r="LEI21" s="195"/>
      <c r="LEJ21" s="195"/>
      <c r="LEK21" s="195"/>
      <c r="LEL21" s="195"/>
      <c r="LEM21" s="195"/>
      <c r="LEN21" s="195"/>
      <c r="LEO21" s="195"/>
      <c r="LEP21" s="195"/>
      <c r="LEQ21" s="195"/>
      <c r="LER21" s="195"/>
      <c r="LES21" s="195"/>
      <c r="LET21" s="195"/>
      <c r="LEU21" s="195"/>
      <c r="LEV21" s="195"/>
      <c r="LEW21" s="195"/>
      <c r="LEX21" s="195"/>
      <c r="LEY21" s="195"/>
      <c r="LEZ21" s="195"/>
      <c r="LFA21" s="195"/>
      <c r="LFB21" s="195"/>
      <c r="LFC21" s="195"/>
      <c r="LFD21" s="195"/>
      <c r="LFE21" s="195"/>
      <c r="LFF21" s="195"/>
      <c r="LFG21" s="195"/>
      <c r="LFH21" s="195"/>
      <c r="LFI21" s="195"/>
      <c r="LFJ21" s="195"/>
      <c r="LFK21" s="195"/>
      <c r="LFL21" s="195"/>
      <c r="LFM21" s="195"/>
      <c r="LFN21" s="195"/>
      <c r="LFO21" s="195"/>
      <c r="LFP21" s="195"/>
      <c r="LFQ21" s="195"/>
      <c r="LFR21" s="195"/>
      <c r="LFS21" s="195"/>
      <c r="LFT21" s="195"/>
      <c r="LFU21" s="195"/>
      <c r="LFV21" s="195"/>
      <c r="LFW21" s="195"/>
      <c r="LFX21" s="195"/>
      <c r="LFY21" s="195"/>
      <c r="LFZ21" s="195"/>
      <c r="LGA21" s="195"/>
      <c r="LGB21" s="195"/>
      <c r="LGC21" s="195"/>
      <c r="LGD21" s="195"/>
      <c r="LGE21" s="195"/>
      <c r="LGF21" s="195"/>
      <c r="LGG21" s="195"/>
      <c r="LGH21" s="195"/>
      <c r="LGI21" s="195"/>
      <c r="LGJ21" s="195"/>
      <c r="LGK21" s="195"/>
      <c r="LGL21" s="195"/>
      <c r="LGM21" s="195"/>
      <c r="LGN21" s="195"/>
      <c r="LGO21" s="195"/>
      <c r="LGP21" s="195"/>
      <c r="LGQ21" s="195"/>
      <c r="LGR21" s="195"/>
      <c r="LGS21" s="195"/>
      <c r="LGT21" s="195"/>
      <c r="LGU21" s="195"/>
      <c r="LGV21" s="195"/>
      <c r="LGW21" s="195"/>
      <c r="LGX21" s="195"/>
      <c r="LGY21" s="195"/>
      <c r="LGZ21" s="195"/>
      <c r="LHA21" s="195"/>
      <c r="LHB21" s="195"/>
      <c r="LHC21" s="195"/>
      <c r="LHD21" s="195"/>
      <c r="LHE21" s="195"/>
      <c r="LHF21" s="195"/>
      <c r="LHG21" s="195"/>
      <c r="LHH21" s="195"/>
      <c r="LHI21" s="195"/>
      <c r="LHJ21" s="195"/>
      <c r="LHK21" s="195"/>
      <c r="LHL21" s="195"/>
      <c r="LHM21" s="195"/>
      <c r="LHN21" s="195"/>
      <c r="LHO21" s="195"/>
      <c r="LHP21" s="195"/>
      <c r="LHQ21" s="195"/>
      <c r="LHR21" s="195"/>
      <c r="LHS21" s="195"/>
      <c r="LHT21" s="195"/>
      <c r="LHU21" s="195"/>
      <c r="LHV21" s="195"/>
      <c r="LHW21" s="195"/>
      <c r="LHX21" s="195"/>
      <c r="LHY21" s="195"/>
      <c r="LHZ21" s="195"/>
      <c r="LIA21" s="195"/>
      <c r="LIB21" s="195"/>
      <c r="LIC21" s="195"/>
      <c r="LID21" s="195"/>
      <c r="LIE21" s="195"/>
      <c r="LIF21" s="195"/>
      <c r="LIG21" s="195"/>
      <c r="LIH21" s="195"/>
      <c r="LII21" s="195"/>
      <c r="LIJ21" s="195"/>
      <c r="LIK21" s="195"/>
      <c r="LIL21" s="195"/>
      <c r="LIM21" s="195"/>
      <c r="LIN21" s="195"/>
      <c r="LIO21" s="195"/>
      <c r="LIP21" s="195"/>
      <c r="LIQ21" s="195"/>
      <c r="LIR21" s="195"/>
      <c r="LIS21" s="195"/>
      <c r="LIT21" s="195"/>
      <c r="LIU21" s="195"/>
      <c r="LIV21" s="195"/>
      <c r="LIW21" s="195"/>
      <c r="LIX21" s="195"/>
      <c r="LIY21" s="195"/>
      <c r="LIZ21" s="195"/>
      <c r="LJA21" s="195"/>
      <c r="LJB21" s="195"/>
      <c r="LJC21" s="195"/>
      <c r="LJD21" s="195"/>
      <c r="LJE21" s="195"/>
      <c r="LJF21" s="195"/>
      <c r="LJG21" s="195"/>
      <c r="LJH21" s="195"/>
      <c r="LJI21" s="195"/>
      <c r="LJJ21" s="195"/>
      <c r="LJK21" s="195"/>
      <c r="LJL21" s="195"/>
      <c r="LJM21" s="195"/>
      <c r="LJN21" s="195"/>
      <c r="LJO21" s="195"/>
      <c r="LJP21" s="195"/>
      <c r="LJQ21" s="195"/>
      <c r="LJR21" s="195"/>
      <c r="LJS21" s="195"/>
      <c r="LJT21" s="195"/>
      <c r="LJU21" s="195"/>
      <c r="LJV21" s="195"/>
      <c r="LJW21" s="195"/>
      <c r="LJX21" s="195"/>
      <c r="LJY21" s="195"/>
      <c r="LJZ21" s="195"/>
      <c r="LKA21" s="195"/>
      <c r="LKB21" s="195"/>
      <c r="LKC21" s="195"/>
      <c r="LKD21" s="195"/>
      <c r="LKE21" s="195"/>
      <c r="LKF21" s="195"/>
      <c r="LKG21" s="195"/>
      <c r="LKH21" s="195"/>
      <c r="LKI21" s="195"/>
      <c r="LKJ21" s="195"/>
      <c r="LKK21" s="195"/>
      <c r="LKL21" s="195"/>
      <c r="LKM21" s="195"/>
      <c r="LKN21" s="195"/>
      <c r="LKO21" s="195"/>
      <c r="LKP21" s="195"/>
      <c r="LKQ21" s="195"/>
      <c r="LKR21" s="195"/>
      <c r="LKS21" s="195"/>
      <c r="LKT21" s="195"/>
      <c r="LKU21" s="195"/>
      <c r="LKV21" s="195"/>
      <c r="LKW21" s="195"/>
      <c r="LKX21" s="195"/>
      <c r="LKY21" s="195"/>
      <c r="LKZ21" s="195"/>
      <c r="LLA21" s="195"/>
      <c r="LLB21" s="195"/>
      <c r="LLC21" s="195"/>
      <c r="LLD21" s="195"/>
      <c r="LLE21" s="195"/>
      <c r="LLF21" s="195"/>
      <c r="LLG21" s="195"/>
      <c r="LLH21" s="195"/>
      <c r="LLI21" s="195"/>
      <c r="LLJ21" s="195"/>
      <c r="LLK21" s="195"/>
      <c r="LLL21" s="195"/>
      <c r="LLM21" s="195"/>
      <c r="LLN21" s="195"/>
      <c r="LLO21" s="195"/>
      <c r="LLP21" s="195"/>
      <c r="LLQ21" s="195"/>
      <c r="LLR21" s="195"/>
      <c r="LLS21" s="195"/>
      <c r="LLT21" s="195"/>
      <c r="LLU21" s="195"/>
      <c r="LLV21" s="195"/>
      <c r="LLW21" s="195"/>
      <c r="LLX21" s="195"/>
      <c r="LLY21" s="195"/>
      <c r="LLZ21" s="195"/>
      <c r="LMA21" s="195"/>
      <c r="LMB21" s="195"/>
      <c r="LMC21" s="195"/>
      <c r="LMD21" s="195"/>
      <c r="LME21" s="195"/>
      <c r="LMF21" s="195"/>
      <c r="LMG21" s="195"/>
      <c r="LMH21" s="195"/>
      <c r="LMI21" s="195"/>
      <c r="LMJ21" s="195"/>
      <c r="LMK21" s="195"/>
      <c r="LML21" s="195"/>
      <c r="LMM21" s="195"/>
      <c r="LMN21" s="195"/>
      <c r="LMO21" s="195"/>
      <c r="LMP21" s="195"/>
      <c r="LMQ21" s="195"/>
      <c r="LMR21" s="195"/>
      <c r="LMS21" s="195"/>
      <c r="LMT21" s="195"/>
      <c r="LMU21" s="195"/>
      <c r="LMV21" s="195"/>
      <c r="LMW21" s="195"/>
      <c r="LMX21" s="195"/>
      <c r="LMY21" s="195"/>
      <c r="LMZ21" s="195"/>
      <c r="LNA21" s="195"/>
      <c r="LNB21" s="195"/>
      <c r="LNC21" s="195"/>
      <c r="LND21" s="195"/>
      <c r="LNE21" s="195"/>
      <c r="LNF21" s="195"/>
      <c r="LNG21" s="195"/>
      <c r="LNH21" s="195"/>
      <c r="LNI21" s="195"/>
      <c r="LNJ21" s="195"/>
      <c r="LNK21" s="195"/>
      <c r="LNL21" s="195"/>
      <c r="LNM21" s="195"/>
      <c r="LNN21" s="195"/>
      <c r="LNO21" s="195"/>
      <c r="LNP21" s="195"/>
      <c r="LNQ21" s="195"/>
      <c r="LNR21" s="195"/>
      <c r="LNS21" s="195"/>
      <c r="LNT21" s="195"/>
      <c r="LNU21" s="195"/>
      <c r="LNV21" s="195"/>
      <c r="LNW21" s="195"/>
      <c r="LNX21" s="195"/>
      <c r="LNY21" s="195"/>
      <c r="LNZ21" s="195"/>
      <c r="LOA21" s="195"/>
      <c r="LOB21" s="195"/>
      <c r="LOC21" s="195"/>
      <c r="LOD21" s="195"/>
      <c r="LOE21" s="195"/>
      <c r="LOF21" s="195"/>
      <c r="LOG21" s="195"/>
      <c r="LOH21" s="195"/>
      <c r="LOI21" s="195"/>
      <c r="LOJ21" s="195"/>
      <c r="LOK21" s="195"/>
      <c r="LOL21" s="195"/>
      <c r="LOM21" s="195"/>
      <c r="LON21" s="195"/>
      <c r="LOO21" s="195"/>
      <c r="LOP21" s="195"/>
      <c r="LOQ21" s="195"/>
      <c r="LOR21" s="195"/>
      <c r="LOS21" s="195"/>
      <c r="LOT21" s="195"/>
      <c r="LOU21" s="195"/>
      <c r="LOV21" s="195"/>
      <c r="LOW21" s="195"/>
      <c r="LOX21" s="195"/>
      <c r="LOY21" s="195"/>
      <c r="LOZ21" s="195"/>
      <c r="LPA21" s="195"/>
      <c r="LPB21" s="195"/>
      <c r="LPC21" s="195"/>
      <c r="LPD21" s="195"/>
      <c r="LPE21" s="195"/>
      <c r="LPF21" s="195"/>
      <c r="LPG21" s="195"/>
      <c r="LPH21" s="195"/>
      <c r="LPI21" s="195"/>
      <c r="LPJ21" s="195"/>
      <c r="LPK21" s="195"/>
      <c r="LPL21" s="195"/>
      <c r="LPM21" s="195"/>
      <c r="LPN21" s="195"/>
      <c r="LPO21" s="195"/>
      <c r="LPP21" s="195"/>
      <c r="LPQ21" s="195"/>
      <c r="LPR21" s="195"/>
      <c r="LPS21" s="195"/>
      <c r="LPT21" s="195"/>
      <c r="LPU21" s="195"/>
      <c r="LPV21" s="195"/>
      <c r="LPW21" s="195"/>
      <c r="LPX21" s="195"/>
      <c r="LPY21" s="195"/>
      <c r="LPZ21" s="195"/>
      <c r="LQA21" s="195"/>
      <c r="LQB21" s="195"/>
      <c r="LQC21" s="195"/>
      <c r="LQD21" s="195"/>
      <c r="LQE21" s="195"/>
      <c r="LQF21" s="195"/>
      <c r="LQG21" s="195"/>
      <c r="LQH21" s="195"/>
      <c r="LQI21" s="195"/>
      <c r="LQJ21" s="195"/>
      <c r="LQK21" s="195"/>
      <c r="LQL21" s="195"/>
      <c r="LQM21" s="195"/>
      <c r="LQN21" s="195"/>
      <c r="LQO21" s="195"/>
      <c r="LQP21" s="195"/>
      <c r="LQQ21" s="195"/>
      <c r="LQR21" s="195"/>
      <c r="LQS21" s="195"/>
      <c r="LQT21" s="195"/>
      <c r="LQU21" s="195"/>
      <c r="LQV21" s="195"/>
      <c r="LQW21" s="195"/>
      <c r="LQX21" s="195"/>
      <c r="LQY21" s="195"/>
      <c r="LQZ21" s="195"/>
      <c r="LRA21" s="195"/>
      <c r="LRB21" s="195"/>
      <c r="LRC21" s="195"/>
      <c r="LRD21" s="195"/>
      <c r="LRE21" s="195"/>
      <c r="LRF21" s="195"/>
      <c r="LRG21" s="195"/>
      <c r="LRH21" s="195"/>
      <c r="LRI21" s="195"/>
      <c r="LRJ21" s="195"/>
      <c r="LRK21" s="195"/>
      <c r="LRL21" s="195"/>
      <c r="LRM21" s="195"/>
      <c r="LRN21" s="195"/>
      <c r="LRO21" s="195"/>
      <c r="LRP21" s="195"/>
      <c r="LRQ21" s="195"/>
      <c r="LRR21" s="195"/>
      <c r="LRS21" s="195"/>
      <c r="LRT21" s="195"/>
      <c r="LRU21" s="195"/>
      <c r="LRV21" s="195"/>
      <c r="LRW21" s="195"/>
      <c r="LRX21" s="195"/>
      <c r="LRY21" s="195"/>
      <c r="LRZ21" s="195"/>
      <c r="LSA21" s="195"/>
      <c r="LSB21" s="195"/>
      <c r="LSC21" s="195"/>
      <c r="LSD21" s="195"/>
      <c r="LSE21" s="195"/>
      <c r="LSF21" s="195"/>
      <c r="LSG21" s="195"/>
      <c r="LSH21" s="195"/>
      <c r="LSI21" s="195"/>
      <c r="LSJ21" s="195"/>
      <c r="LSK21" s="195"/>
      <c r="LSL21" s="195"/>
      <c r="LSM21" s="195"/>
      <c r="LSN21" s="195"/>
      <c r="LSO21" s="195"/>
      <c r="LSP21" s="195"/>
      <c r="LSQ21" s="195"/>
      <c r="LSR21" s="195"/>
      <c r="LSS21" s="195"/>
      <c r="LST21" s="195"/>
      <c r="LSU21" s="195"/>
      <c r="LSV21" s="195"/>
      <c r="LSW21" s="195"/>
      <c r="LSX21" s="195"/>
      <c r="LSY21" s="195"/>
      <c r="LSZ21" s="195"/>
      <c r="LTA21" s="195"/>
      <c r="LTB21" s="195"/>
      <c r="LTC21" s="195"/>
      <c r="LTD21" s="195"/>
      <c r="LTE21" s="195"/>
      <c r="LTF21" s="195"/>
      <c r="LTG21" s="195"/>
      <c r="LTH21" s="195"/>
      <c r="LTI21" s="195"/>
      <c r="LTJ21" s="195"/>
      <c r="LTK21" s="195"/>
      <c r="LTL21" s="195"/>
      <c r="LTM21" s="195"/>
      <c r="LTN21" s="195"/>
      <c r="LTO21" s="195"/>
      <c r="LTP21" s="195"/>
      <c r="LTQ21" s="195"/>
      <c r="LTR21" s="195"/>
      <c r="LTS21" s="195"/>
      <c r="LTT21" s="195"/>
      <c r="LTU21" s="195"/>
      <c r="LTV21" s="195"/>
      <c r="LTW21" s="195"/>
      <c r="LTX21" s="195"/>
      <c r="LTY21" s="195"/>
      <c r="LTZ21" s="195"/>
      <c r="LUA21" s="195"/>
      <c r="LUB21" s="195"/>
      <c r="LUC21" s="195"/>
      <c r="LUD21" s="195"/>
      <c r="LUE21" s="195"/>
      <c r="LUF21" s="195"/>
      <c r="LUG21" s="195"/>
      <c r="LUH21" s="195"/>
      <c r="LUI21" s="195"/>
      <c r="LUJ21" s="195"/>
      <c r="LUK21" s="195"/>
      <c r="LUL21" s="195"/>
      <c r="LUM21" s="195"/>
      <c r="LUN21" s="195"/>
      <c r="LUO21" s="195"/>
      <c r="LUP21" s="195"/>
      <c r="LUQ21" s="195"/>
      <c r="LUR21" s="195"/>
      <c r="LUS21" s="195"/>
      <c r="LUT21" s="195"/>
      <c r="LUU21" s="195"/>
      <c r="LUV21" s="195"/>
      <c r="LUW21" s="195"/>
      <c r="LUX21" s="195"/>
      <c r="LUY21" s="195"/>
      <c r="LUZ21" s="195"/>
      <c r="LVA21" s="195"/>
      <c r="LVB21" s="195"/>
      <c r="LVC21" s="195"/>
      <c r="LVD21" s="195"/>
      <c r="LVE21" s="195"/>
      <c r="LVF21" s="195"/>
      <c r="LVG21" s="195"/>
      <c r="LVH21" s="195"/>
      <c r="LVI21" s="195"/>
      <c r="LVJ21" s="195"/>
      <c r="LVK21" s="195"/>
      <c r="LVL21" s="195"/>
      <c r="LVM21" s="195"/>
      <c r="LVN21" s="195"/>
      <c r="LVO21" s="195"/>
      <c r="LVP21" s="195"/>
      <c r="LVQ21" s="195"/>
      <c r="LVR21" s="195"/>
      <c r="LVS21" s="195"/>
      <c r="LVT21" s="195"/>
      <c r="LVU21" s="195"/>
      <c r="LVV21" s="195"/>
      <c r="LVW21" s="195"/>
      <c r="LVX21" s="195"/>
      <c r="LVY21" s="195"/>
      <c r="LVZ21" s="195"/>
      <c r="LWA21" s="195"/>
      <c r="LWB21" s="195"/>
      <c r="LWC21" s="195"/>
      <c r="LWD21" s="195"/>
      <c r="LWE21" s="195"/>
      <c r="LWF21" s="195"/>
      <c r="LWG21" s="195"/>
      <c r="LWH21" s="195"/>
      <c r="LWI21" s="195"/>
      <c r="LWJ21" s="195"/>
      <c r="LWK21" s="195"/>
      <c r="LWL21" s="195"/>
      <c r="LWM21" s="195"/>
      <c r="LWN21" s="195"/>
      <c r="LWO21" s="195"/>
      <c r="LWP21" s="195"/>
      <c r="LWQ21" s="195"/>
      <c r="LWR21" s="195"/>
      <c r="LWS21" s="195"/>
      <c r="LWT21" s="195"/>
      <c r="LWU21" s="195"/>
      <c r="LWV21" s="195"/>
      <c r="LWW21" s="195"/>
      <c r="LWX21" s="195"/>
      <c r="LWY21" s="195"/>
      <c r="LWZ21" s="195"/>
      <c r="LXA21" s="195"/>
      <c r="LXB21" s="195"/>
      <c r="LXC21" s="195"/>
      <c r="LXD21" s="195"/>
      <c r="LXE21" s="195"/>
      <c r="LXF21" s="195"/>
      <c r="LXG21" s="195"/>
      <c r="LXH21" s="195"/>
      <c r="LXI21" s="195"/>
      <c r="LXJ21" s="195"/>
      <c r="LXK21" s="195"/>
      <c r="LXL21" s="195"/>
      <c r="LXM21" s="195"/>
      <c r="LXN21" s="195"/>
      <c r="LXO21" s="195"/>
      <c r="LXP21" s="195"/>
      <c r="LXQ21" s="195"/>
      <c r="LXR21" s="195"/>
      <c r="LXS21" s="195"/>
      <c r="LXT21" s="195"/>
      <c r="LXU21" s="195"/>
      <c r="LXV21" s="195"/>
      <c r="LXW21" s="195"/>
      <c r="LXX21" s="195"/>
      <c r="LXY21" s="195"/>
      <c r="LXZ21" s="195"/>
      <c r="LYA21" s="195"/>
      <c r="LYB21" s="195"/>
      <c r="LYC21" s="195"/>
      <c r="LYD21" s="195"/>
      <c r="LYE21" s="195"/>
      <c r="LYF21" s="195"/>
      <c r="LYG21" s="195"/>
      <c r="LYH21" s="195"/>
      <c r="LYI21" s="195"/>
      <c r="LYJ21" s="195"/>
      <c r="LYK21" s="195"/>
      <c r="LYL21" s="195"/>
      <c r="LYM21" s="195"/>
      <c r="LYN21" s="195"/>
      <c r="LYO21" s="195"/>
      <c r="LYP21" s="195"/>
      <c r="LYQ21" s="195"/>
      <c r="LYR21" s="195"/>
      <c r="LYS21" s="195"/>
      <c r="LYT21" s="195"/>
      <c r="LYU21" s="195"/>
      <c r="LYV21" s="195"/>
      <c r="LYW21" s="195"/>
      <c r="LYX21" s="195"/>
      <c r="LYY21" s="195"/>
      <c r="LYZ21" s="195"/>
      <c r="LZA21" s="195"/>
      <c r="LZB21" s="195"/>
      <c r="LZC21" s="195"/>
      <c r="LZD21" s="195"/>
      <c r="LZE21" s="195"/>
      <c r="LZF21" s="195"/>
      <c r="LZG21" s="195"/>
      <c r="LZH21" s="195"/>
      <c r="LZI21" s="195"/>
      <c r="LZJ21" s="195"/>
      <c r="LZK21" s="195"/>
      <c r="LZL21" s="195"/>
      <c r="LZM21" s="195"/>
      <c r="LZN21" s="195"/>
      <c r="LZO21" s="195"/>
      <c r="LZP21" s="195"/>
      <c r="LZQ21" s="195"/>
      <c r="LZR21" s="195"/>
      <c r="LZS21" s="195"/>
      <c r="LZT21" s="195"/>
      <c r="LZU21" s="195"/>
      <c r="LZV21" s="195"/>
      <c r="LZW21" s="195"/>
      <c r="LZX21" s="195"/>
      <c r="LZY21" s="195"/>
      <c r="LZZ21" s="195"/>
      <c r="MAA21" s="195"/>
      <c r="MAB21" s="195"/>
      <c r="MAC21" s="195"/>
      <c r="MAD21" s="195"/>
      <c r="MAE21" s="195"/>
      <c r="MAF21" s="195"/>
      <c r="MAG21" s="195"/>
      <c r="MAH21" s="195"/>
      <c r="MAI21" s="195"/>
      <c r="MAJ21" s="195"/>
      <c r="MAK21" s="195"/>
      <c r="MAL21" s="195"/>
      <c r="MAM21" s="195"/>
      <c r="MAN21" s="195"/>
      <c r="MAO21" s="195"/>
      <c r="MAP21" s="195"/>
      <c r="MAQ21" s="195"/>
      <c r="MAR21" s="195"/>
      <c r="MAS21" s="195"/>
      <c r="MAT21" s="195"/>
      <c r="MAU21" s="195"/>
      <c r="MAV21" s="195"/>
      <c r="MAW21" s="195"/>
      <c r="MAX21" s="195"/>
      <c r="MAY21" s="195"/>
      <c r="MAZ21" s="195"/>
      <c r="MBA21" s="195"/>
      <c r="MBB21" s="195"/>
      <c r="MBC21" s="195"/>
      <c r="MBD21" s="195"/>
      <c r="MBE21" s="195"/>
      <c r="MBF21" s="195"/>
      <c r="MBG21" s="195"/>
      <c r="MBH21" s="195"/>
      <c r="MBI21" s="195"/>
      <c r="MBJ21" s="195"/>
      <c r="MBK21" s="195"/>
      <c r="MBL21" s="195"/>
      <c r="MBM21" s="195"/>
      <c r="MBN21" s="195"/>
      <c r="MBO21" s="195"/>
      <c r="MBP21" s="195"/>
      <c r="MBQ21" s="195"/>
      <c r="MBR21" s="195"/>
      <c r="MBS21" s="195"/>
      <c r="MBT21" s="195"/>
      <c r="MBU21" s="195"/>
      <c r="MBV21" s="195"/>
      <c r="MBW21" s="195"/>
      <c r="MBX21" s="195"/>
      <c r="MBY21" s="195"/>
      <c r="MBZ21" s="195"/>
      <c r="MCA21" s="195"/>
      <c r="MCB21" s="195"/>
      <c r="MCC21" s="195"/>
      <c r="MCD21" s="195"/>
      <c r="MCE21" s="195"/>
      <c r="MCF21" s="195"/>
      <c r="MCG21" s="195"/>
      <c r="MCH21" s="195"/>
      <c r="MCI21" s="195"/>
      <c r="MCJ21" s="195"/>
      <c r="MCK21" s="195"/>
      <c r="MCL21" s="195"/>
      <c r="MCM21" s="195"/>
      <c r="MCN21" s="195"/>
      <c r="MCO21" s="195"/>
      <c r="MCP21" s="195"/>
      <c r="MCQ21" s="195"/>
      <c r="MCR21" s="195"/>
      <c r="MCS21" s="195"/>
      <c r="MCT21" s="195"/>
      <c r="MCU21" s="195"/>
      <c r="MCV21" s="195"/>
      <c r="MCW21" s="195"/>
      <c r="MCX21" s="195"/>
      <c r="MCY21" s="195"/>
      <c r="MCZ21" s="195"/>
      <c r="MDA21" s="195"/>
      <c r="MDB21" s="195"/>
      <c r="MDC21" s="195"/>
      <c r="MDD21" s="195"/>
      <c r="MDE21" s="195"/>
      <c r="MDF21" s="195"/>
      <c r="MDG21" s="195"/>
      <c r="MDH21" s="195"/>
      <c r="MDI21" s="195"/>
      <c r="MDJ21" s="195"/>
      <c r="MDK21" s="195"/>
      <c r="MDL21" s="195"/>
      <c r="MDM21" s="195"/>
      <c r="MDN21" s="195"/>
      <c r="MDO21" s="195"/>
      <c r="MDP21" s="195"/>
      <c r="MDQ21" s="195"/>
      <c r="MDR21" s="195"/>
      <c r="MDS21" s="195"/>
      <c r="MDT21" s="195"/>
      <c r="MDU21" s="195"/>
      <c r="MDV21" s="195"/>
      <c r="MDW21" s="195"/>
      <c r="MDX21" s="195"/>
      <c r="MDY21" s="195"/>
      <c r="MDZ21" s="195"/>
      <c r="MEA21" s="195"/>
      <c r="MEB21" s="195"/>
      <c r="MEC21" s="195"/>
      <c r="MED21" s="195"/>
      <c r="MEE21" s="195"/>
      <c r="MEF21" s="195"/>
      <c r="MEG21" s="195"/>
      <c r="MEH21" s="195"/>
      <c r="MEI21" s="195"/>
      <c r="MEJ21" s="195"/>
      <c r="MEK21" s="195"/>
      <c r="MEL21" s="195"/>
      <c r="MEM21" s="195"/>
      <c r="MEN21" s="195"/>
      <c r="MEO21" s="195"/>
      <c r="MEP21" s="195"/>
      <c r="MEQ21" s="195"/>
      <c r="MER21" s="195"/>
      <c r="MES21" s="195"/>
      <c r="MET21" s="195"/>
      <c r="MEU21" s="195"/>
      <c r="MEV21" s="195"/>
      <c r="MEW21" s="195"/>
      <c r="MEX21" s="195"/>
      <c r="MEY21" s="195"/>
      <c r="MEZ21" s="195"/>
      <c r="MFA21" s="195"/>
      <c r="MFB21" s="195"/>
      <c r="MFC21" s="195"/>
      <c r="MFD21" s="195"/>
      <c r="MFE21" s="195"/>
      <c r="MFF21" s="195"/>
      <c r="MFG21" s="195"/>
      <c r="MFH21" s="195"/>
      <c r="MFI21" s="195"/>
      <c r="MFJ21" s="195"/>
      <c r="MFK21" s="195"/>
      <c r="MFL21" s="195"/>
      <c r="MFM21" s="195"/>
      <c r="MFN21" s="195"/>
      <c r="MFO21" s="195"/>
      <c r="MFP21" s="195"/>
      <c r="MFQ21" s="195"/>
      <c r="MFR21" s="195"/>
      <c r="MFS21" s="195"/>
      <c r="MFT21" s="195"/>
      <c r="MFU21" s="195"/>
      <c r="MFV21" s="195"/>
      <c r="MFW21" s="195"/>
      <c r="MFX21" s="195"/>
      <c r="MFY21" s="195"/>
      <c r="MFZ21" s="195"/>
      <c r="MGA21" s="195"/>
      <c r="MGB21" s="195"/>
      <c r="MGC21" s="195"/>
      <c r="MGD21" s="195"/>
      <c r="MGE21" s="195"/>
      <c r="MGF21" s="195"/>
      <c r="MGG21" s="195"/>
      <c r="MGH21" s="195"/>
      <c r="MGI21" s="195"/>
      <c r="MGJ21" s="195"/>
      <c r="MGK21" s="195"/>
      <c r="MGL21" s="195"/>
      <c r="MGM21" s="195"/>
      <c r="MGN21" s="195"/>
      <c r="MGO21" s="195"/>
      <c r="MGP21" s="195"/>
      <c r="MGQ21" s="195"/>
      <c r="MGR21" s="195"/>
      <c r="MGS21" s="195"/>
      <c r="MGT21" s="195"/>
      <c r="MGU21" s="195"/>
      <c r="MGV21" s="195"/>
      <c r="MGW21" s="195"/>
      <c r="MGX21" s="195"/>
      <c r="MGY21" s="195"/>
      <c r="MGZ21" s="195"/>
      <c r="MHA21" s="195"/>
      <c r="MHB21" s="195"/>
      <c r="MHC21" s="195"/>
      <c r="MHD21" s="195"/>
      <c r="MHE21" s="195"/>
      <c r="MHF21" s="195"/>
      <c r="MHG21" s="195"/>
      <c r="MHH21" s="195"/>
      <c r="MHI21" s="195"/>
      <c r="MHJ21" s="195"/>
      <c r="MHK21" s="195"/>
      <c r="MHL21" s="195"/>
      <c r="MHM21" s="195"/>
      <c r="MHN21" s="195"/>
      <c r="MHO21" s="195"/>
      <c r="MHP21" s="195"/>
      <c r="MHQ21" s="195"/>
      <c r="MHR21" s="195"/>
      <c r="MHS21" s="195"/>
      <c r="MHT21" s="195"/>
      <c r="MHU21" s="195"/>
      <c r="MHV21" s="195"/>
      <c r="MHW21" s="195"/>
      <c r="MHX21" s="195"/>
      <c r="MHY21" s="195"/>
      <c r="MHZ21" s="195"/>
      <c r="MIA21" s="195"/>
      <c r="MIB21" s="195"/>
      <c r="MIC21" s="195"/>
      <c r="MID21" s="195"/>
      <c r="MIE21" s="195"/>
      <c r="MIF21" s="195"/>
      <c r="MIG21" s="195"/>
      <c r="MIH21" s="195"/>
      <c r="MII21" s="195"/>
      <c r="MIJ21" s="195"/>
      <c r="MIK21" s="195"/>
      <c r="MIL21" s="195"/>
      <c r="MIM21" s="195"/>
      <c r="MIN21" s="195"/>
      <c r="MIO21" s="195"/>
      <c r="MIP21" s="195"/>
      <c r="MIQ21" s="195"/>
      <c r="MIR21" s="195"/>
      <c r="MIS21" s="195"/>
      <c r="MIT21" s="195"/>
      <c r="MIU21" s="195"/>
      <c r="MIV21" s="195"/>
      <c r="MIW21" s="195"/>
      <c r="MIX21" s="195"/>
      <c r="MIY21" s="195"/>
      <c r="MIZ21" s="195"/>
      <c r="MJA21" s="195"/>
      <c r="MJB21" s="195"/>
      <c r="MJC21" s="195"/>
      <c r="MJD21" s="195"/>
      <c r="MJE21" s="195"/>
      <c r="MJF21" s="195"/>
      <c r="MJG21" s="195"/>
      <c r="MJH21" s="195"/>
      <c r="MJI21" s="195"/>
      <c r="MJJ21" s="195"/>
      <c r="MJK21" s="195"/>
      <c r="MJL21" s="195"/>
      <c r="MJM21" s="195"/>
      <c r="MJN21" s="195"/>
      <c r="MJO21" s="195"/>
      <c r="MJP21" s="195"/>
      <c r="MJQ21" s="195"/>
      <c r="MJR21" s="195"/>
      <c r="MJS21" s="195"/>
      <c r="MJT21" s="195"/>
      <c r="MJU21" s="195"/>
      <c r="MJV21" s="195"/>
      <c r="MJW21" s="195"/>
      <c r="MJX21" s="195"/>
      <c r="MJY21" s="195"/>
      <c r="MJZ21" s="195"/>
      <c r="MKA21" s="195"/>
      <c r="MKB21" s="195"/>
      <c r="MKC21" s="195"/>
      <c r="MKD21" s="195"/>
      <c r="MKE21" s="195"/>
      <c r="MKF21" s="195"/>
      <c r="MKG21" s="195"/>
      <c r="MKH21" s="195"/>
      <c r="MKI21" s="195"/>
      <c r="MKJ21" s="195"/>
      <c r="MKK21" s="195"/>
      <c r="MKL21" s="195"/>
      <c r="MKM21" s="195"/>
      <c r="MKN21" s="195"/>
      <c r="MKO21" s="195"/>
      <c r="MKP21" s="195"/>
      <c r="MKQ21" s="195"/>
      <c r="MKR21" s="195"/>
      <c r="MKS21" s="195"/>
      <c r="MKT21" s="195"/>
      <c r="MKU21" s="195"/>
      <c r="MKV21" s="195"/>
      <c r="MKW21" s="195"/>
      <c r="MKX21" s="195"/>
      <c r="MKY21" s="195"/>
      <c r="MKZ21" s="195"/>
      <c r="MLA21" s="195"/>
      <c r="MLB21" s="195"/>
      <c r="MLC21" s="195"/>
      <c r="MLD21" s="195"/>
      <c r="MLE21" s="195"/>
      <c r="MLF21" s="195"/>
      <c r="MLG21" s="195"/>
      <c r="MLH21" s="195"/>
      <c r="MLI21" s="195"/>
      <c r="MLJ21" s="195"/>
      <c r="MLK21" s="195"/>
      <c r="MLL21" s="195"/>
      <c r="MLM21" s="195"/>
      <c r="MLN21" s="195"/>
      <c r="MLO21" s="195"/>
      <c r="MLP21" s="195"/>
      <c r="MLQ21" s="195"/>
      <c r="MLR21" s="195"/>
      <c r="MLS21" s="195"/>
      <c r="MLT21" s="195"/>
      <c r="MLU21" s="195"/>
      <c r="MLV21" s="195"/>
      <c r="MLW21" s="195"/>
      <c r="MLX21" s="195"/>
      <c r="MLY21" s="195"/>
      <c r="MLZ21" s="195"/>
      <c r="MMA21" s="195"/>
      <c r="MMB21" s="195"/>
      <c r="MMC21" s="195"/>
      <c r="MMD21" s="195"/>
      <c r="MME21" s="195"/>
      <c r="MMF21" s="195"/>
      <c r="MMG21" s="195"/>
      <c r="MMH21" s="195"/>
      <c r="MMI21" s="195"/>
      <c r="MMJ21" s="195"/>
      <c r="MMK21" s="195"/>
      <c r="MML21" s="195"/>
      <c r="MMM21" s="195"/>
      <c r="MMN21" s="195"/>
      <c r="MMO21" s="195"/>
      <c r="MMP21" s="195"/>
      <c r="MMQ21" s="195"/>
      <c r="MMR21" s="195"/>
      <c r="MMS21" s="195"/>
      <c r="MMT21" s="195"/>
      <c r="MMU21" s="195"/>
      <c r="MMV21" s="195"/>
      <c r="MMW21" s="195"/>
      <c r="MMX21" s="195"/>
      <c r="MMY21" s="195"/>
      <c r="MMZ21" s="195"/>
      <c r="MNA21" s="195"/>
      <c r="MNB21" s="195"/>
      <c r="MNC21" s="195"/>
      <c r="MND21" s="195"/>
      <c r="MNE21" s="195"/>
      <c r="MNF21" s="195"/>
      <c r="MNG21" s="195"/>
      <c r="MNH21" s="195"/>
      <c r="MNI21" s="195"/>
      <c r="MNJ21" s="195"/>
      <c r="MNK21" s="195"/>
      <c r="MNL21" s="195"/>
      <c r="MNM21" s="195"/>
      <c r="MNN21" s="195"/>
      <c r="MNO21" s="195"/>
      <c r="MNP21" s="195"/>
      <c r="MNQ21" s="195"/>
      <c r="MNR21" s="195"/>
      <c r="MNS21" s="195"/>
      <c r="MNT21" s="195"/>
      <c r="MNU21" s="195"/>
      <c r="MNV21" s="195"/>
      <c r="MNW21" s="195"/>
      <c r="MNX21" s="195"/>
      <c r="MNY21" s="195"/>
      <c r="MNZ21" s="195"/>
      <c r="MOA21" s="195"/>
      <c r="MOB21" s="195"/>
      <c r="MOC21" s="195"/>
      <c r="MOD21" s="195"/>
      <c r="MOE21" s="195"/>
      <c r="MOF21" s="195"/>
      <c r="MOG21" s="195"/>
      <c r="MOH21" s="195"/>
      <c r="MOI21" s="195"/>
      <c r="MOJ21" s="195"/>
      <c r="MOK21" s="195"/>
      <c r="MOL21" s="195"/>
      <c r="MOM21" s="195"/>
      <c r="MON21" s="195"/>
      <c r="MOO21" s="195"/>
      <c r="MOP21" s="195"/>
      <c r="MOQ21" s="195"/>
      <c r="MOR21" s="195"/>
      <c r="MOS21" s="195"/>
      <c r="MOT21" s="195"/>
      <c r="MOU21" s="195"/>
      <c r="MOV21" s="195"/>
      <c r="MOW21" s="195"/>
      <c r="MOX21" s="195"/>
      <c r="MOY21" s="195"/>
      <c r="MOZ21" s="195"/>
      <c r="MPA21" s="195"/>
      <c r="MPB21" s="195"/>
      <c r="MPC21" s="195"/>
      <c r="MPD21" s="195"/>
      <c r="MPE21" s="195"/>
      <c r="MPF21" s="195"/>
      <c r="MPG21" s="195"/>
      <c r="MPH21" s="195"/>
      <c r="MPI21" s="195"/>
      <c r="MPJ21" s="195"/>
      <c r="MPK21" s="195"/>
      <c r="MPL21" s="195"/>
      <c r="MPM21" s="195"/>
      <c r="MPN21" s="195"/>
      <c r="MPO21" s="195"/>
      <c r="MPP21" s="195"/>
      <c r="MPQ21" s="195"/>
      <c r="MPR21" s="195"/>
      <c r="MPS21" s="195"/>
      <c r="MPT21" s="195"/>
      <c r="MPU21" s="195"/>
      <c r="MPV21" s="195"/>
      <c r="MPW21" s="195"/>
      <c r="MPX21" s="195"/>
      <c r="MPY21" s="195"/>
      <c r="MPZ21" s="195"/>
      <c r="MQA21" s="195"/>
      <c r="MQB21" s="195"/>
      <c r="MQC21" s="195"/>
      <c r="MQD21" s="195"/>
      <c r="MQE21" s="195"/>
      <c r="MQF21" s="195"/>
      <c r="MQG21" s="195"/>
      <c r="MQH21" s="195"/>
      <c r="MQI21" s="195"/>
      <c r="MQJ21" s="195"/>
      <c r="MQK21" s="195"/>
      <c r="MQL21" s="195"/>
      <c r="MQM21" s="195"/>
      <c r="MQN21" s="195"/>
      <c r="MQO21" s="195"/>
      <c r="MQP21" s="195"/>
      <c r="MQQ21" s="195"/>
      <c r="MQR21" s="195"/>
      <c r="MQS21" s="195"/>
      <c r="MQT21" s="195"/>
      <c r="MQU21" s="195"/>
      <c r="MQV21" s="195"/>
      <c r="MQW21" s="195"/>
      <c r="MQX21" s="195"/>
      <c r="MQY21" s="195"/>
      <c r="MQZ21" s="195"/>
      <c r="MRA21" s="195"/>
      <c r="MRB21" s="195"/>
      <c r="MRC21" s="195"/>
      <c r="MRD21" s="195"/>
      <c r="MRE21" s="195"/>
      <c r="MRF21" s="195"/>
      <c r="MRG21" s="195"/>
      <c r="MRH21" s="195"/>
      <c r="MRI21" s="195"/>
      <c r="MRJ21" s="195"/>
      <c r="MRK21" s="195"/>
      <c r="MRL21" s="195"/>
      <c r="MRM21" s="195"/>
      <c r="MRN21" s="195"/>
      <c r="MRO21" s="195"/>
      <c r="MRP21" s="195"/>
      <c r="MRQ21" s="195"/>
      <c r="MRR21" s="195"/>
      <c r="MRS21" s="195"/>
      <c r="MRT21" s="195"/>
      <c r="MRU21" s="195"/>
      <c r="MRV21" s="195"/>
      <c r="MRW21" s="195"/>
      <c r="MRX21" s="195"/>
      <c r="MRY21" s="195"/>
      <c r="MRZ21" s="195"/>
      <c r="MSA21" s="195"/>
      <c r="MSB21" s="195"/>
      <c r="MSC21" s="195"/>
      <c r="MSD21" s="195"/>
      <c r="MSE21" s="195"/>
      <c r="MSF21" s="195"/>
      <c r="MSG21" s="195"/>
      <c r="MSH21" s="195"/>
      <c r="MSI21" s="195"/>
      <c r="MSJ21" s="195"/>
      <c r="MSK21" s="195"/>
      <c r="MSL21" s="195"/>
      <c r="MSM21" s="195"/>
      <c r="MSN21" s="195"/>
      <c r="MSO21" s="195"/>
      <c r="MSP21" s="195"/>
      <c r="MSQ21" s="195"/>
      <c r="MSR21" s="195"/>
      <c r="MSS21" s="195"/>
      <c r="MST21" s="195"/>
      <c r="MSU21" s="195"/>
      <c r="MSV21" s="195"/>
      <c r="MSW21" s="195"/>
      <c r="MSX21" s="195"/>
      <c r="MSY21" s="195"/>
      <c r="MSZ21" s="195"/>
      <c r="MTA21" s="195"/>
      <c r="MTB21" s="195"/>
      <c r="MTC21" s="195"/>
      <c r="MTD21" s="195"/>
      <c r="MTE21" s="195"/>
      <c r="MTF21" s="195"/>
      <c r="MTG21" s="195"/>
      <c r="MTH21" s="195"/>
      <c r="MTI21" s="195"/>
      <c r="MTJ21" s="195"/>
      <c r="MTK21" s="195"/>
      <c r="MTL21" s="195"/>
      <c r="MTM21" s="195"/>
      <c r="MTN21" s="195"/>
      <c r="MTO21" s="195"/>
      <c r="MTP21" s="195"/>
      <c r="MTQ21" s="195"/>
      <c r="MTR21" s="195"/>
      <c r="MTS21" s="195"/>
      <c r="MTT21" s="195"/>
      <c r="MTU21" s="195"/>
      <c r="MTV21" s="195"/>
      <c r="MTW21" s="195"/>
      <c r="MTX21" s="195"/>
      <c r="MTY21" s="195"/>
      <c r="MTZ21" s="195"/>
      <c r="MUA21" s="195"/>
      <c r="MUB21" s="195"/>
      <c r="MUC21" s="195"/>
      <c r="MUD21" s="195"/>
      <c r="MUE21" s="195"/>
      <c r="MUF21" s="195"/>
      <c r="MUG21" s="195"/>
      <c r="MUH21" s="195"/>
      <c r="MUI21" s="195"/>
      <c r="MUJ21" s="195"/>
      <c r="MUK21" s="195"/>
      <c r="MUL21" s="195"/>
      <c r="MUM21" s="195"/>
      <c r="MUN21" s="195"/>
      <c r="MUO21" s="195"/>
      <c r="MUP21" s="195"/>
      <c r="MUQ21" s="195"/>
      <c r="MUR21" s="195"/>
      <c r="MUS21" s="195"/>
      <c r="MUT21" s="195"/>
      <c r="MUU21" s="195"/>
      <c r="MUV21" s="195"/>
      <c r="MUW21" s="195"/>
      <c r="MUX21" s="195"/>
      <c r="MUY21" s="195"/>
      <c r="MUZ21" s="195"/>
      <c r="MVA21" s="195"/>
      <c r="MVB21" s="195"/>
      <c r="MVC21" s="195"/>
      <c r="MVD21" s="195"/>
      <c r="MVE21" s="195"/>
      <c r="MVF21" s="195"/>
      <c r="MVG21" s="195"/>
      <c r="MVH21" s="195"/>
      <c r="MVI21" s="195"/>
      <c r="MVJ21" s="195"/>
      <c r="MVK21" s="195"/>
      <c r="MVL21" s="195"/>
      <c r="MVM21" s="195"/>
      <c r="MVN21" s="195"/>
      <c r="MVO21" s="195"/>
      <c r="MVP21" s="195"/>
      <c r="MVQ21" s="195"/>
      <c r="MVR21" s="195"/>
      <c r="MVS21" s="195"/>
      <c r="MVT21" s="195"/>
      <c r="MVU21" s="195"/>
      <c r="MVV21" s="195"/>
      <c r="MVW21" s="195"/>
      <c r="MVX21" s="195"/>
      <c r="MVY21" s="195"/>
      <c r="MVZ21" s="195"/>
      <c r="MWA21" s="195"/>
      <c r="MWB21" s="195"/>
      <c r="MWC21" s="195"/>
      <c r="MWD21" s="195"/>
      <c r="MWE21" s="195"/>
      <c r="MWF21" s="195"/>
      <c r="MWG21" s="195"/>
      <c r="MWH21" s="195"/>
      <c r="MWI21" s="195"/>
      <c r="MWJ21" s="195"/>
      <c r="MWK21" s="195"/>
      <c r="MWL21" s="195"/>
      <c r="MWM21" s="195"/>
      <c r="MWN21" s="195"/>
      <c r="MWO21" s="195"/>
      <c r="MWP21" s="195"/>
      <c r="MWQ21" s="195"/>
      <c r="MWR21" s="195"/>
      <c r="MWS21" s="195"/>
      <c r="MWT21" s="195"/>
      <c r="MWU21" s="195"/>
      <c r="MWV21" s="195"/>
      <c r="MWW21" s="195"/>
      <c r="MWX21" s="195"/>
      <c r="MWY21" s="195"/>
      <c r="MWZ21" s="195"/>
      <c r="MXA21" s="195"/>
      <c r="MXB21" s="195"/>
      <c r="MXC21" s="195"/>
      <c r="MXD21" s="195"/>
      <c r="MXE21" s="195"/>
      <c r="MXF21" s="195"/>
      <c r="MXG21" s="195"/>
      <c r="MXH21" s="195"/>
      <c r="MXI21" s="195"/>
      <c r="MXJ21" s="195"/>
      <c r="MXK21" s="195"/>
      <c r="MXL21" s="195"/>
      <c r="MXM21" s="195"/>
      <c r="MXN21" s="195"/>
      <c r="MXO21" s="195"/>
      <c r="MXP21" s="195"/>
      <c r="MXQ21" s="195"/>
      <c r="MXR21" s="195"/>
      <c r="MXS21" s="195"/>
      <c r="MXT21" s="195"/>
      <c r="MXU21" s="195"/>
      <c r="MXV21" s="195"/>
      <c r="MXW21" s="195"/>
      <c r="MXX21" s="195"/>
      <c r="MXY21" s="195"/>
      <c r="MXZ21" s="195"/>
      <c r="MYA21" s="195"/>
      <c r="MYB21" s="195"/>
      <c r="MYC21" s="195"/>
      <c r="MYD21" s="195"/>
      <c r="MYE21" s="195"/>
      <c r="MYF21" s="195"/>
      <c r="MYG21" s="195"/>
      <c r="MYH21" s="195"/>
      <c r="MYI21" s="195"/>
      <c r="MYJ21" s="195"/>
      <c r="MYK21" s="195"/>
      <c r="MYL21" s="195"/>
      <c r="MYM21" s="195"/>
      <c r="MYN21" s="195"/>
      <c r="MYO21" s="195"/>
      <c r="MYP21" s="195"/>
      <c r="MYQ21" s="195"/>
      <c r="MYR21" s="195"/>
      <c r="MYS21" s="195"/>
      <c r="MYT21" s="195"/>
      <c r="MYU21" s="195"/>
      <c r="MYV21" s="195"/>
      <c r="MYW21" s="195"/>
      <c r="MYX21" s="195"/>
      <c r="MYY21" s="195"/>
      <c r="MYZ21" s="195"/>
      <c r="MZA21" s="195"/>
      <c r="MZB21" s="195"/>
      <c r="MZC21" s="195"/>
      <c r="MZD21" s="195"/>
      <c r="MZE21" s="195"/>
      <c r="MZF21" s="195"/>
      <c r="MZG21" s="195"/>
      <c r="MZH21" s="195"/>
      <c r="MZI21" s="195"/>
      <c r="MZJ21" s="195"/>
      <c r="MZK21" s="195"/>
      <c r="MZL21" s="195"/>
      <c r="MZM21" s="195"/>
      <c r="MZN21" s="195"/>
      <c r="MZO21" s="195"/>
      <c r="MZP21" s="195"/>
      <c r="MZQ21" s="195"/>
      <c r="MZR21" s="195"/>
      <c r="MZS21" s="195"/>
      <c r="MZT21" s="195"/>
      <c r="MZU21" s="195"/>
      <c r="MZV21" s="195"/>
      <c r="MZW21" s="195"/>
      <c r="MZX21" s="195"/>
      <c r="MZY21" s="195"/>
      <c r="MZZ21" s="195"/>
      <c r="NAA21" s="195"/>
      <c r="NAB21" s="195"/>
      <c r="NAC21" s="195"/>
      <c r="NAD21" s="195"/>
      <c r="NAE21" s="195"/>
      <c r="NAF21" s="195"/>
      <c r="NAG21" s="195"/>
      <c r="NAH21" s="195"/>
      <c r="NAI21" s="195"/>
      <c r="NAJ21" s="195"/>
      <c r="NAK21" s="195"/>
      <c r="NAL21" s="195"/>
      <c r="NAM21" s="195"/>
      <c r="NAN21" s="195"/>
      <c r="NAO21" s="195"/>
      <c r="NAP21" s="195"/>
      <c r="NAQ21" s="195"/>
      <c r="NAR21" s="195"/>
      <c r="NAS21" s="195"/>
      <c r="NAT21" s="195"/>
      <c r="NAU21" s="195"/>
      <c r="NAV21" s="195"/>
      <c r="NAW21" s="195"/>
      <c r="NAX21" s="195"/>
      <c r="NAY21" s="195"/>
      <c r="NAZ21" s="195"/>
      <c r="NBA21" s="195"/>
      <c r="NBB21" s="195"/>
      <c r="NBC21" s="195"/>
      <c r="NBD21" s="195"/>
      <c r="NBE21" s="195"/>
      <c r="NBF21" s="195"/>
      <c r="NBG21" s="195"/>
      <c r="NBH21" s="195"/>
      <c r="NBI21" s="195"/>
      <c r="NBJ21" s="195"/>
      <c r="NBK21" s="195"/>
      <c r="NBL21" s="195"/>
      <c r="NBM21" s="195"/>
      <c r="NBN21" s="195"/>
      <c r="NBO21" s="195"/>
      <c r="NBP21" s="195"/>
      <c r="NBQ21" s="195"/>
      <c r="NBR21" s="195"/>
      <c r="NBS21" s="195"/>
      <c r="NBT21" s="195"/>
      <c r="NBU21" s="195"/>
      <c r="NBV21" s="195"/>
      <c r="NBW21" s="195"/>
      <c r="NBX21" s="195"/>
      <c r="NBY21" s="195"/>
      <c r="NBZ21" s="195"/>
      <c r="NCA21" s="195"/>
      <c r="NCB21" s="195"/>
      <c r="NCC21" s="195"/>
      <c r="NCD21" s="195"/>
      <c r="NCE21" s="195"/>
      <c r="NCF21" s="195"/>
      <c r="NCG21" s="195"/>
      <c r="NCH21" s="195"/>
      <c r="NCI21" s="195"/>
      <c r="NCJ21" s="195"/>
      <c r="NCK21" s="195"/>
      <c r="NCL21" s="195"/>
      <c r="NCM21" s="195"/>
      <c r="NCN21" s="195"/>
      <c r="NCO21" s="195"/>
      <c r="NCP21" s="195"/>
      <c r="NCQ21" s="195"/>
      <c r="NCR21" s="195"/>
      <c r="NCS21" s="195"/>
      <c r="NCT21" s="195"/>
      <c r="NCU21" s="195"/>
      <c r="NCV21" s="195"/>
      <c r="NCW21" s="195"/>
      <c r="NCX21" s="195"/>
      <c r="NCY21" s="195"/>
      <c r="NCZ21" s="195"/>
      <c r="NDA21" s="195"/>
      <c r="NDB21" s="195"/>
      <c r="NDC21" s="195"/>
      <c r="NDD21" s="195"/>
      <c r="NDE21" s="195"/>
      <c r="NDF21" s="195"/>
      <c r="NDG21" s="195"/>
      <c r="NDH21" s="195"/>
      <c r="NDI21" s="195"/>
      <c r="NDJ21" s="195"/>
      <c r="NDK21" s="195"/>
      <c r="NDL21" s="195"/>
      <c r="NDM21" s="195"/>
      <c r="NDN21" s="195"/>
      <c r="NDO21" s="195"/>
      <c r="NDP21" s="195"/>
      <c r="NDQ21" s="195"/>
      <c r="NDR21" s="195"/>
      <c r="NDS21" s="195"/>
      <c r="NDT21" s="195"/>
      <c r="NDU21" s="195"/>
      <c r="NDV21" s="195"/>
      <c r="NDW21" s="195"/>
      <c r="NDX21" s="195"/>
      <c r="NDY21" s="195"/>
      <c r="NDZ21" s="195"/>
      <c r="NEA21" s="195"/>
      <c r="NEB21" s="195"/>
      <c r="NEC21" s="195"/>
      <c r="NED21" s="195"/>
      <c r="NEE21" s="195"/>
      <c r="NEF21" s="195"/>
      <c r="NEG21" s="195"/>
      <c r="NEH21" s="195"/>
      <c r="NEI21" s="195"/>
      <c r="NEJ21" s="195"/>
      <c r="NEK21" s="195"/>
      <c r="NEL21" s="195"/>
      <c r="NEM21" s="195"/>
      <c r="NEN21" s="195"/>
      <c r="NEO21" s="195"/>
      <c r="NEP21" s="195"/>
      <c r="NEQ21" s="195"/>
      <c r="NER21" s="195"/>
      <c r="NES21" s="195"/>
      <c r="NET21" s="195"/>
      <c r="NEU21" s="195"/>
      <c r="NEV21" s="195"/>
      <c r="NEW21" s="195"/>
      <c r="NEX21" s="195"/>
      <c r="NEY21" s="195"/>
      <c r="NEZ21" s="195"/>
      <c r="NFA21" s="195"/>
      <c r="NFB21" s="195"/>
      <c r="NFC21" s="195"/>
      <c r="NFD21" s="195"/>
      <c r="NFE21" s="195"/>
      <c r="NFF21" s="195"/>
      <c r="NFG21" s="195"/>
      <c r="NFH21" s="195"/>
      <c r="NFI21" s="195"/>
      <c r="NFJ21" s="195"/>
      <c r="NFK21" s="195"/>
      <c r="NFL21" s="195"/>
      <c r="NFM21" s="195"/>
      <c r="NFN21" s="195"/>
      <c r="NFO21" s="195"/>
      <c r="NFP21" s="195"/>
      <c r="NFQ21" s="195"/>
      <c r="NFR21" s="195"/>
      <c r="NFS21" s="195"/>
      <c r="NFT21" s="195"/>
      <c r="NFU21" s="195"/>
      <c r="NFV21" s="195"/>
      <c r="NFW21" s="195"/>
      <c r="NFX21" s="195"/>
      <c r="NFY21" s="195"/>
      <c r="NFZ21" s="195"/>
      <c r="NGA21" s="195"/>
      <c r="NGB21" s="195"/>
      <c r="NGC21" s="195"/>
      <c r="NGD21" s="195"/>
      <c r="NGE21" s="195"/>
      <c r="NGF21" s="195"/>
      <c r="NGG21" s="195"/>
      <c r="NGH21" s="195"/>
      <c r="NGI21" s="195"/>
      <c r="NGJ21" s="195"/>
      <c r="NGK21" s="195"/>
      <c r="NGL21" s="195"/>
      <c r="NGM21" s="195"/>
      <c r="NGN21" s="195"/>
      <c r="NGO21" s="195"/>
      <c r="NGP21" s="195"/>
      <c r="NGQ21" s="195"/>
      <c r="NGR21" s="195"/>
      <c r="NGS21" s="195"/>
      <c r="NGT21" s="195"/>
      <c r="NGU21" s="195"/>
      <c r="NGV21" s="195"/>
      <c r="NGW21" s="195"/>
      <c r="NGX21" s="195"/>
      <c r="NGY21" s="195"/>
      <c r="NGZ21" s="195"/>
      <c r="NHA21" s="195"/>
      <c r="NHB21" s="195"/>
      <c r="NHC21" s="195"/>
      <c r="NHD21" s="195"/>
      <c r="NHE21" s="195"/>
      <c r="NHF21" s="195"/>
      <c r="NHG21" s="195"/>
      <c r="NHH21" s="195"/>
      <c r="NHI21" s="195"/>
      <c r="NHJ21" s="195"/>
      <c r="NHK21" s="195"/>
      <c r="NHL21" s="195"/>
      <c r="NHM21" s="195"/>
      <c r="NHN21" s="195"/>
      <c r="NHO21" s="195"/>
      <c r="NHP21" s="195"/>
      <c r="NHQ21" s="195"/>
      <c r="NHR21" s="195"/>
      <c r="NHS21" s="195"/>
      <c r="NHT21" s="195"/>
      <c r="NHU21" s="195"/>
      <c r="NHV21" s="195"/>
      <c r="NHW21" s="195"/>
      <c r="NHX21" s="195"/>
      <c r="NHY21" s="195"/>
      <c r="NHZ21" s="195"/>
      <c r="NIA21" s="195"/>
      <c r="NIB21" s="195"/>
      <c r="NIC21" s="195"/>
      <c r="NID21" s="195"/>
      <c r="NIE21" s="195"/>
      <c r="NIF21" s="195"/>
      <c r="NIG21" s="195"/>
      <c r="NIH21" s="195"/>
      <c r="NII21" s="195"/>
      <c r="NIJ21" s="195"/>
      <c r="NIK21" s="195"/>
      <c r="NIL21" s="195"/>
      <c r="NIM21" s="195"/>
      <c r="NIN21" s="195"/>
      <c r="NIO21" s="195"/>
      <c r="NIP21" s="195"/>
      <c r="NIQ21" s="195"/>
      <c r="NIR21" s="195"/>
      <c r="NIS21" s="195"/>
      <c r="NIT21" s="195"/>
      <c r="NIU21" s="195"/>
      <c r="NIV21" s="195"/>
      <c r="NIW21" s="195"/>
      <c r="NIX21" s="195"/>
      <c r="NIY21" s="195"/>
      <c r="NIZ21" s="195"/>
      <c r="NJA21" s="195"/>
      <c r="NJB21" s="195"/>
      <c r="NJC21" s="195"/>
      <c r="NJD21" s="195"/>
      <c r="NJE21" s="195"/>
      <c r="NJF21" s="195"/>
      <c r="NJG21" s="195"/>
      <c r="NJH21" s="195"/>
      <c r="NJI21" s="195"/>
      <c r="NJJ21" s="195"/>
      <c r="NJK21" s="195"/>
      <c r="NJL21" s="195"/>
      <c r="NJM21" s="195"/>
      <c r="NJN21" s="195"/>
      <c r="NJO21" s="195"/>
      <c r="NJP21" s="195"/>
      <c r="NJQ21" s="195"/>
      <c r="NJR21" s="195"/>
      <c r="NJS21" s="195"/>
      <c r="NJT21" s="195"/>
      <c r="NJU21" s="195"/>
      <c r="NJV21" s="195"/>
      <c r="NJW21" s="195"/>
      <c r="NJX21" s="195"/>
      <c r="NJY21" s="195"/>
      <c r="NJZ21" s="195"/>
      <c r="NKA21" s="195"/>
      <c r="NKB21" s="195"/>
      <c r="NKC21" s="195"/>
      <c r="NKD21" s="195"/>
      <c r="NKE21" s="195"/>
      <c r="NKF21" s="195"/>
      <c r="NKG21" s="195"/>
      <c r="NKH21" s="195"/>
      <c r="NKI21" s="195"/>
      <c r="NKJ21" s="195"/>
      <c r="NKK21" s="195"/>
      <c r="NKL21" s="195"/>
      <c r="NKM21" s="195"/>
      <c r="NKN21" s="195"/>
      <c r="NKO21" s="195"/>
      <c r="NKP21" s="195"/>
      <c r="NKQ21" s="195"/>
      <c r="NKR21" s="195"/>
      <c r="NKS21" s="195"/>
      <c r="NKT21" s="195"/>
      <c r="NKU21" s="195"/>
      <c r="NKV21" s="195"/>
      <c r="NKW21" s="195"/>
      <c r="NKX21" s="195"/>
      <c r="NKY21" s="195"/>
      <c r="NKZ21" s="195"/>
      <c r="NLA21" s="195"/>
      <c r="NLB21" s="195"/>
      <c r="NLC21" s="195"/>
      <c r="NLD21" s="195"/>
      <c r="NLE21" s="195"/>
      <c r="NLF21" s="195"/>
      <c r="NLG21" s="195"/>
      <c r="NLH21" s="195"/>
      <c r="NLI21" s="195"/>
      <c r="NLJ21" s="195"/>
      <c r="NLK21" s="195"/>
      <c r="NLL21" s="195"/>
      <c r="NLM21" s="195"/>
      <c r="NLN21" s="195"/>
      <c r="NLO21" s="195"/>
      <c r="NLP21" s="195"/>
      <c r="NLQ21" s="195"/>
      <c r="NLR21" s="195"/>
      <c r="NLS21" s="195"/>
      <c r="NLT21" s="195"/>
      <c r="NLU21" s="195"/>
      <c r="NLV21" s="195"/>
      <c r="NLW21" s="195"/>
      <c r="NLX21" s="195"/>
      <c r="NLY21" s="195"/>
      <c r="NLZ21" s="195"/>
      <c r="NMA21" s="195"/>
      <c r="NMB21" s="195"/>
      <c r="NMC21" s="195"/>
      <c r="NMD21" s="195"/>
      <c r="NME21" s="195"/>
      <c r="NMF21" s="195"/>
      <c r="NMG21" s="195"/>
      <c r="NMH21" s="195"/>
      <c r="NMI21" s="195"/>
      <c r="NMJ21" s="195"/>
      <c r="NMK21" s="195"/>
      <c r="NML21" s="195"/>
      <c r="NMM21" s="195"/>
      <c r="NMN21" s="195"/>
      <c r="NMO21" s="195"/>
      <c r="NMP21" s="195"/>
      <c r="NMQ21" s="195"/>
      <c r="NMR21" s="195"/>
      <c r="NMS21" s="195"/>
      <c r="NMT21" s="195"/>
      <c r="NMU21" s="195"/>
      <c r="NMV21" s="195"/>
      <c r="NMW21" s="195"/>
      <c r="NMX21" s="195"/>
      <c r="NMY21" s="195"/>
      <c r="NMZ21" s="195"/>
      <c r="NNA21" s="195"/>
      <c r="NNB21" s="195"/>
      <c r="NNC21" s="195"/>
      <c r="NND21" s="195"/>
      <c r="NNE21" s="195"/>
      <c r="NNF21" s="195"/>
      <c r="NNG21" s="195"/>
      <c r="NNH21" s="195"/>
      <c r="NNI21" s="195"/>
      <c r="NNJ21" s="195"/>
      <c r="NNK21" s="195"/>
      <c r="NNL21" s="195"/>
      <c r="NNM21" s="195"/>
      <c r="NNN21" s="195"/>
      <c r="NNO21" s="195"/>
      <c r="NNP21" s="195"/>
      <c r="NNQ21" s="195"/>
      <c r="NNR21" s="195"/>
      <c r="NNS21" s="195"/>
      <c r="NNT21" s="195"/>
      <c r="NNU21" s="195"/>
      <c r="NNV21" s="195"/>
      <c r="NNW21" s="195"/>
      <c r="NNX21" s="195"/>
      <c r="NNY21" s="195"/>
      <c r="NNZ21" s="195"/>
      <c r="NOA21" s="195"/>
      <c r="NOB21" s="195"/>
      <c r="NOC21" s="195"/>
      <c r="NOD21" s="195"/>
      <c r="NOE21" s="195"/>
      <c r="NOF21" s="195"/>
      <c r="NOG21" s="195"/>
      <c r="NOH21" s="195"/>
      <c r="NOI21" s="195"/>
      <c r="NOJ21" s="195"/>
      <c r="NOK21" s="195"/>
      <c r="NOL21" s="195"/>
      <c r="NOM21" s="195"/>
      <c r="NON21" s="195"/>
      <c r="NOO21" s="195"/>
      <c r="NOP21" s="195"/>
      <c r="NOQ21" s="195"/>
      <c r="NOR21" s="195"/>
      <c r="NOS21" s="195"/>
      <c r="NOT21" s="195"/>
      <c r="NOU21" s="195"/>
      <c r="NOV21" s="195"/>
      <c r="NOW21" s="195"/>
      <c r="NOX21" s="195"/>
      <c r="NOY21" s="195"/>
      <c r="NOZ21" s="195"/>
      <c r="NPA21" s="195"/>
      <c r="NPB21" s="195"/>
      <c r="NPC21" s="195"/>
      <c r="NPD21" s="195"/>
      <c r="NPE21" s="195"/>
      <c r="NPF21" s="195"/>
      <c r="NPG21" s="195"/>
      <c r="NPH21" s="195"/>
      <c r="NPI21" s="195"/>
      <c r="NPJ21" s="195"/>
      <c r="NPK21" s="195"/>
      <c r="NPL21" s="195"/>
      <c r="NPM21" s="195"/>
      <c r="NPN21" s="195"/>
      <c r="NPO21" s="195"/>
      <c r="NPP21" s="195"/>
      <c r="NPQ21" s="195"/>
      <c r="NPR21" s="195"/>
      <c r="NPS21" s="195"/>
      <c r="NPT21" s="195"/>
      <c r="NPU21" s="195"/>
      <c r="NPV21" s="195"/>
      <c r="NPW21" s="195"/>
      <c r="NPX21" s="195"/>
      <c r="NPY21" s="195"/>
      <c r="NPZ21" s="195"/>
      <c r="NQA21" s="195"/>
      <c r="NQB21" s="195"/>
      <c r="NQC21" s="195"/>
      <c r="NQD21" s="195"/>
      <c r="NQE21" s="195"/>
      <c r="NQF21" s="195"/>
      <c r="NQG21" s="195"/>
      <c r="NQH21" s="195"/>
      <c r="NQI21" s="195"/>
      <c r="NQJ21" s="195"/>
      <c r="NQK21" s="195"/>
      <c r="NQL21" s="195"/>
      <c r="NQM21" s="195"/>
      <c r="NQN21" s="195"/>
      <c r="NQO21" s="195"/>
      <c r="NQP21" s="195"/>
      <c r="NQQ21" s="195"/>
      <c r="NQR21" s="195"/>
      <c r="NQS21" s="195"/>
      <c r="NQT21" s="195"/>
      <c r="NQU21" s="195"/>
      <c r="NQV21" s="195"/>
      <c r="NQW21" s="195"/>
      <c r="NQX21" s="195"/>
      <c r="NQY21" s="195"/>
      <c r="NQZ21" s="195"/>
      <c r="NRA21" s="195"/>
      <c r="NRB21" s="195"/>
      <c r="NRC21" s="195"/>
      <c r="NRD21" s="195"/>
      <c r="NRE21" s="195"/>
      <c r="NRF21" s="195"/>
      <c r="NRG21" s="195"/>
      <c r="NRH21" s="195"/>
      <c r="NRI21" s="195"/>
      <c r="NRJ21" s="195"/>
      <c r="NRK21" s="195"/>
      <c r="NRL21" s="195"/>
      <c r="NRM21" s="195"/>
      <c r="NRN21" s="195"/>
      <c r="NRO21" s="195"/>
      <c r="NRP21" s="195"/>
      <c r="NRQ21" s="195"/>
      <c r="NRR21" s="195"/>
      <c r="NRS21" s="195"/>
      <c r="NRT21" s="195"/>
      <c r="NRU21" s="195"/>
      <c r="NRV21" s="195"/>
      <c r="NRW21" s="195"/>
      <c r="NRX21" s="195"/>
      <c r="NRY21" s="195"/>
      <c r="NRZ21" s="195"/>
      <c r="NSA21" s="195"/>
      <c r="NSB21" s="195"/>
      <c r="NSC21" s="195"/>
      <c r="NSD21" s="195"/>
      <c r="NSE21" s="195"/>
      <c r="NSF21" s="195"/>
      <c r="NSG21" s="195"/>
      <c r="NSH21" s="195"/>
      <c r="NSI21" s="195"/>
      <c r="NSJ21" s="195"/>
      <c r="NSK21" s="195"/>
      <c r="NSL21" s="195"/>
      <c r="NSM21" s="195"/>
      <c r="NSN21" s="195"/>
      <c r="NSO21" s="195"/>
      <c r="NSP21" s="195"/>
      <c r="NSQ21" s="195"/>
      <c r="NSR21" s="195"/>
      <c r="NSS21" s="195"/>
      <c r="NST21" s="195"/>
      <c r="NSU21" s="195"/>
      <c r="NSV21" s="195"/>
      <c r="NSW21" s="195"/>
      <c r="NSX21" s="195"/>
      <c r="NSY21" s="195"/>
      <c r="NSZ21" s="195"/>
      <c r="NTA21" s="195"/>
      <c r="NTB21" s="195"/>
      <c r="NTC21" s="195"/>
      <c r="NTD21" s="195"/>
      <c r="NTE21" s="195"/>
      <c r="NTF21" s="195"/>
      <c r="NTG21" s="195"/>
      <c r="NTH21" s="195"/>
      <c r="NTI21" s="195"/>
      <c r="NTJ21" s="195"/>
      <c r="NTK21" s="195"/>
      <c r="NTL21" s="195"/>
      <c r="NTM21" s="195"/>
      <c r="NTN21" s="195"/>
      <c r="NTO21" s="195"/>
      <c r="NTP21" s="195"/>
      <c r="NTQ21" s="195"/>
      <c r="NTR21" s="195"/>
      <c r="NTS21" s="195"/>
      <c r="NTT21" s="195"/>
      <c r="NTU21" s="195"/>
      <c r="NTV21" s="195"/>
      <c r="NTW21" s="195"/>
      <c r="NTX21" s="195"/>
      <c r="NTY21" s="195"/>
      <c r="NTZ21" s="195"/>
      <c r="NUA21" s="195"/>
      <c r="NUB21" s="195"/>
      <c r="NUC21" s="195"/>
      <c r="NUD21" s="195"/>
      <c r="NUE21" s="195"/>
      <c r="NUF21" s="195"/>
      <c r="NUG21" s="195"/>
      <c r="NUH21" s="195"/>
      <c r="NUI21" s="195"/>
      <c r="NUJ21" s="195"/>
      <c r="NUK21" s="195"/>
      <c r="NUL21" s="195"/>
      <c r="NUM21" s="195"/>
      <c r="NUN21" s="195"/>
      <c r="NUO21" s="195"/>
      <c r="NUP21" s="195"/>
      <c r="NUQ21" s="195"/>
      <c r="NUR21" s="195"/>
      <c r="NUS21" s="195"/>
      <c r="NUT21" s="195"/>
      <c r="NUU21" s="195"/>
      <c r="NUV21" s="195"/>
      <c r="NUW21" s="195"/>
      <c r="NUX21" s="195"/>
      <c r="NUY21" s="195"/>
      <c r="NUZ21" s="195"/>
      <c r="NVA21" s="195"/>
      <c r="NVB21" s="195"/>
      <c r="NVC21" s="195"/>
      <c r="NVD21" s="195"/>
      <c r="NVE21" s="195"/>
      <c r="NVF21" s="195"/>
      <c r="NVG21" s="195"/>
      <c r="NVH21" s="195"/>
      <c r="NVI21" s="195"/>
      <c r="NVJ21" s="195"/>
      <c r="NVK21" s="195"/>
      <c r="NVL21" s="195"/>
      <c r="NVM21" s="195"/>
      <c r="NVN21" s="195"/>
      <c r="NVO21" s="195"/>
      <c r="NVP21" s="195"/>
      <c r="NVQ21" s="195"/>
      <c r="NVR21" s="195"/>
      <c r="NVS21" s="195"/>
      <c r="NVT21" s="195"/>
      <c r="NVU21" s="195"/>
      <c r="NVV21" s="195"/>
      <c r="NVW21" s="195"/>
      <c r="NVX21" s="195"/>
      <c r="NVY21" s="195"/>
      <c r="NVZ21" s="195"/>
      <c r="NWA21" s="195"/>
      <c r="NWB21" s="195"/>
      <c r="NWC21" s="195"/>
      <c r="NWD21" s="195"/>
      <c r="NWE21" s="195"/>
      <c r="NWF21" s="195"/>
      <c r="NWG21" s="195"/>
      <c r="NWH21" s="195"/>
      <c r="NWI21" s="195"/>
      <c r="NWJ21" s="195"/>
      <c r="NWK21" s="195"/>
      <c r="NWL21" s="195"/>
      <c r="NWM21" s="195"/>
      <c r="NWN21" s="195"/>
      <c r="NWO21" s="195"/>
      <c r="NWP21" s="195"/>
      <c r="NWQ21" s="195"/>
      <c r="NWR21" s="195"/>
      <c r="NWS21" s="195"/>
      <c r="NWT21" s="195"/>
      <c r="NWU21" s="195"/>
      <c r="NWV21" s="195"/>
      <c r="NWW21" s="195"/>
      <c r="NWX21" s="195"/>
      <c r="NWY21" s="195"/>
      <c r="NWZ21" s="195"/>
      <c r="NXA21" s="195"/>
      <c r="NXB21" s="195"/>
      <c r="NXC21" s="195"/>
      <c r="NXD21" s="195"/>
      <c r="NXE21" s="195"/>
      <c r="NXF21" s="195"/>
      <c r="NXG21" s="195"/>
      <c r="NXH21" s="195"/>
      <c r="NXI21" s="195"/>
      <c r="NXJ21" s="195"/>
      <c r="NXK21" s="195"/>
      <c r="NXL21" s="195"/>
      <c r="NXM21" s="195"/>
      <c r="NXN21" s="195"/>
      <c r="NXO21" s="195"/>
      <c r="NXP21" s="195"/>
      <c r="NXQ21" s="195"/>
      <c r="NXR21" s="195"/>
      <c r="NXS21" s="195"/>
      <c r="NXT21" s="195"/>
      <c r="NXU21" s="195"/>
      <c r="NXV21" s="195"/>
      <c r="NXW21" s="195"/>
      <c r="NXX21" s="195"/>
      <c r="NXY21" s="195"/>
      <c r="NXZ21" s="195"/>
      <c r="NYA21" s="195"/>
      <c r="NYB21" s="195"/>
      <c r="NYC21" s="195"/>
      <c r="NYD21" s="195"/>
      <c r="NYE21" s="195"/>
      <c r="NYF21" s="195"/>
      <c r="NYG21" s="195"/>
      <c r="NYH21" s="195"/>
      <c r="NYI21" s="195"/>
      <c r="NYJ21" s="195"/>
      <c r="NYK21" s="195"/>
      <c r="NYL21" s="195"/>
      <c r="NYM21" s="195"/>
      <c r="NYN21" s="195"/>
      <c r="NYO21" s="195"/>
      <c r="NYP21" s="195"/>
      <c r="NYQ21" s="195"/>
      <c r="NYR21" s="195"/>
      <c r="NYS21" s="195"/>
      <c r="NYT21" s="195"/>
      <c r="NYU21" s="195"/>
      <c r="NYV21" s="195"/>
      <c r="NYW21" s="195"/>
      <c r="NYX21" s="195"/>
      <c r="NYY21" s="195"/>
      <c r="NYZ21" s="195"/>
      <c r="NZA21" s="195"/>
      <c r="NZB21" s="195"/>
      <c r="NZC21" s="195"/>
      <c r="NZD21" s="195"/>
      <c r="NZE21" s="195"/>
      <c r="NZF21" s="195"/>
      <c r="NZG21" s="195"/>
      <c r="NZH21" s="195"/>
      <c r="NZI21" s="195"/>
      <c r="NZJ21" s="195"/>
      <c r="NZK21" s="195"/>
      <c r="NZL21" s="195"/>
      <c r="NZM21" s="195"/>
      <c r="NZN21" s="195"/>
      <c r="NZO21" s="195"/>
      <c r="NZP21" s="195"/>
      <c r="NZQ21" s="195"/>
      <c r="NZR21" s="195"/>
      <c r="NZS21" s="195"/>
      <c r="NZT21" s="195"/>
      <c r="NZU21" s="195"/>
      <c r="NZV21" s="195"/>
      <c r="NZW21" s="195"/>
      <c r="NZX21" s="195"/>
      <c r="NZY21" s="195"/>
      <c r="NZZ21" s="195"/>
      <c r="OAA21" s="195"/>
      <c r="OAB21" s="195"/>
      <c r="OAC21" s="195"/>
      <c r="OAD21" s="195"/>
      <c r="OAE21" s="195"/>
      <c r="OAF21" s="195"/>
      <c r="OAG21" s="195"/>
      <c r="OAH21" s="195"/>
      <c r="OAI21" s="195"/>
      <c r="OAJ21" s="195"/>
      <c r="OAK21" s="195"/>
      <c r="OAL21" s="195"/>
      <c r="OAM21" s="195"/>
      <c r="OAN21" s="195"/>
      <c r="OAO21" s="195"/>
      <c r="OAP21" s="195"/>
      <c r="OAQ21" s="195"/>
      <c r="OAR21" s="195"/>
      <c r="OAS21" s="195"/>
      <c r="OAT21" s="195"/>
      <c r="OAU21" s="195"/>
      <c r="OAV21" s="195"/>
      <c r="OAW21" s="195"/>
      <c r="OAX21" s="195"/>
      <c r="OAY21" s="195"/>
      <c r="OAZ21" s="195"/>
      <c r="OBA21" s="195"/>
      <c r="OBB21" s="195"/>
      <c r="OBC21" s="195"/>
      <c r="OBD21" s="195"/>
      <c r="OBE21" s="195"/>
      <c r="OBF21" s="195"/>
      <c r="OBG21" s="195"/>
      <c r="OBH21" s="195"/>
      <c r="OBI21" s="195"/>
      <c r="OBJ21" s="195"/>
      <c r="OBK21" s="195"/>
      <c r="OBL21" s="195"/>
      <c r="OBM21" s="195"/>
      <c r="OBN21" s="195"/>
      <c r="OBO21" s="195"/>
      <c r="OBP21" s="195"/>
      <c r="OBQ21" s="195"/>
      <c r="OBR21" s="195"/>
      <c r="OBS21" s="195"/>
      <c r="OBT21" s="195"/>
      <c r="OBU21" s="195"/>
      <c r="OBV21" s="195"/>
      <c r="OBW21" s="195"/>
      <c r="OBX21" s="195"/>
      <c r="OBY21" s="195"/>
      <c r="OBZ21" s="195"/>
      <c r="OCA21" s="195"/>
      <c r="OCB21" s="195"/>
      <c r="OCC21" s="195"/>
      <c r="OCD21" s="195"/>
      <c r="OCE21" s="195"/>
      <c r="OCF21" s="195"/>
      <c r="OCG21" s="195"/>
      <c r="OCH21" s="195"/>
      <c r="OCI21" s="195"/>
      <c r="OCJ21" s="195"/>
      <c r="OCK21" s="195"/>
      <c r="OCL21" s="195"/>
      <c r="OCM21" s="195"/>
      <c r="OCN21" s="195"/>
      <c r="OCO21" s="195"/>
      <c r="OCP21" s="195"/>
      <c r="OCQ21" s="195"/>
      <c r="OCR21" s="195"/>
      <c r="OCS21" s="195"/>
      <c r="OCT21" s="195"/>
      <c r="OCU21" s="195"/>
      <c r="OCV21" s="195"/>
      <c r="OCW21" s="195"/>
      <c r="OCX21" s="195"/>
      <c r="OCY21" s="195"/>
      <c r="OCZ21" s="195"/>
      <c r="ODA21" s="195"/>
      <c r="ODB21" s="195"/>
      <c r="ODC21" s="195"/>
      <c r="ODD21" s="195"/>
      <c r="ODE21" s="195"/>
      <c r="ODF21" s="195"/>
      <c r="ODG21" s="195"/>
      <c r="ODH21" s="195"/>
      <c r="ODI21" s="195"/>
      <c r="ODJ21" s="195"/>
      <c r="ODK21" s="195"/>
      <c r="ODL21" s="195"/>
      <c r="ODM21" s="195"/>
      <c r="ODN21" s="195"/>
      <c r="ODO21" s="195"/>
      <c r="ODP21" s="195"/>
      <c r="ODQ21" s="195"/>
      <c r="ODR21" s="195"/>
      <c r="ODS21" s="195"/>
      <c r="ODT21" s="195"/>
      <c r="ODU21" s="195"/>
      <c r="ODV21" s="195"/>
      <c r="ODW21" s="195"/>
      <c r="ODX21" s="195"/>
      <c r="ODY21" s="195"/>
      <c r="ODZ21" s="195"/>
      <c r="OEA21" s="195"/>
      <c r="OEB21" s="195"/>
      <c r="OEC21" s="195"/>
      <c r="OED21" s="195"/>
      <c r="OEE21" s="195"/>
      <c r="OEF21" s="195"/>
      <c r="OEG21" s="195"/>
      <c r="OEH21" s="195"/>
      <c r="OEI21" s="195"/>
      <c r="OEJ21" s="195"/>
      <c r="OEK21" s="195"/>
      <c r="OEL21" s="195"/>
      <c r="OEM21" s="195"/>
      <c r="OEN21" s="195"/>
      <c r="OEO21" s="195"/>
      <c r="OEP21" s="195"/>
      <c r="OEQ21" s="195"/>
      <c r="OER21" s="195"/>
      <c r="OES21" s="195"/>
      <c r="OET21" s="195"/>
      <c r="OEU21" s="195"/>
      <c r="OEV21" s="195"/>
      <c r="OEW21" s="195"/>
      <c r="OEX21" s="195"/>
      <c r="OEY21" s="195"/>
      <c r="OEZ21" s="195"/>
      <c r="OFA21" s="195"/>
      <c r="OFB21" s="195"/>
      <c r="OFC21" s="195"/>
      <c r="OFD21" s="195"/>
      <c r="OFE21" s="195"/>
      <c r="OFF21" s="195"/>
      <c r="OFG21" s="195"/>
      <c r="OFH21" s="195"/>
      <c r="OFI21" s="195"/>
      <c r="OFJ21" s="195"/>
      <c r="OFK21" s="195"/>
      <c r="OFL21" s="195"/>
      <c r="OFM21" s="195"/>
      <c r="OFN21" s="195"/>
      <c r="OFO21" s="195"/>
      <c r="OFP21" s="195"/>
      <c r="OFQ21" s="195"/>
      <c r="OFR21" s="195"/>
      <c r="OFS21" s="195"/>
      <c r="OFT21" s="195"/>
      <c r="OFU21" s="195"/>
      <c r="OFV21" s="195"/>
      <c r="OFW21" s="195"/>
      <c r="OFX21" s="195"/>
      <c r="OFY21" s="195"/>
      <c r="OFZ21" s="195"/>
      <c r="OGA21" s="195"/>
      <c r="OGB21" s="195"/>
      <c r="OGC21" s="195"/>
      <c r="OGD21" s="195"/>
      <c r="OGE21" s="195"/>
      <c r="OGF21" s="195"/>
      <c r="OGG21" s="195"/>
      <c r="OGH21" s="195"/>
      <c r="OGI21" s="195"/>
      <c r="OGJ21" s="195"/>
      <c r="OGK21" s="195"/>
      <c r="OGL21" s="195"/>
      <c r="OGM21" s="195"/>
      <c r="OGN21" s="195"/>
      <c r="OGO21" s="195"/>
      <c r="OGP21" s="195"/>
      <c r="OGQ21" s="195"/>
      <c r="OGR21" s="195"/>
      <c r="OGS21" s="195"/>
      <c r="OGT21" s="195"/>
      <c r="OGU21" s="195"/>
      <c r="OGV21" s="195"/>
      <c r="OGW21" s="195"/>
      <c r="OGX21" s="195"/>
      <c r="OGY21" s="195"/>
      <c r="OGZ21" s="195"/>
      <c r="OHA21" s="195"/>
      <c r="OHB21" s="195"/>
      <c r="OHC21" s="195"/>
      <c r="OHD21" s="195"/>
      <c r="OHE21" s="195"/>
      <c r="OHF21" s="195"/>
      <c r="OHG21" s="195"/>
      <c r="OHH21" s="195"/>
      <c r="OHI21" s="195"/>
      <c r="OHJ21" s="195"/>
      <c r="OHK21" s="195"/>
      <c r="OHL21" s="195"/>
      <c r="OHM21" s="195"/>
      <c r="OHN21" s="195"/>
      <c r="OHO21" s="195"/>
      <c r="OHP21" s="195"/>
      <c r="OHQ21" s="195"/>
      <c r="OHR21" s="195"/>
      <c r="OHS21" s="195"/>
      <c r="OHT21" s="195"/>
      <c r="OHU21" s="195"/>
      <c r="OHV21" s="195"/>
      <c r="OHW21" s="195"/>
      <c r="OHX21" s="195"/>
      <c r="OHY21" s="195"/>
      <c r="OHZ21" s="195"/>
      <c r="OIA21" s="195"/>
      <c r="OIB21" s="195"/>
      <c r="OIC21" s="195"/>
      <c r="OID21" s="195"/>
      <c r="OIE21" s="195"/>
      <c r="OIF21" s="195"/>
      <c r="OIG21" s="195"/>
      <c r="OIH21" s="195"/>
      <c r="OII21" s="195"/>
      <c r="OIJ21" s="195"/>
      <c r="OIK21" s="195"/>
      <c r="OIL21" s="195"/>
      <c r="OIM21" s="195"/>
      <c r="OIN21" s="195"/>
      <c r="OIO21" s="195"/>
      <c r="OIP21" s="195"/>
      <c r="OIQ21" s="195"/>
      <c r="OIR21" s="195"/>
      <c r="OIS21" s="195"/>
      <c r="OIT21" s="195"/>
      <c r="OIU21" s="195"/>
      <c r="OIV21" s="195"/>
      <c r="OIW21" s="195"/>
      <c r="OIX21" s="195"/>
      <c r="OIY21" s="195"/>
      <c r="OIZ21" s="195"/>
      <c r="OJA21" s="195"/>
      <c r="OJB21" s="195"/>
      <c r="OJC21" s="195"/>
      <c r="OJD21" s="195"/>
      <c r="OJE21" s="195"/>
      <c r="OJF21" s="195"/>
      <c r="OJG21" s="195"/>
      <c r="OJH21" s="195"/>
      <c r="OJI21" s="195"/>
      <c r="OJJ21" s="195"/>
      <c r="OJK21" s="195"/>
      <c r="OJL21" s="195"/>
      <c r="OJM21" s="195"/>
      <c r="OJN21" s="195"/>
      <c r="OJO21" s="195"/>
      <c r="OJP21" s="195"/>
      <c r="OJQ21" s="195"/>
      <c r="OJR21" s="195"/>
      <c r="OJS21" s="195"/>
      <c r="OJT21" s="195"/>
      <c r="OJU21" s="195"/>
      <c r="OJV21" s="195"/>
      <c r="OJW21" s="195"/>
      <c r="OJX21" s="195"/>
      <c r="OJY21" s="195"/>
      <c r="OJZ21" s="195"/>
      <c r="OKA21" s="195"/>
      <c r="OKB21" s="195"/>
      <c r="OKC21" s="195"/>
      <c r="OKD21" s="195"/>
      <c r="OKE21" s="195"/>
      <c r="OKF21" s="195"/>
      <c r="OKG21" s="195"/>
      <c r="OKH21" s="195"/>
      <c r="OKI21" s="195"/>
      <c r="OKJ21" s="195"/>
      <c r="OKK21" s="195"/>
      <c r="OKL21" s="195"/>
      <c r="OKM21" s="195"/>
      <c r="OKN21" s="195"/>
      <c r="OKO21" s="195"/>
      <c r="OKP21" s="195"/>
      <c r="OKQ21" s="195"/>
      <c r="OKR21" s="195"/>
      <c r="OKS21" s="195"/>
      <c r="OKT21" s="195"/>
      <c r="OKU21" s="195"/>
      <c r="OKV21" s="195"/>
      <c r="OKW21" s="195"/>
      <c r="OKX21" s="195"/>
      <c r="OKY21" s="195"/>
      <c r="OKZ21" s="195"/>
      <c r="OLA21" s="195"/>
      <c r="OLB21" s="195"/>
      <c r="OLC21" s="195"/>
      <c r="OLD21" s="195"/>
      <c r="OLE21" s="195"/>
      <c r="OLF21" s="195"/>
      <c r="OLG21" s="195"/>
      <c r="OLH21" s="195"/>
      <c r="OLI21" s="195"/>
      <c r="OLJ21" s="195"/>
      <c r="OLK21" s="195"/>
      <c r="OLL21" s="195"/>
      <c r="OLM21" s="195"/>
      <c r="OLN21" s="195"/>
      <c r="OLO21" s="195"/>
      <c r="OLP21" s="195"/>
      <c r="OLQ21" s="195"/>
      <c r="OLR21" s="195"/>
      <c r="OLS21" s="195"/>
      <c r="OLT21" s="195"/>
      <c r="OLU21" s="195"/>
      <c r="OLV21" s="195"/>
      <c r="OLW21" s="195"/>
      <c r="OLX21" s="195"/>
      <c r="OLY21" s="195"/>
      <c r="OLZ21" s="195"/>
      <c r="OMA21" s="195"/>
      <c r="OMB21" s="195"/>
      <c r="OMC21" s="195"/>
      <c r="OMD21" s="195"/>
      <c r="OME21" s="195"/>
      <c r="OMF21" s="195"/>
      <c r="OMG21" s="195"/>
      <c r="OMH21" s="195"/>
      <c r="OMI21" s="195"/>
      <c r="OMJ21" s="195"/>
      <c r="OMK21" s="195"/>
      <c r="OML21" s="195"/>
      <c r="OMM21" s="195"/>
      <c r="OMN21" s="195"/>
      <c r="OMO21" s="195"/>
      <c r="OMP21" s="195"/>
      <c r="OMQ21" s="195"/>
      <c r="OMR21" s="195"/>
      <c r="OMS21" s="195"/>
      <c r="OMT21" s="195"/>
      <c r="OMU21" s="195"/>
      <c r="OMV21" s="195"/>
      <c r="OMW21" s="195"/>
      <c r="OMX21" s="195"/>
      <c r="OMY21" s="195"/>
      <c r="OMZ21" s="195"/>
      <c r="ONA21" s="195"/>
      <c r="ONB21" s="195"/>
      <c r="ONC21" s="195"/>
      <c r="OND21" s="195"/>
      <c r="ONE21" s="195"/>
      <c r="ONF21" s="195"/>
      <c r="ONG21" s="195"/>
      <c r="ONH21" s="195"/>
      <c r="ONI21" s="195"/>
      <c r="ONJ21" s="195"/>
      <c r="ONK21" s="195"/>
      <c r="ONL21" s="195"/>
      <c r="ONM21" s="195"/>
      <c r="ONN21" s="195"/>
      <c r="ONO21" s="195"/>
      <c r="ONP21" s="195"/>
      <c r="ONQ21" s="195"/>
      <c r="ONR21" s="195"/>
      <c r="ONS21" s="195"/>
      <c r="ONT21" s="195"/>
      <c r="ONU21" s="195"/>
      <c r="ONV21" s="195"/>
      <c r="ONW21" s="195"/>
      <c r="ONX21" s="195"/>
      <c r="ONY21" s="195"/>
      <c r="ONZ21" s="195"/>
      <c r="OOA21" s="195"/>
      <c r="OOB21" s="195"/>
      <c r="OOC21" s="195"/>
      <c r="OOD21" s="195"/>
      <c r="OOE21" s="195"/>
      <c r="OOF21" s="195"/>
      <c r="OOG21" s="195"/>
      <c r="OOH21" s="195"/>
      <c r="OOI21" s="195"/>
      <c r="OOJ21" s="195"/>
      <c r="OOK21" s="195"/>
      <c r="OOL21" s="195"/>
      <c r="OOM21" s="195"/>
      <c r="OON21" s="195"/>
      <c r="OOO21" s="195"/>
      <c r="OOP21" s="195"/>
      <c r="OOQ21" s="195"/>
      <c r="OOR21" s="195"/>
      <c r="OOS21" s="195"/>
      <c r="OOT21" s="195"/>
      <c r="OOU21" s="195"/>
      <c r="OOV21" s="195"/>
      <c r="OOW21" s="195"/>
      <c r="OOX21" s="195"/>
      <c r="OOY21" s="195"/>
      <c r="OOZ21" s="195"/>
      <c r="OPA21" s="195"/>
      <c r="OPB21" s="195"/>
      <c r="OPC21" s="195"/>
      <c r="OPD21" s="195"/>
      <c r="OPE21" s="195"/>
      <c r="OPF21" s="195"/>
      <c r="OPG21" s="195"/>
      <c r="OPH21" s="195"/>
      <c r="OPI21" s="195"/>
      <c r="OPJ21" s="195"/>
      <c r="OPK21" s="195"/>
      <c r="OPL21" s="195"/>
      <c r="OPM21" s="195"/>
      <c r="OPN21" s="195"/>
      <c r="OPO21" s="195"/>
      <c r="OPP21" s="195"/>
      <c r="OPQ21" s="195"/>
      <c r="OPR21" s="195"/>
      <c r="OPS21" s="195"/>
      <c r="OPT21" s="195"/>
      <c r="OPU21" s="195"/>
      <c r="OPV21" s="195"/>
      <c r="OPW21" s="195"/>
      <c r="OPX21" s="195"/>
      <c r="OPY21" s="195"/>
      <c r="OPZ21" s="195"/>
      <c r="OQA21" s="195"/>
      <c r="OQB21" s="195"/>
      <c r="OQC21" s="195"/>
      <c r="OQD21" s="195"/>
      <c r="OQE21" s="195"/>
      <c r="OQF21" s="195"/>
      <c r="OQG21" s="195"/>
      <c r="OQH21" s="195"/>
      <c r="OQI21" s="195"/>
      <c r="OQJ21" s="195"/>
      <c r="OQK21" s="195"/>
      <c r="OQL21" s="195"/>
      <c r="OQM21" s="195"/>
      <c r="OQN21" s="195"/>
      <c r="OQO21" s="195"/>
      <c r="OQP21" s="195"/>
      <c r="OQQ21" s="195"/>
      <c r="OQR21" s="195"/>
      <c r="OQS21" s="195"/>
      <c r="OQT21" s="195"/>
      <c r="OQU21" s="195"/>
      <c r="OQV21" s="195"/>
      <c r="OQW21" s="195"/>
      <c r="OQX21" s="195"/>
      <c r="OQY21" s="195"/>
      <c r="OQZ21" s="195"/>
      <c r="ORA21" s="195"/>
      <c r="ORB21" s="195"/>
      <c r="ORC21" s="195"/>
      <c r="ORD21" s="195"/>
      <c r="ORE21" s="195"/>
      <c r="ORF21" s="195"/>
      <c r="ORG21" s="195"/>
      <c r="ORH21" s="195"/>
      <c r="ORI21" s="195"/>
      <c r="ORJ21" s="195"/>
      <c r="ORK21" s="195"/>
      <c r="ORL21" s="195"/>
      <c r="ORM21" s="195"/>
      <c r="ORN21" s="195"/>
      <c r="ORO21" s="195"/>
      <c r="ORP21" s="195"/>
      <c r="ORQ21" s="195"/>
      <c r="ORR21" s="195"/>
      <c r="ORS21" s="195"/>
      <c r="ORT21" s="195"/>
      <c r="ORU21" s="195"/>
      <c r="ORV21" s="195"/>
      <c r="ORW21" s="195"/>
      <c r="ORX21" s="195"/>
      <c r="ORY21" s="195"/>
      <c r="ORZ21" s="195"/>
      <c r="OSA21" s="195"/>
      <c r="OSB21" s="195"/>
      <c r="OSC21" s="195"/>
      <c r="OSD21" s="195"/>
      <c r="OSE21" s="195"/>
      <c r="OSF21" s="195"/>
      <c r="OSG21" s="195"/>
      <c r="OSH21" s="195"/>
      <c r="OSI21" s="195"/>
      <c r="OSJ21" s="195"/>
      <c r="OSK21" s="195"/>
      <c r="OSL21" s="195"/>
      <c r="OSM21" s="195"/>
      <c r="OSN21" s="195"/>
      <c r="OSO21" s="195"/>
      <c r="OSP21" s="195"/>
      <c r="OSQ21" s="195"/>
      <c r="OSR21" s="195"/>
      <c r="OSS21" s="195"/>
      <c r="OST21" s="195"/>
      <c r="OSU21" s="195"/>
      <c r="OSV21" s="195"/>
      <c r="OSW21" s="195"/>
      <c r="OSX21" s="195"/>
      <c r="OSY21" s="195"/>
      <c r="OSZ21" s="195"/>
      <c r="OTA21" s="195"/>
      <c r="OTB21" s="195"/>
      <c r="OTC21" s="195"/>
      <c r="OTD21" s="195"/>
      <c r="OTE21" s="195"/>
      <c r="OTF21" s="195"/>
      <c r="OTG21" s="195"/>
      <c r="OTH21" s="195"/>
      <c r="OTI21" s="195"/>
      <c r="OTJ21" s="195"/>
      <c r="OTK21" s="195"/>
      <c r="OTL21" s="195"/>
      <c r="OTM21" s="195"/>
      <c r="OTN21" s="195"/>
      <c r="OTO21" s="195"/>
      <c r="OTP21" s="195"/>
      <c r="OTQ21" s="195"/>
      <c r="OTR21" s="195"/>
      <c r="OTS21" s="195"/>
      <c r="OTT21" s="195"/>
      <c r="OTU21" s="195"/>
      <c r="OTV21" s="195"/>
      <c r="OTW21" s="195"/>
      <c r="OTX21" s="195"/>
      <c r="OTY21" s="195"/>
      <c r="OTZ21" s="195"/>
      <c r="OUA21" s="195"/>
      <c r="OUB21" s="195"/>
      <c r="OUC21" s="195"/>
      <c r="OUD21" s="195"/>
      <c r="OUE21" s="195"/>
      <c r="OUF21" s="195"/>
      <c r="OUG21" s="195"/>
      <c r="OUH21" s="195"/>
      <c r="OUI21" s="195"/>
      <c r="OUJ21" s="195"/>
      <c r="OUK21" s="195"/>
      <c r="OUL21" s="195"/>
      <c r="OUM21" s="195"/>
      <c r="OUN21" s="195"/>
      <c r="OUO21" s="195"/>
      <c r="OUP21" s="195"/>
      <c r="OUQ21" s="195"/>
      <c r="OUR21" s="195"/>
      <c r="OUS21" s="195"/>
      <c r="OUT21" s="195"/>
      <c r="OUU21" s="195"/>
      <c r="OUV21" s="195"/>
      <c r="OUW21" s="195"/>
      <c r="OUX21" s="195"/>
      <c r="OUY21" s="195"/>
      <c r="OUZ21" s="195"/>
      <c r="OVA21" s="195"/>
      <c r="OVB21" s="195"/>
      <c r="OVC21" s="195"/>
      <c r="OVD21" s="195"/>
      <c r="OVE21" s="195"/>
      <c r="OVF21" s="195"/>
      <c r="OVG21" s="195"/>
      <c r="OVH21" s="195"/>
      <c r="OVI21" s="195"/>
      <c r="OVJ21" s="195"/>
      <c r="OVK21" s="195"/>
      <c r="OVL21" s="195"/>
      <c r="OVM21" s="195"/>
      <c r="OVN21" s="195"/>
      <c r="OVO21" s="195"/>
      <c r="OVP21" s="195"/>
      <c r="OVQ21" s="195"/>
      <c r="OVR21" s="195"/>
      <c r="OVS21" s="195"/>
      <c r="OVT21" s="195"/>
      <c r="OVU21" s="195"/>
      <c r="OVV21" s="195"/>
      <c r="OVW21" s="195"/>
      <c r="OVX21" s="195"/>
      <c r="OVY21" s="195"/>
      <c r="OVZ21" s="195"/>
      <c r="OWA21" s="195"/>
      <c r="OWB21" s="195"/>
      <c r="OWC21" s="195"/>
      <c r="OWD21" s="195"/>
      <c r="OWE21" s="195"/>
      <c r="OWF21" s="195"/>
      <c r="OWG21" s="195"/>
      <c r="OWH21" s="195"/>
      <c r="OWI21" s="195"/>
      <c r="OWJ21" s="195"/>
      <c r="OWK21" s="195"/>
      <c r="OWL21" s="195"/>
      <c r="OWM21" s="195"/>
      <c r="OWN21" s="195"/>
      <c r="OWO21" s="195"/>
      <c r="OWP21" s="195"/>
      <c r="OWQ21" s="195"/>
      <c r="OWR21" s="195"/>
      <c r="OWS21" s="195"/>
      <c r="OWT21" s="195"/>
      <c r="OWU21" s="195"/>
      <c r="OWV21" s="195"/>
      <c r="OWW21" s="195"/>
      <c r="OWX21" s="195"/>
      <c r="OWY21" s="195"/>
      <c r="OWZ21" s="195"/>
      <c r="OXA21" s="195"/>
      <c r="OXB21" s="195"/>
      <c r="OXC21" s="195"/>
      <c r="OXD21" s="195"/>
      <c r="OXE21" s="195"/>
      <c r="OXF21" s="195"/>
      <c r="OXG21" s="195"/>
      <c r="OXH21" s="195"/>
      <c r="OXI21" s="195"/>
      <c r="OXJ21" s="195"/>
      <c r="OXK21" s="195"/>
      <c r="OXL21" s="195"/>
      <c r="OXM21" s="195"/>
      <c r="OXN21" s="195"/>
      <c r="OXO21" s="195"/>
      <c r="OXP21" s="195"/>
      <c r="OXQ21" s="195"/>
      <c r="OXR21" s="195"/>
      <c r="OXS21" s="195"/>
      <c r="OXT21" s="195"/>
      <c r="OXU21" s="195"/>
      <c r="OXV21" s="195"/>
      <c r="OXW21" s="195"/>
      <c r="OXX21" s="195"/>
      <c r="OXY21" s="195"/>
      <c r="OXZ21" s="195"/>
      <c r="OYA21" s="195"/>
      <c r="OYB21" s="195"/>
      <c r="OYC21" s="195"/>
      <c r="OYD21" s="195"/>
      <c r="OYE21" s="195"/>
      <c r="OYF21" s="195"/>
      <c r="OYG21" s="195"/>
      <c r="OYH21" s="195"/>
      <c r="OYI21" s="195"/>
      <c r="OYJ21" s="195"/>
      <c r="OYK21" s="195"/>
      <c r="OYL21" s="195"/>
      <c r="OYM21" s="195"/>
      <c r="OYN21" s="195"/>
      <c r="OYO21" s="195"/>
      <c r="OYP21" s="195"/>
      <c r="OYQ21" s="195"/>
      <c r="OYR21" s="195"/>
      <c r="OYS21" s="195"/>
      <c r="OYT21" s="195"/>
      <c r="OYU21" s="195"/>
      <c r="OYV21" s="195"/>
      <c r="OYW21" s="195"/>
      <c r="OYX21" s="195"/>
      <c r="OYY21" s="195"/>
      <c r="OYZ21" s="195"/>
      <c r="OZA21" s="195"/>
      <c r="OZB21" s="195"/>
      <c r="OZC21" s="195"/>
      <c r="OZD21" s="195"/>
      <c r="OZE21" s="195"/>
      <c r="OZF21" s="195"/>
      <c r="OZG21" s="195"/>
      <c r="OZH21" s="195"/>
      <c r="OZI21" s="195"/>
      <c r="OZJ21" s="195"/>
      <c r="OZK21" s="195"/>
      <c r="OZL21" s="195"/>
      <c r="OZM21" s="195"/>
      <c r="OZN21" s="195"/>
      <c r="OZO21" s="195"/>
      <c r="OZP21" s="195"/>
      <c r="OZQ21" s="195"/>
      <c r="OZR21" s="195"/>
      <c r="OZS21" s="195"/>
      <c r="OZT21" s="195"/>
      <c r="OZU21" s="195"/>
      <c r="OZV21" s="195"/>
      <c r="OZW21" s="195"/>
      <c r="OZX21" s="195"/>
      <c r="OZY21" s="195"/>
      <c r="OZZ21" s="195"/>
      <c r="PAA21" s="195"/>
      <c r="PAB21" s="195"/>
      <c r="PAC21" s="195"/>
      <c r="PAD21" s="195"/>
      <c r="PAE21" s="195"/>
      <c r="PAF21" s="195"/>
      <c r="PAG21" s="195"/>
      <c r="PAH21" s="195"/>
      <c r="PAI21" s="195"/>
      <c r="PAJ21" s="195"/>
      <c r="PAK21" s="195"/>
      <c r="PAL21" s="195"/>
      <c r="PAM21" s="195"/>
      <c r="PAN21" s="195"/>
      <c r="PAO21" s="195"/>
      <c r="PAP21" s="195"/>
      <c r="PAQ21" s="195"/>
      <c r="PAR21" s="195"/>
      <c r="PAS21" s="195"/>
      <c r="PAT21" s="195"/>
      <c r="PAU21" s="195"/>
      <c r="PAV21" s="195"/>
      <c r="PAW21" s="195"/>
      <c r="PAX21" s="195"/>
      <c r="PAY21" s="195"/>
      <c r="PAZ21" s="195"/>
      <c r="PBA21" s="195"/>
      <c r="PBB21" s="195"/>
      <c r="PBC21" s="195"/>
      <c r="PBD21" s="195"/>
      <c r="PBE21" s="195"/>
      <c r="PBF21" s="195"/>
      <c r="PBG21" s="195"/>
      <c r="PBH21" s="195"/>
      <c r="PBI21" s="195"/>
      <c r="PBJ21" s="195"/>
      <c r="PBK21" s="195"/>
      <c r="PBL21" s="195"/>
      <c r="PBM21" s="195"/>
      <c r="PBN21" s="195"/>
      <c r="PBO21" s="195"/>
      <c r="PBP21" s="195"/>
      <c r="PBQ21" s="195"/>
      <c r="PBR21" s="195"/>
      <c r="PBS21" s="195"/>
      <c r="PBT21" s="195"/>
      <c r="PBU21" s="195"/>
      <c r="PBV21" s="195"/>
      <c r="PBW21" s="195"/>
      <c r="PBX21" s="195"/>
      <c r="PBY21" s="195"/>
      <c r="PBZ21" s="195"/>
      <c r="PCA21" s="195"/>
      <c r="PCB21" s="195"/>
      <c r="PCC21" s="195"/>
      <c r="PCD21" s="195"/>
      <c r="PCE21" s="195"/>
      <c r="PCF21" s="195"/>
      <c r="PCG21" s="195"/>
      <c r="PCH21" s="195"/>
      <c r="PCI21" s="195"/>
      <c r="PCJ21" s="195"/>
      <c r="PCK21" s="195"/>
      <c r="PCL21" s="195"/>
      <c r="PCM21" s="195"/>
      <c r="PCN21" s="195"/>
      <c r="PCO21" s="195"/>
      <c r="PCP21" s="195"/>
      <c r="PCQ21" s="195"/>
      <c r="PCR21" s="195"/>
      <c r="PCS21" s="195"/>
      <c r="PCT21" s="195"/>
      <c r="PCU21" s="195"/>
      <c r="PCV21" s="195"/>
      <c r="PCW21" s="195"/>
      <c r="PCX21" s="195"/>
      <c r="PCY21" s="195"/>
      <c r="PCZ21" s="195"/>
      <c r="PDA21" s="195"/>
      <c r="PDB21" s="195"/>
      <c r="PDC21" s="195"/>
      <c r="PDD21" s="195"/>
      <c r="PDE21" s="195"/>
      <c r="PDF21" s="195"/>
      <c r="PDG21" s="195"/>
      <c r="PDH21" s="195"/>
      <c r="PDI21" s="195"/>
      <c r="PDJ21" s="195"/>
      <c r="PDK21" s="195"/>
      <c r="PDL21" s="195"/>
      <c r="PDM21" s="195"/>
      <c r="PDN21" s="195"/>
      <c r="PDO21" s="195"/>
      <c r="PDP21" s="195"/>
      <c r="PDQ21" s="195"/>
      <c r="PDR21" s="195"/>
      <c r="PDS21" s="195"/>
      <c r="PDT21" s="195"/>
      <c r="PDU21" s="195"/>
      <c r="PDV21" s="195"/>
      <c r="PDW21" s="195"/>
      <c r="PDX21" s="195"/>
      <c r="PDY21" s="195"/>
      <c r="PDZ21" s="195"/>
      <c r="PEA21" s="195"/>
      <c r="PEB21" s="195"/>
      <c r="PEC21" s="195"/>
      <c r="PED21" s="195"/>
      <c r="PEE21" s="195"/>
      <c r="PEF21" s="195"/>
      <c r="PEG21" s="195"/>
      <c r="PEH21" s="195"/>
      <c r="PEI21" s="195"/>
      <c r="PEJ21" s="195"/>
      <c r="PEK21" s="195"/>
      <c r="PEL21" s="195"/>
      <c r="PEM21" s="195"/>
      <c r="PEN21" s="195"/>
      <c r="PEO21" s="195"/>
      <c r="PEP21" s="195"/>
      <c r="PEQ21" s="195"/>
      <c r="PER21" s="195"/>
      <c r="PES21" s="195"/>
      <c r="PET21" s="195"/>
      <c r="PEU21" s="195"/>
      <c r="PEV21" s="195"/>
      <c r="PEW21" s="195"/>
      <c r="PEX21" s="195"/>
      <c r="PEY21" s="195"/>
      <c r="PEZ21" s="195"/>
      <c r="PFA21" s="195"/>
      <c r="PFB21" s="195"/>
      <c r="PFC21" s="195"/>
      <c r="PFD21" s="195"/>
      <c r="PFE21" s="195"/>
      <c r="PFF21" s="195"/>
      <c r="PFG21" s="195"/>
      <c r="PFH21" s="195"/>
      <c r="PFI21" s="195"/>
      <c r="PFJ21" s="195"/>
      <c r="PFK21" s="195"/>
      <c r="PFL21" s="195"/>
      <c r="PFM21" s="195"/>
      <c r="PFN21" s="195"/>
      <c r="PFO21" s="195"/>
      <c r="PFP21" s="195"/>
      <c r="PFQ21" s="195"/>
      <c r="PFR21" s="195"/>
      <c r="PFS21" s="195"/>
      <c r="PFT21" s="195"/>
      <c r="PFU21" s="195"/>
      <c r="PFV21" s="195"/>
      <c r="PFW21" s="195"/>
      <c r="PFX21" s="195"/>
      <c r="PFY21" s="195"/>
      <c r="PFZ21" s="195"/>
      <c r="PGA21" s="195"/>
      <c r="PGB21" s="195"/>
      <c r="PGC21" s="195"/>
      <c r="PGD21" s="195"/>
      <c r="PGE21" s="195"/>
      <c r="PGF21" s="195"/>
      <c r="PGG21" s="195"/>
      <c r="PGH21" s="195"/>
      <c r="PGI21" s="195"/>
      <c r="PGJ21" s="195"/>
      <c r="PGK21" s="195"/>
      <c r="PGL21" s="195"/>
      <c r="PGM21" s="195"/>
      <c r="PGN21" s="195"/>
      <c r="PGO21" s="195"/>
      <c r="PGP21" s="195"/>
      <c r="PGQ21" s="195"/>
      <c r="PGR21" s="195"/>
      <c r="PGS21" s="195"/>
      <c r="PGT21" s="195"/>
      <c r="PGU21" s="195"/>
      <c r="PGV21" s="195"/>
      <c r="PGW21" s="195"/>
      <c r="PGX21" s="195"/>
      <c r="PGY21" s="195"/>
      <c r="PGZ21" s="195"/>
      <c r="PHA21" s="195"/>
      <c r="PHB21" s="195"/>
      <c r="PHC21" s="195"/>
      <c r="PHD21" s="195"/>
      <c r="PHE21" s="195"/>
      <c r="PHF21" s="195"/>
      <c r="PHG21" s="195"/>
      <c r="PHH21" s="195"/>
      <c r="PHI21" s="195"/>
      <c r="PHJ21" s="195"/>
      <c r="PHK21" s="195"/>
      <c r="PHL21" s="195"/>
      <c r="PHM21" s="195"/>
      <c r="PHN21" s="195"/>
      <c r="PHO21" s="195"/>
      <c r="PHP21" s="195"/>
      <c r="PHQ21" s="195"/>
      <c r="PHR21" s="195"/>
      <c r="PHS21" s="195"/>
      <c r="PHT21" s="195"/>
      <c r="PHU21" s="195"/>
      <c r="PHV21" s="195"/>
      <c r="PHW21" s="195"/>
      <c r="PHX21" s="195"/>
      <c r="PHY21" s="195"/>
      <c r="PHZ21" s="195"/>
      <c r="PIA21" s="195"/>
      <c r="PIB21" s="195"/>
      <c r="PIC21" s="195"/>
      <c r="PID21" s="195"/>
      <c r="PIE21" s="195"/>
      <c r="PIF21" s="195"/>
      <c r="PIG21" s="195"/>
      <c r="PIH21" s="195"/>
      <c r="PII21" s="195"/>
      <c r="PIJ21" s="195"/>
      <c r="PIK21" s="195"/>
      <c r="PIL21" s="195"/>
      <c r="PIM21" s="195"/>
      <c r="PIN21" s="195"/>
      <c r="PIO21" s="195"/>
      <c r="PIP21" s="195"/>
      <c r="PIQ21" s="195"/>
      <c r="PIR21" s="195"/>
      <c r="PIS21" s="195"/>
      <c r="PIT21" s="195"/>
      <c r="PIU21" s="195"/>
      <c r="PIV21" s="195"/>
      <c r="PIW21" s="195"/>
      <c r="PIX21" s="195"/>
      <c r="PIY21" s="195"/>
      <c r="PIZ21" s="195"/>
      <c r="PJA21" s="195"/>
      <c r="PJB21" s="195"/>
      <c r="PJC21" s="195"/>
      <c r="PJD21" s="195"/>
      <c r="PJE21" s="195"/>
      <c r="PJF21" s="195"/>
      <c r="PJG21" s="195"/>
      <c r="PJH21" s="195"/>
      <c r="PJI21" s="195"/>
      <c r="PJJ21" s="195"/>
      <c r="PJK21" s="195"/>
      <c r="PJL21" s="195"/>
      <c r="PJM21" s="195"/>
      <c r="PJN21" s="195"/>
      <c r="PJO21" s="195"/>
      <c r="PJP21" s="195"/>
      <c r="PJQ21" s="195"/>
      <c r="PJR21" s="195"/>
      <c r="PJS21" s="195"/>
      <c r="PJT21" s="195"/>
      <c r="PJU21" s="195"/>
      <c r="PJV21" s="195"/>
      <c r="PJW21" s="195"/>
      <c r="PJX21" s="195"/>
      <c r="PJY21" s="195"/>
      <c r="PJZ21" s="195"/>
      <c r="PKA21" s="195"/>
      <c r="PKB21" s="195"/>
      <c r="PKC21" s="195"/>
      <c r="PKD21" s="195"/>
      <c r="PKE21" s="195"/>
      <c r="PKF21" s="195"/>
      <c r="PKG21" s="195"/>
      <c r="PKH21" s="195"/>
      <c r="PKI21" s="195"/>
      <c r="PKJ21" s="195"/>
      <c r="PKK21" s="195"/>
      <c r="PKL21" s="195"/>
      <c r="PKM21" s="195"/>
      <c r="PKN21" s="195"/>
      <c r="PKO21" s="195"/>
      <c r="PKP21" s="195"/>
      <c r="PKQ21" s="195"/>
      <c r="PKR21" s="195"/>
      <c r="PKS21" s="195"/>
      <c r="PKT21" s="195"/>
      <c r="PKU21" s="195"/>
      <c r="PKV21" s="195"/>
      <c r="PKW21" s="195"/>
      <c r="PKX21" s="195"/>
      <c r="PKY21" s="195"/>
      <c r="PKZ21" s="195"/>
      <c r="PLA21" s="195"/>
      <c r="PLB21" s="195"/>
      <c r="PLC21" s="195"/>
      <c r="PLD21" s="195"/>
      <c r="PLE21" s="195"/>
      <c r="PLF21" s="195"/>
      <c r="PLG21" s="195"/>
      <c r="PLH21" s="195"/>
      <c r="PLI21" s="195"/>
      <c r="PLJ21" s="195"/>
      <c r="PLK21" s="195"/>
      <c r="PLL21" s="195"/>
      <c r="PLM21" s="195"/>
      <c r="PLN21" s="195"/>
      <c r="PLO21" s="195"/>
      <c r="PLP21" s="195"/>
      <c r="PLQ21" s="195"/>
      <c r="PLR21" s="195"/>
      <c r="PLS21" s="195"/>
      <c r="PLT21" s="195"/>
      <c r="PLU21" s="195"/>
      <c r="PLV21" s="195"/>
      <c r="PLW21" s="195"/>
      <c r="PLX21" s="195"/>
      <c r="PLY21" s="195"/>
      <c r="PLZ21" s="195"/>
      <c r="PMA21" s="195"/>
      <c r="PMB21" s="195"/>
      <c r="PMC21" s="195"/>
      <c r="PMD21" s="195"/>
      <c r="PME21" s="195"/>
      <c r="PMF21" s="195"/>
      <c r="PMG21" s="195"/>
      <c r="PMH21" s="195"/>
      <c r="PMI21" s="195"/>
      <c r="PMJ21" s="195"/>
      <c r="PMK21" s="195"/>
      <c r="PML21" s="195"/>
      <c r="PMM21" s="195"/>
      <c r="PMN21" s="195"/>
      <c r="PMO21" s="195"/>
      <c r="PMP21" s="195"/>
      <c r="PMQ21" s="195"/>
      <c r="PMR21" s="195"/>
      <c r="PMS21" s="195"/>
      <c r="PMT21" s="195"/>
      <c r="PMU21" s="195"/>
      <c r="PMV21" s="195"/>
      <c r="PMW21" s="195"/>
      <c r="PMX21" s="195"/>
      <c r="PMY21" s="195"/>
      <c r="PMZ21" s="195"/>
      <c r="PNA21" s="195"/>
      <c r="PNB21" s="195"/>
      <c r="PNC21" s="195"/>
      <c r="PND21" s="195"/>
      <c r="PNE21" s="195"/>
      <c r="PNF21" s="195"/>
      <c r="PNG21" s="195"/>
      <c r="PNH21" s="195"/>
      <c r="PNI21" s="195"/>
      <c r="PNJ21" s="195"/>
      <c r="PNK21" s="195"/>
      <c r="PNL21" s="195"/>
      <c r="PNM21" s="195"/>
      <c r="PNN21" s="195"/>
      <c r="PNO21" s="195"/>
      <c r="PNP21" s="195"/>
      <c r="PNQ21" s="195"/>
      <c r="PNR21" s="195"/>
      <c r="PNS21" s="195"/>
      <c r="PNT21" s="195"/>
      <c r="PNU21" s="195"/>
      <c r="PNV21" s="195"/>
      <c r="PNW21" s="195"/>
      <c r="PNX21" s="195"/>
      <c r="PNY21" s="195"/>
      <c r="PNZ21" s="195"/>
      <c r="POA21" s="195"/>
      <c r="POB21" s="195"/>
      <c r="POC21" s="195"/>
      <c r="POD21" s="195"/>
      <c r="POE21" s="195"/>
      <c r="POF21" s="195"/>
      <c r="POG21" s="195"/>
      <c r="POH21" s="195"/>
      <c r="POI21" s="195"/>
      <c r="POJ21" s="195"/>
      <c r="POK21" s="195"/>
      <c r="POL21" s="195"/>
      <c r="POM21" s="195"/>
      <c r="PON21" s="195"/>
      <c r="POO21" s="195"/>
      <c r="POP21" s="195"/>
      <c r="POQ21" s="195"/>
      <c r="POR21" s="195"/>
      <c r="POS21" s="195"/>
      <c r="POT21" s="195"/>
      <c r="POU21" s="195"/>
      <c r="POV21" s="195"/>
      <c r="POW21" s="195"/>
      <c r="POX21" s="195"/>
      <c r="POY21" s="195"/>
      <c r="POZ21" s="195"/>
      <c r="PPA21" s="195"/>
      <c r="PPB21" s="195"/>
      <c r="PPC21" s="195"/>
      <c r="PPD21" s="195"/>
      <c r="PPE21" s="195"/>
      <c r="PPF21" s="195"/>
      <c r="PPG21" s="195"/>
      <c r="PPH21" s="195"/>
      <c r="PPI21" s="195"/>
      <c r="PPJ21" s="195"/>
      <c r="PPK21" s="195"/>
      <c r="PPL21" s="195"/>
      <c r="PPM21" s="195"/>
      <c r="PPN21" s="195"/>
      <c r="PPO21" s="195"/>
      <c r="PPP21" s="195"/>
      <c r="PPQ21" s="195"/>
      <c r="PPR21" s="195"/>
      <c r="PPS21" s="195"/>
      <c r="PPT21" s="195"/>
      <c r="PPU21" s="195"/>
      <c r="PPV21" s="195"/>
      <c r="PPW21" s="195"/>
      <c r="PPX21" s="195"/>
      <c r="PPY21" s="195"/>
      <c r="PPZ21" s="195"/>
      <c r="PQA21" s="195"/>
      <c r="PQB21" s="195"/>
      <c r="PQC21" s="195"/>
      <c r="PQD21" s="195"/>
      <c r="PQE21" s="195"/>
      <c r="PQF21" s="195"/>
      <c r="PQG21" s="195"/>
      <c r="PQH21" s="195"/>
      <c r="PQI21" s="195"/>
      <c r="PQJ21" s="195"/>
      <c r="PQK21" s="195"/>
      <c r="PQL21" s="195"/>
      <c r="PQM21" s="195"/>
      <c r="PQN21" s="195"/>
      <c r="PQO21" s="195"/>
      <c r="PQP21" s="195"/>
      <c r="PQQ21" s="195"/>
      <c r="PQR21" s="195"/>
      <c r="PQS21" s="195"/>
      <c r="PQT21" s="195"/>
      <c r="PQU21" s="195"/>
      <c r="PQV21" s="195"/>
      <c r="PQW21" s="195"/>
      <c r="PQX21" s="195"/>
      <c r="PQY21" s="195"/>
      <c r="PQZ21" s="195"/>
      <c r="PRA21" s="195"/>
      <c r="PRB21" s="195"/>
      <c r="PRC21" s="195"/>
      <c r="PRD21" s="195"/>
      <c r="PRE21" s="195"/>
      <c r="PRF21" s="195"/>
      <c r="PRG21" s="195"/>
      <c r="PRH21" s="195"/>
      <c r="PRI21" s="195"/>
      <c r="PRJ21" s="195"/>
      <c r="PRK21" s="195"/>
      <c r="PRL21" s="195"/>
      <c r="PRM21" s="195"/>
      <c r="PRN21" s="195"/>
      <c r="PRO21" s="195"/>
      <c r="PRP21" s="195"/>
      <c r="PRQ21" s="195"/>
      <c r="PRR21" s="195"/>
      <c r="PRS21" s="195"/>
      <c r="PRT21" s="195"/>
      <c r="PRU21" s="195"/>
      <c r="PRV21" s="195"/>
      <c r="PRW21" s="195"/>
      <c r="PRX21" s="195"/>
      <c r="PRY21" s="195"/>
      <c r="PRZ21" s="195"/>
      <c r="PSA21" s="195"/>
      <c r="PSB21" s="195"/>
      <c r="PSC21" s="195"/>
      <c r="PSD21" s="195"/>
      <c r="PSE21" s="195"/>
      <c r="PSF21" s="195"/>
      <c r="PSG21" s="195"/>
      <c r="PSH21" s="195"/>
      <c r="PSI21" s="195"/>
      <c r="PSJ21" s="195"/>
      <c r="PSK21" s="195"/>
      <c r="PSL21" s="195"/>
      <c r="PSM21" s="195"/>
      <c r="PSN21" s="195"/>
      <c r="PSO21" s="195"/>
      <c r="PSP21" s="195"/>
      <c r="PSQ21" s="195"/>
      <c r="PSR21" s="195"/>
      <c r="PSS21" s="195"/>
      <c r="PST21" s="195"/>
      <c r="PSU21" s="195"/>
      <c r="PSV21" s="195"/>
      <c r="PSW21" s="195"/>
      <c r="PSX21" s="195"/>
      <c r="PSY21" s="195"/>
      <c r="PSZ21" s="195"/>
      <c r="PTA21" s="195"/>
      <c r="PTB21" s="195"/>
      <c r="PTC21" s="195"/>
      <c r="PTD21" s="195"/>
      <c r="PTE21" s="195"/>
      <c r="PTF21" s="195"/>
      <c r="PTG21" s="195"/>
      <c r="PTH21" s="195"/>
      <c r="PTI21" s="195"/>
      <c r="PTJ21" s="195"/>
      <c r="PTK21" s="195"/>
      <c r="PTL21" s="195"/>
      <c r="PTM21" s="195"/>
      <c r="PTN21" s="195"/>
      <c r="PTO21" s="195"/>
      <c r="PTP21" s="195"/>
      <c r="PTQ21" s="195"/>
      <c r="PTR21" s="195"/>
      <c r="PTS21" s="195"/>
      <c r="PTT21" s="195"/>
      <c r="PTU21" s="195"/>
      <c r="PTV21" s="195"/>
      <c r="PTW21" s="195"/>
      <c r="PTX21" s="195"/>
      <c r="PTY21" s="195"/>
      <c r="PTZ21" s="195"/>
      <c r="PUA21" s="195"/>
      <c r="PUB21" s="195"/>
      <c r="PUC21" s="195"/>
      <c r="PUD21" s="195"/>
      <c r="PUE21" s="195"/>
      <c r="PUF21" s="195"/>
      <c r="PUG21" s="195"/>
      <c r="PUH21" s="195"/>
      <c r="PUI21" s="195"/>
      <c r="PUJ21" s="195"/>
      <c r="PUK21" s="195"/>
      <c r="PUL21" s="195"/>
      <c r="PUM21" s="195"/>
      <c r="PUN21" s="195"/>
      <c r="PUO21" s="195"/>
      <c r="PUP21" s="195"/>
      <c r="PUQ21" s="195"/>
      <c r="PUR21" s="195"/>
      <c r="PUS21" s="195"/>
      <c r="PUT21" s="195"/>
      <c r="PUU21" s="195"/>
      <c r="PUV21" s="195"/>
      <c r="PUW21" s="195"/>
      <c r="PUX21" s="195"/>
      <c r="PUY21" s="195"/>
      <c r="PUZ21" s="195"/>
      <c r="PVA21" s="195"/>
      <c r="PVB21" s="195"/>
      <c r="PVC21" s="195"/>
      <c r="PVD21" s="195"/>
      <c r="PVE21" s="195"/>
      <c r="PVF21" s="195"/>
      <c r="PVG21" s="195"/>
      <c r="PVH21" s="195"/>
      <c r="PVI21" s="195"/>
      <c r="PVJ21" s="195"/>
      <c r="PVK21" s="195"/>
      <c r="PVL21" s="195"/>
      <c r="PVM21" s="195"/>
      <c r="PVN21" s="195"/>
      <c r="PVO21" s="195"/>
      <c r="PVP21" s="195"/>
      <c r="PVQ21" s="195"/>
      <c r="PVR21" s="195"/>
      <c r="PVS21" s="195"/>
      <c r="PVT21" s="195"/>
      <c r="PVU21" s="195"/>
      <c r="PVV21" s="195"/>
      <c r="PVW21" s="195"/>
      <c r="PVX21" s="195"/>
      <c r="PVY21" s="195"/>
      <c r="PVZ21" s="195"/>
      <c r="PWA21" s="195"/>
      <c r="PWB21" s="195"/>
      <c r="PWC21" s="195"/>
      <c r="PWD21" s="195"/>
      <c r="PWE21" s="195"/>
      <c r="PWF21" s="195"/>
      <c r="PWG21" s="195"/>
      <c r="PWH21" s="195"/>
      <c r="PWI21" s="195"/>
      <c r="PWJ21" s="195"/>
      <c r="PWK21" s="195"/>
      <c r="PWL21" s="195"/>
      <c r="PWM21" s="195"/>
      <c r="PWN21" s="195"/>
      <c r="PWO21" s="195"/>
      <c r="PWP21" s="195"/>
      <c r="PWQ21" s="195"/>
      <c r="PWR21" s="195"/>
      <c r="PWS21" s="195"/>
      <c r="PWT21" s="195"/>
      <c r="PWU21" s="195"/>
      <c r="PWV21" s="195"/>
      <c r="PWW21" s="195"/>
      <c r="PWX21" s="195"/>
      <c r="PWY21" s="195"/>
      <c r="PWZ21" s="195"/>
      <c r="PXA21" s="195"/>
      <c r="PXB21" s="195"/>
      <c r="PXC21" s="195"/>
      <c r="PXD21" s="195"/>
      <c r="PXE21" s="195"/>
      <c r="PXF21" s="195"/>
      <c r="PXG21" s="195"/>
      <c r="PXH21" s="195"/>
      <c r="PXI21" s="195"/>
      <c r="PXJ21" s="195"/>
      <c r="PXK21" s="195"/>
      <c r="PXL21" s="195"/>
      <c r="PXM21" s="195"/>
      <c r="PXN21" s="195"/>
      <c r="PXO21" s="195"/>
      <c r="PXP21" s="195"/>
      <c r="PXQ21" s="195"/>
      <c r="PXR21" s="195"/>
      <c r="PXS21" s="195"/>
      <c r="PXT21" s="195"/>
      <c r="PXU21" s="195"/>
      <c r="PXV21" s="195"/>
      <c r="PXW21" s="195"/>
      <c r="PXX21" s="195"/>
      <c r="PXY21" s="195"/>
      <c r="PXZ21" s="195"/>
      <c r="PYA21" s="195"/>
      <c r="PYB21" s="195"/>
      <c r="PYC21" s="195"/>
      <c r="PYD21" s="195"/>
      <c r="PYE21" s="195"/>
      <c r="PYF21" s="195"/>
      <c r="PYG21" s="195"/>
      <c r="PYH21" s="195"/>
      <c r="PYI21" s="195"/>
      <c r="PYJ21" s="195"/>
      <c r="PYK21" s="195"/>
      <c r="PYL21" s="195"/>
      <c r="PYM21" s="195"/>
      <c r="PYN21" s="195"/>
      <c r="PYO21" s="195"/>
      <c r="PYP21" s="195"/>
      <c r="PYQ21" s="195"/>
      <c r="PYR21" s="195"/>
      <c r="PYS21" s="195"/>
      <c r="PYT21" s="195"/>
      <c r="PYU21" s="195"/>
      <c r="PYV21" s="195"/>
      <c r="PYW21" s="195"/>
      <c r="PYX21" s="195"/>
      <c r="PYY21" s="195"/>
      <c r="PYZ21" s="195"/>
      <c r="PZA21" s="195"/>
      <c r="PZB21" s="195"/>
      <c r="PZC21" s="195"/>
      <c r="PZD21" s="195"/>
      <c r="PZE21" s="195"/>
      <c r="PZF21" s="195"/>
      <c r="PZG21" s="195"/>
      <c r="PZH21" s="195"/>
      <c r="PZI21" s="195"/>
      <c r="PZJ21" s="195"/>
      <c r="PZK21" s="195"/>
      <c r="PZL21" s="195"/>
      <c r="PZM21" s="195"/>
      <c r="PZN21" s="195"/>
      <c r="PZO21" s="195"/>
      <c r="PZP21" s="195"/>
      <c r="PZQ21" s="195"/>
      <c r="PZR21" s="195"/>
      <c r="PZS21" s="195"/>
      <c r="PZT21" s="195"/>
      <c r="PZU21" s="195"/>
      <c r="PZV21" s="195"/>
      <c r="PZW21" s="195"/>
      <c r="PZX21" s="195"/>
      <c r="PZY21" s="195"/>
      <c r="PZZ21" s="195"/>
      <c r="QAA21" s="195"/>
      <c r="QAB21" s="195"/>
      <c r="QAC21" s="195"/>
      <c r="QAD21" s="195"/>
      <c r="QAE21" s="195"/>
      <c r="QAF21" s="195"/>
      <c r="QAG21" s="195"/>
      <c r="QAH21" s="195"/>
      <c r="QAI21" s="195"/>
      <c r="QAJ21" s="195"/>
      <c r="QAK21" s="195"/>
      <c r="QAL21" s="195"/>
      <c r="QAM21" s="195"/>
      <c r="QAN21" s="195"/>
      <c r="QAO21" s="195"/>
      <c r="QAP21" s="195"/>
      <c r="QAQ21" s="195"/>
      <c r="QAR21" s="195"/>
      <c r="QAS21" s="195"/>
      <c r="QAT21" s="195"/>
      <c r="QAU21" s="195"/>
      <c r="QAV21" s="195"/>
      <c r="QAW21" s="195"/>
      <c r="QAX21" s="195"/>
      <c r="QAY21" s="195"/>
      <c r="QAZ21" s="195"/>
      <c r="QBA21" s="195"/>
      <c r="QBB21" s="195"/>
      <c r="QBC21" s="195"/>
      <c r="QBD21" s="195"/>
      <c r="QBE21" s="195"/>
      <c r="QBF21" s="195"/>
      <c r="QBG21" s="195"/>
      <c r="QBH21" s="195"/>
      <c r="QBI21" s="195"/>
      <c r="QBJ21" s="195"/>
      <c r="QBK21" s="195"/>
      <c r="QBL21" s="195"/>
      <c r="QBM21" s="195"/>
      <c r="QBN21" s="195"/>
      <c r="QBO21" s="195"/>
      <c r="QBP21" s="195"/>
      <c r="QBQ21" s="195"/>
      <c r="QBR21" s="195"/>
      <c r="QBS21" s="195"/>
      <c r="QBT21" s="195"/>
      <c r="QBU21" s="195"/>
      <c r="QBV21" s="195"/>
      <c r="QBW21" s="195"/>
      <c r="QBX21" s="195"/>
      <c r="QBY21" s="195"/>
      <c r="QBZ21" s="195"/>
      <c r="QCA21" s="195"/>
      <c r="QCB21" s="195"/>
      <c r="QCC21" s="195"/>
      <c r="QCD21" s="195"/>
      <c r="QCE21" s="195"/>
      <c r="QCF21" s="195"/>
      <c r="QCG21" s="195"/>
      <c r="QCH21" s="195"/>
      <c r="QCI21" s="195"/>
      <c r="QCJ21" s="195"/>
      <c r="QCK21" s="195"/>
      <c r="QCL21" s="195"/>
      <c r="QCM21" s="195"/>
      <c r="QCN21" s="195"/>
      <c r="QCO21" s="195"/>
      <c r="QCP21" s="195"/>
      <c r="QCQ21" s="195"/>
      <c r="QCR21" s="195"/>
      <c r="QCS21" s="195"/>
      <c r="QCT21" s="195"/>
      <c r="QCU21" s="195"/>
      <c r="QCV21" s="195"/>
      <c r="QCW21" s="195"/>
      <c r="QCX21" s="195"/>
      <c r="QCY21" s="195"/>
      <c r="QCZ21" s="195"/>
      <c r="QDA21" s="195"/>
      <c r="QDB21" s="195"/>
      <c r="QDC21" s="195"/>
      <c r="QDD21" s="195"/>
      <c r="QDE21" s="195"/>
      <c r="QDF21" s="195"/>
      <c r="QDG21" s="195"/>
      <c r="QDH21" s="195"/>
      <c r="QDI21" s="195"/>
      <c r="QDJ21" s="195"/>
      <c r="QDK21" s="195"/>
      <c r="QDL21" s="195"/>
      <c r="QDM21" s="195"/>
      <c r="QDN21" s="195"/>
      <c r="QDO21" s="195"/>
      <c r="QDP21" s="195"/>
      <c r="QDQ21" s="195"/>
      <c r="QDR21" s="195"/>
      <c r="QDS21" s="195"/>
      <c r="QDT21" s="195"/>
      <c r="QDU21" s="195"/>
      <c r="QDV21" s="195"/>
      <c r="QDW21" s="195"/>
      <c r="QDX21" s="195"/>
      <c r="QDY21" s="195"/>
      <c r="QDZ21" s="195"/>
      <c r="QEA21" s="195"/>
      <c r="QEB21" s="195"/>
      <c r="QEC21" s="195"/>
      <c r="QED21" s="195"/>
      <c r="QEE21" s="195"/>
      <c r="QEF21" s="195"/>
      <c r="QEG21" s="195"/>
      <c r="QEH21" s="195"/>
      <c r="QEI21" s="195"/>
      <c r="QEJ21" s="195"/>
      <c r="QEK21" s="195"/>
      <c r="QEL21" s="195"/>
      <c r="QEM21" s="195"/>
      <c r="QEN21" s="195"/>
      <c r="QEO21" s="195"/>
      <c r="QEP21" s="195"/>
      <c r="QEQ21" s="195"/>
      <c r="QER21" s="195"/>
      <c r="QES21" s="195"/>
      <c r="QET21" s="195"/>
      <c r="QEU21" s="195"/>
      <c r="QEV21" s="195"/>
      <c r="QEW21" s="195"/>
      <c r="QEX21" s="195"/>
      <c r="QEY21" s="195"/>
      <c r="QEZ21" s="195"/>
      <c r="QFA21" s="195"/>
      <c r="QFB21" s="195"/>
      <c r="QFC21" s="195"/>
      <c r="QFD21" s="195"/>
      <c r="QFE21" s="195"/>
      <c r="QFF21" s="195"/>
      <c r="QFG21" s="195"/>
      <c r="QFH21" s="195"/>
      <c r="QFI21" s="195"/>
      <c r="QFJ21" s="195"/>
      <c r="QFK21" s="195"/>
      <c r="QFL21" s="195"/>
      <c r="QFM21" s="195"/>
      <c r="QFN21" s="195"/>
      <c r="QFO21" s="195"/>
      <c r="QFP21" s="195"/>
      <c r="QFQ21" s="195"/>
      <c r="QFR21" s="195"/>
      <c r="QFS21" s="195"/>
      <c r="QFT21" s="195"/>
      <c r="QFU21" s="195"/>
      <c r="QFV21" s="195"/>
      <c r="QFW21" s="195"/>
      <c r="QFX21" s="195"/>
      <c r="QFY21" s="195"/>
      <c r="QFZ21" s="195"/>
      <c r="QGA21" s="195"/>
      <c r="QGB21" s="195"/>
      <c r="QGC21" s="195"/>
      <c r="QGD21" s="195"/>
      <c r="QGE21" s="195"/>
      <c r="QGF21" s="195"/>
      <c r="QGG21" s="195"/>
      <c r="QGH21" s="195"/>
      <c r="QGI21" s="195"/>
      <c r="QGJ21" s="195"/>
      <c r="QGK21" s="195"/>
      <c r="QGL21" s="195"/>
      <c r="QGM21" s="195"/>
      <c r="QGN21" s="195"/>
      <c r="QGO21" s="195"/>
      <c r="QGP21" s="195"/>
      <c r="QGQ21" s="195"/>
      <c r="QGR21" s="195"/>
      <c r="QGS21" s="195"/>
      <c r="QGT21" s="195"/>
      <c r="QGU21" s="195"/>
      <c r="QGV21" s="195"/>
      <c r="QGW21" s="195"/>
      <c r="QGX21" s="195"/>
      <c r="QGY21" s="195"/>
      <c r="QGZ21" s="195"/>
      <c r="QHA21" s="195"/>
      <c r="QHB21" s="195"/>
      <c r="QHC21" s="195"/>
      <c r="QHD21" s="195"/>
      <c r="QHE21" s="195"/>
      <c r="QHF21" s="195"/>
      <c r="QHG21" s="195"/>
      <c r="QHH21" s="195"/>
      <c r="QHI21" s="195"/>
      <c r="QHJ21" s="195"/>
      <c r="QHK21" s="195"/>
      <c r="QHL21" s="195"/>
      <c r="QHM21" s="195"/>
      <c r="QHN21" s="195"/>
      <c r="QHO21" s="195"/>
      <c r="QHP21" s="195"/>
      <c r="QHQ21" s="195"/>
      <c r="QHR21" s="195"/>
      <c r="QHS21" s="195"/>
      <c r="QHT21" s="195"/>
      <c r="QHU21" s="195"/>
      <c r="QHV21" s="195"/>
      <c r="QHW21" s="195"/>
      <c r="QHX21" s="195"/>
      <c r="QHY21" s="195"/>
      <c r="QHZ21" s="195"/>
      <c r="QIA21" s="195"/>
      <c r="QIB21" s="195"/>
      <c r="QIC21" s="195"/>
      <c r="QID21" s="195"/>
      <c r="QIE21" s="195"/>
      <c r="QIF21" s="195"/>
      <c r="QIG21" s="195"/>
      <c r="QIH21" s="195"/>
      <c r="QII21" s="195"/>
      <c r="QIJ21" s="195"/>
      <c r="QIK21" s="195"/>
      <c r="QIL21" s="195"/>
      <c r="QIM21" s="195"/>
      <c r="QIN21" s="195"/>
      <c r="QIO21" s="195"/>
      <c r="QIP21" s="195"/>
      <c r="QIQ21" s="195"/>
      <c r="QIR21" s="195"/>
      <c r="QIS21" s="195"/>
      <c r="QIT21" s="195"/>
      <c r="QIU21" s="195"/>
      <c r="QIV21" s="195"/>
      <c r="QIW21" s="195"/>
      <c r="QIX21" s="195"/>
      <c r="QIY21" s="195"/>
      <c r="QIZ21" s="195"/>
      <c r="QJA21" s="195"/>
      <c r="QJB21" s="195"/>
      <c r="QJC21" s="195"/>
      <c r="QJD21" s="195"/>
      <c r="QJE21" s="195"/>
      <c r="QJF21" s="195"/>
      <c r="QJG21" s="195"/>
      <c r="QJH21" s="195"/>
      <c r="QJI21" s="195"/>
      <c r="QJJ21" s="195"/>
      <c r="QJK21" s="195"/>
      <c r="QJL21" s="195"/>
      <c r="QJM21" s="195"/>
      <c r="QJN21" s="195"/>
      <c r="QJO21" s="195"/>
      <c r="QJP21" s="195"/>
      <c r="QJQ21" s="195"/>
      <c r="QJR21" s="195"/>
      <c r="QJS21" s="195"/>
      <c r="QJT21" s="195"/>
      <c r="QJU21" s="195"/>
      <c r="QJV21" s="195"/>
      <c r="QJW21" s="195"/>
      <c r="QJX21" s="195"/>
      <c r="QJY21" s="195"/>
      <c r="QJZ21" s="195"/>
      <c r="QKA21" s="195"/>
      <c r="QKB21" s="195"/>
      <c r="QKC21" s="195"/>
      <c r="QKD21" s="195"/>
      <c r="QKE21" s="195"/>
      <c r="QKF21" s="195"/>
      <c r="QKG21" s="195"/>
      <c r="QKH21" s="195"/>
      <c r="QKI21" s="195"/>
      <c r="QKJ21" s="195"/>
      <c r="QKK21" s="195"/>
      <c r="QKL21" s="195"/>
      <c r="QKM21" s="195"/>
      <c r="QKN21" s="195"/>
      <c r="QKO21" s="195"/>
      <c r="QKP21" s="195"/>
      <c r="QKQ21" s="195"/>
      <c r="QKR21" s="195"/>
      <c r="QKS21" s="195"/>
      <c r="QKT21" s="195"/>
      <c r="QKU21" s="195"/>
      <c r="QKV21" s="195"/>
      <c r="QKW21" s="195"/>
      <c r="QKX21" s="195"/>
      <c r="QKY21" s="195"/>
      <c r="QKZ21" s="195"/>
      <c r="QLA21" s="195"/>
      <c r="QLB21" s="195"/>
      <c r="QLC21" s="195"/>
      <c r="QLD21" s="195"/>
      <c r="QLE21" s="195"/>
      <c r="QLF21" s="195"/>
      <c r="QLG21" s="195"/>
      <c r="QLH21" s="195"/>
      <c r="QLI21" s="195"/>
      <c r="QLJ21" s="195"/>
      <c r="QLK21" s="195"/>
      <c r="QLL21" s="195"/>
      <c r="QLM21" s="195"/>
      <c r="QLN21" s="195"/>
      <c r="QLO21" s="195"/>
      <c r="QLP21" s="195"/>
      <c r="QLQ21" s="195"/>
      <c r="QLR21" s="195"/>
      <c r="QLS21" s="195"/>
      <c r="QLT21" s="195"/>
      <c r="QLU21" s="195"/>
      <c r="QLV21" s="195"/>
      <c r="QLW21" s="195"/>
      <c r="QLX21" s="195"/>
      <c r="QLY21" s="195"/>
      <c r="QLZ21" s="195"/>
      <c r="QMA21" s="195"/>
      <c r="QMB21" s="195"/>
      <c r="QMC21" s="195"/>
      <c r="QMD21" s="195"/>
      <c r="QME21" s="195"/>
      <c r="QMF21" s="195"/>
      <c r="QMG21" s="195"/>
      <c r="QMH21" s="195"/>
      <c r="QMI21" s="195"/>
      <c r="QMJ21" s="195"/>
      <c r="QMK21" s="195"/>
      <c r="QML21" s="195"/>
      <c r="QMM21" s="195"/>
      <c r="QMN21" s="195"/>
      <c r="QMO21" s="195"/>
      <c r="QMP21" s="195"/>
      <c r="QMQ21" s="195"/>
      <c r="QMR21" s="195"/>
      <c r="QMS21" s="195"/>
      <c r="QMT21" s="195"/>
      <c r="QMU21" s="195"/>
      <c r="QMV21" s="195"/>
      <c r="QMW21" s="195"/>
      <c r="QMX21" s="195"/>
      <c r="QMY21" s="195"/>
      <c r="QMZ21" s="195"/>
      <c r="QNA21" s="195"/>
      <c r="QNB21" s="195"/>
      <c r="QNC21" s="195"/>
      <c r="QND21" s="195"/>
      <c r="QNE21" s="195"/>
      <c r="QNF21" s="195"/>
      <c r="QNG21" s="195"/>
      <c r="QNH21" s="195"/>
      <c r="QNI21" s="195"/>
      <c r="QNJ21" s="195"/>
      <c r="QNK21" s="195"/>
      <c r="QNL21" s="195"/>
      <c r="QNM21" s="195"/>
      <c r="QNN21" s="195"/>
      <c r="QNO21" s="195"/>
      <c r="QNP21" s="195"/>
      <c r="QNQ21" s="195"/>
      <c r="QNR21" s="195"/>
      <c r="QNS21" s="195"/>
      <c r="QNT21" s="195"/>
      <c r="QNU21" s="195"/>
      <c r="QNV21" s="195"/>
      <c r="QNW21" s="195"/>
      <c r="QNX21" s="195"/>
      <c r="QNY21" s="195"/>
      <c r="QNZ21" s="195"/>
      <c r="QOA21" s="195"/>
      <c r="QOB21" s="195"/>
      <c r="QOC21" s="195"/>
      <c r="QOD21" s="195"/>
      <c r="QOE21" s="195"/>
      <c r="QOF21" s="195"/>
      <c r="QOG21" s="195"/>
      <c r="QOH21" s="195"/>
      <c r="QOI21" s="195"/>
      <c r="QOJ21" s="195"/>
      <c r="QOK21" s="195"/>
      <c r="QOL21" s="195"/>
      <c r="QOM21" s="195"/>
      <c r="QON21" s="195"/>
      <c r="QOO21" s="195"/>
      <c r="QOP21" s="195"/>
      <c r="QOQ21" s="195"/>
      <c r="QOR21" s="195"/>
      <c r="QOS21" s="195"/>
      <c r="QOT21" s="195"/>
      <c r="QOU21" s="195"/>
      <c r="QOV21" s="195"/>
      <c r="QOW21" s="195"/>
      <c r="QOX21" s="195"/>
      <c r="QOY21" s="195"/>
      <c r="QOZ21" s="195"/>
      <c r="QPA21" s="195"/>
      <c r="QPB21" s="195"/>
      <c r="QPC21" s="195"/>
      <c r="QPD21" s="195"/>
      <c r="QPE21" s="195"/>
      <c r="QPF21" s="195"/>
      <c r="QPG21" s="195"/>
      <c r="QPH21" s="195"/>
      <c r="QPI21" s="195"/>
      <c r="QPJ21" s="195"/>
      <c r="QPK21" s="195"/>
      <c r="QPL21" s="195"/>
      <c r="QPM21" s="195"/>
      <c r="QPN21" s="195"/>
      <c r="QPO21" s="195"/>
      <c r="QPP21" s="195"/>
      <c r="QPQ21" s="195"/>
      <c r="QPR21" s="195"/>
      <c r="QPS21" s="195"/>
      <c r="QPT21" s="195"/>
      <c r="QPU21" s="195"/>
      <c r="QPV21" s="195"/>
      <c r="QPW21" s="195"/>
      <c r="QPX21" s="195"/>
      <c r="QPY21" s="195"/>
      <c r="QPZ21" s="195"/>
      <c r="QQA21" s="195"/>
      <c r="QQB21" s="195"/>
      <c r="QQC21" s="195"/>
      <c r="QQD21" s="195"/>
      <c r="QQE21" s="195"/>
      <c r="QQF21" s="195"/>
      <c r="QQG21" s="195"/>
      <c r="QQH21" s="195"/>
      <c r="QQI21" s="195"/>
      <c r="QQJ21" s="195"/>
      <c r="QQK21" s="195"/>
      <c r="QQL21" s="195"/>
      <c r="QQM21" s="195"/>
      <c r="QQN21" s="195"/>
      <c r="QQO21" s="195"/>
      <c r="QQP21" s="195"/>
      <c r="QQQ21" s="195"/>
      <c r="QQR21" s="195"/>
      <c r="QQS21" s="195"/>
      <c r="QQT21" s="195"/>
      <c r="QQU21" s="195"/>
      <c r="QQV21" s="195"/>
      <c r="QQW21" s="195"/>
      <c r="QQX21" s="195"/>
      <c r="QQY21" s="195"/>
      <c r="QQZ21" s="195"/>
      <c r="QRA21" s="195"/>
      <c r="QRB21" s="195"/>
      <c r="QRC21" s="195"/>
      <c r="QRD21" s="195"/>
      <c r="QRE21" s="195"/>
      <c r="QRF21" s="195"/>
      <c r="QRG21" s="195"/>
      <c r="QRH21" s="195"/>
      <c r="QRI21" s="195"/>
      <c r="QRJ21" s="195"/>
      <c r="QRK21" s="195"/>
      <c r="QRL21" s="195"/>
      <c r="QRM21" s="195"/>
      <c r="QRN21" s="195"/>
      <c r="QRO21" s="195"/>
      <c r="QRP21" s="195"/>
      <c r="QRQ21" s="195"/>
      <c r="QRR21" s="195"/>
      <c r="QRS21" s="195"/>
      <c r="QRT21" s="195"/>
      <c r="QRU21" s="195"/>
      <c r="QRV21" s="195"/>
      <c r="QRW21" s="195"/>
      <c r="QRX21" s="195"/>
      <c r="QRY21" s="195"/>
      <c r="QRZ21" s="195"/>
      <c r="QSA21" s="195"/>
      <c r="QSB21" s="195"/>
      <c r="QSC21" s="195"/>
      <c r="QSD21" s="195"/>
      <c r="QSE21" s="195"/>
      <c r="QSF21" s="195"/>
      <c r="QSG21" s="195"/>
      <c r="QSH21" s="195"/>
      <c r="QSI21" s="195"/>
      <c r="QSJ21" s="195"/>
      <c r="QSK21" s="195"/>
      <c r="QSL21" s="195"/>
      <c r="QSM21" s="195"/>
      <c r="QSN21" s="195"/>
      <c r="QSO21" s="195"/>
      <c r="QSP21" s="195"/>
      <c r="QSQ21" s="195"/>
      <c r="QSR21" s="195"/>
      <c r="QSS21" s="195"/>
      <c r="QST21" s="195"/>
      <c r="QSU21" s="195"/>
      <c r="QSV21" s="195"/>
      <c r="QSW21" s="195"/>
      <c r="QSX21" s="195"/>
      <c r="QSY21" s="195"/>
      <c r="QSZ21" s="195"/>
      <c r="QTA21" s="195"/>
      <c r="QTB21" s="195"/>
      <c r="QTC21" s="195"/>
      <c r="QTD21" s="195"/>
      <c r="QTE21" s="195"/>
      <c r="QTF21" s="195"/>
      <c r="QTG21" s="195"/>
      <c r="QTH21" s="195"/>
      <c r="QTI21" s="195"/>
      <c r="QTJ21" s="195"/>
      <c r="QTK21" s="195"/>
      <c r="QTL21" s="195"/>
      <c r="QTM21" s="195"/>
      <c r="QTN21" s="195"/>
      <c r="QTO21" s="195"/>
      <c r="QTP21" s="195"/>
      <c r="QTQ21" s="195"/>
      <c r="QTR21" s="195"/>
      <c r="QTS21" s="195"/>
      <c r="QTT21" s="195"/>
      <c r="QTU21" s="195"/>
      <c r="QTV21" s="195"/>
      <c r="QTW21" s="195"/>
      <c r="QTX21" s="195"/>
      <c r="QTY21" s="195"/>
      <c r="QTZ21" s="195"/>
      <c r="QUA21" s="195"/>
      <c r="QUB21" s="195"/>
      <c r="QUC21" s="195"/>
      <c r="QUD21" s="195"/>
      <c r="QUE21" s="195"/>
      <c r="QUF21" s="195"/>
      <c r="QUG21" s="195"/>
      <c r="QUH21" s="195"/>
      <c r="QUI21" s="195"/>
      <c r="QUJ21" s="195"/>
      <c r="QUK21" s="195"/>
      <c r="QUL21" s="195"/>
      <c r="QUM21" s="195"/>
      <c r="QUN21" s="195"/>
      <c r="QUO21" s="195"/>
      <c r="QUP21" s="195"/>
      <c r="QUQ21" s="195"/>
      <c r="QUR21" s="195"/>
      <c r="QUS21" s="195"/>
      <c r="QUT21" s="195"/>
      <c r="QUU21" s="195"/>
      <c r="QUV21" s="195"/>
      <c r="QUW21" s="195"/>
      <c r="QUX21" s="195"/>
      <c r="QUY21" s="195"/>
      <c r="QUZ21" s="195"/>
      <c r="QVA21" s="195"/>
      <c r="QVB21" s="195"/>
      <c r="QVC21" s="195"/>
      <c r="QVD21" s="195"/>
      <c r="QVE21" s="195"/>
      <c r="QVF21" s="195"/>
      <c r="QVG21" s="195"/>
      <c r="QVH21" s="195"/>
      <c r="QVI21" s="195"/>
      <c r="QVJ21" s="195"/>
      <c r="QVK21" s="195"/>
      <c r="QVL21" s="195"/>
      <c r="QVM21" s="195"/>
      <c r="QVN21" s="195"/>
      <c r="QVO21" s="195"/>
      <c r="QVP21" s="195"/>
      <c r="QVQ21" s="195"/>
      <c r="QVR21" s="195"/>
      <c r="QVS21" s="195"/>
      <c r="QVT21" s="195"/>
      <c r="QVU21" s="195"/>
      <c r="QVV21" s="195"/>
      <c r="QVW21" s="195"/>
      <c r="QVX21" s="195"/>
      <c r="QVY21" s="195"/>
      <c r="QVZ21" s="195"/>
      <c r="QWA21" s="195"/>
      <c r="QWB21" s="195"/>
      <c r="QWC21" s="195"/>
      <c r="QWD21" s="195"/>
      <c r="QWE21" s="195"/>
      <c r="QWF21" s="195"/>
      <c r="QWG21" s="195"/>
      <c r="QWH21" s="195"/>
      <c r="QWI21" s="195"/>
      <c r="QWJ21" s="195"/>
      <c r="QWK21" s="195"/>
      <c r="QWL21" s="195"/>
      <c r="QWM21" s="195"/>
      <c r="QWN21" s="195"/>
      <c r="QWO21" s="195"/>
      <c r="QWP21" s="195"/>
      <c r="QWQ21" s="195"/>
      <c r="QWR21" s="195"/>
      <c r="QWS21" s="195"/>
      <c r="QWT21" s="195"/>
      <c r="QWU21" s="195"/>
      <c r="QWV21" s="195"/>
      <c r="QWW21" s="195"/>
      <c r="QWX21" s="195"/>
      <c r="QWY21" s="195"/>
      <c r="QWZ21" s="195"/>
      <c r="QXA21" s="195"/>
      <c r="QXB21" s="195"/>
      <c r="QXC21" s="195"/>
      <c r="QXD21" s="195"/>
      <c r="QXE21" s="195"/>
      <c r="QXF21" s="195"/>
      <c r="QXG21" s="195"/>
      <c r="QXH21" s="195"/>
      <c r="QXI21" s="195"/>
      <c r="QXJ21" s="195"/>
      <c r="QXK21" s="195"/>
      <c r="QXL21" s="195"/>
      <c r="QXM21" s="195"/>
      <c r="QXN21" s="195"/>
      <c r="QXO21" s="195"/>
      <c r="QXP21" s="195"/>
      <c r="QXQ21" s="195"/>
      <c r="QXR21" s="195"/>
      <c r="QXS21" s="195"/>
      <c r="QXT21" s="195"/>
      <c r="QXU21" s="195"/>
      <c r="QXV21" s="195"/>
      <c r="QXW21" s="195"/>
      <c r="QXX21" s="195"/>
      <c r="QXY21" s="195"/>
      <c r="QXZ21" s="195"/>
      <c r="QYA21" s="195"/>
      <c r="QYB21" s="195"/>
      <c r="QYC21" s="195"/>
      <c r="QYD21" s="195"/>
      <c r="QYE21" s="195"/>
      <c r="QYF21" s="195"/>
      <c r="QYG21" s="195"/>
      <c r="QYH21" s="195"/>
      <c r="QYI21" s="195"/>
      <c r="QYJ21" s="195"/>
      <c r="QYK21" s="195"/>
      <c r="QYL21" s="195"/>
      <c r="QYM21" s="195"/>
      <c r="QYN21" s="195"/>
      <c r="QYO21" s="195"/>
      <c r="QYP21" s="195"/>
      <c r="QYQ21" s="195"/>
      <c r="QYR21" s="195"/>
      <c r="QYS21" s="195"/>
      <c r="QYT21" s="195"/>
      <c r="QYU21" s="195"/>
      <c r="QYV21" s="195"/>
      <c r="QYW21" s="195"/>
      <c r="QYX21" s="195"/>
      <c r="QYY21" s="195"/>
      <c r="QYZ21" s="195"/>
      <c r="QZA21" s="195"/>
      <c r="QZB21" s="195"/>
      <c r="QZC21" s="195"/>
      <c r="QZD21" s="195"/>
      <c r="QZE21" s="195"/>
      <c r="QZF21" s="195"/>
      <c r="QZG21" s="195"/>
      <c r="QZH21" s="195"/>
      <c r="QZI21" s="195"/>
      <c r="QZJ21" s="195"/>
      <c r="QZK21" s="195"/>
      <c r="QZL21" s="195"/>
      <c r="QZM21" s="195"/>
      <c r="QZN21" s="195"/>
      <c r="QZO21" s="195"/>
      <c r="QZP21" s="195"/>
      <c r="QZQ21" s="195"/>
      <c r="QZR21" s="195"/>
      <c r="QZS21" s="195"/>
      <c r="QZT21" s="195"/>
      <c r="QZU21" s="195"/>
      <c r="QZV21" s="195"/>
      <c r="QZW21" s="195"/>
      <c r="QZX21" s="195"/>
      <c r="QZY21" s="195"/>
      <c r="QZZ21" s="195"/>
      <c r="RAA21" s="195"/>
      <c r="RAB21" s="195"/>
      <c r="RAC21" s="195"/>
      <c r="RAD21" s="195"/>
      <c r="RAE21" s="195"/>
      <c r="RAF21" s="195"/>
      <c r="RAG21" s="195"/>
      <c r="RAH21" s="195"/>
      <c r="RAI21" s="195"/>
      <c r="RAJ21" s="195"/>
      <c r="RAK21" s="195"/>
      <c r="RAL21" s="195"/>
      <c r="RAM21" s="195"/>
      <c r="RAN21" s="195"/>
      <c r="RAO21" s="195"/>
      <c r="RAP21" s="195"/>
      <c r="RAQ21" s="195"/>
      <c r="RAR21" s="195"/>
      <c r="RAS21" s="195"/>
      <c r="RAT21" s="195"/>
      <c r="RAU21" s="195"/>
      <c r="RAV21" s="195"/>
      <c r="RAW21" s="195"/>
      <c r="RAX21" s="195"/>
      <c r="RAY21" s="195"/>
      <c r="RAZ21" s="195"/>
      <c r="RBA21" s="195"/>
      <c r="RBB21" s="195"/>
      <c r="RBC21" s="195"/>
      <c r="RBD21" s="195"/>
      <c r="RBE21" s="195"/>
      <c r="RBF21" s="195"/>
      <c r="RBG21" s="195"/>
      <c r="RBH21" s="195"/>
      <c r="RBI21" s="195"/>
      <c r="RBJ21" s="195"/>
      <c r="RBK21" s="195"/>
      <c r="RBL21" s="195"/>
      <c r="RBM21" s="195"/>
      <c r="RBN21" s="195"/>
      <c r="RBO21" s="195"/>
      <c r="RBP21" s="195"/>
      <c r="RBQ21" s="195"/>
      <c r="RBR21" s="195"/>
      <c r="RBS21" s="195"/>
      <c r="RBT21" s="195"/>
      <c r="RBU21" s="195"/>
      <c r="RBV21" s="195"/>
      <c r="RBW21" s="195"/>
      <c r="RBX21" s="195"/>
      <c r="RBY21" s="195"/>
      <c r="RBZ21" s="195"/>
      <c r="RCA21" s="195"/>
      <c r="RCB21" s="195"/>
      <c r="RCC21" s="195"/>
      <c r="RCD21" s="195"/>
      <c r="RCE21" s="195"/>
      <c r="RCF21" s="195"/>
      <c r="RCG21" s="195"/>
      <c r="RCH21" s="195"/>
      <c r="RCI21" s="195"/>
      <c r="RCJ21" s="195"/>
      <c r="RCK21" s="195"/>
      <c r="RCL21" s="195"/>
      <c r="RCM21" s="195"/>
      <c r="RCN21" s="195"/>
      <c r="RCO21" s="195"/>
      <c r="RCP21" s="195"/>
      <c r="RCQ21" s="195"/>
      <c r="RCR21" s="195"/>
      <c r="RCS21" s="195"/>
      <c r="RCT21" s="195"/>
      <c r="RCU21" s="195"/>
      <c r="RCV21" s="195"/>
      <c r="RCW21" s="195"/>
      <c r="RCX21" s="195"/>
      <c r="RCY21" s="195"/>
      <c r="RCZ21" s="195"/>
      <c r="RDA21" s="195"/>
      <c r="RDB21" s="195"/>
      <c r="RDC21" s="195"/>
      <c r="RDD21" s="195"/>
      <c r="RDE21" s="195"/>
      <c r="RDF21" s="195"/>
      <c r="RDG21" s="195"/>
      <c r="RDH21" s="195"/>
      <c r="RDI21" s="195"/>
      <c r="RDJ21" s="195"/>
      <c r="RDK21" s="195"/>
      <c r="RDL21" s="195"/>
      <c r="RDM21" s="195"/>
      <c r="RDN21" s="195"/>
      <c r="RDO21" s="195"/>
      <c r="RDP21" s="195"/>
      <c r="RDQ21" s="195"/>
      <c r="RDR21" s="195"/>
      <c r="RDS21" s="195"/>
      <c r="RDT21" s="195"/>
      <c r="RDU21" s="195"/>
      <c r="RDV21" s="195"/>
      <c r="RDW21" s="195"/>
      <c r="RDX21" s="195"/>
      <c r="RDY21" s="195"/>
      <c r="RDZ21" s="195"/>
      <c r="REA21" s="195"/>
      <c r="REB21" s="195"/>
      <c r="REC21" s="195"/>
      <c r="RED21" s="195"/>
      <c r="REE21" s="195"/>
      <c r="REF21" s="195"/>
      <c r="REG21" s="195"/>
      <c r="REH21" s="195"/>
      <c r="REI21" s="195"/>
      <c r="REJ21" s="195"/>
      <c r="REK21" s="195"/>
      <c r="REL21" s="195"/>
      <c r="REM21" s="195"/>
      <c r="REN21" s="195"/>
      <c r="REO21" s="195"/>
      <c r="REP21" s="195"/>
      <c r="REQ21" s="195"/>
      <c r="RER21" s="195"/>
      <c r="RES21" s="195"/>
      <c r="RET21" s="195"/>
      <c r="REU21" s="195"/>
      <c r="REV21" s="195"/>
      <c r="REW21" s="195"/>
      <c r="REX21" s="195"/>
      <c r="REY21" s="195"/>
      <c r="REZ21" s="195"/>
      <c r="RFA21" s="195"/>
      <c r="RFB21" s="195"/>
      <c r="RFC21" s="195"/>
      <c r="RFD21" s="195"/>
      <c r="RFE21" s="195"/>
      <c r="RFF21" s="195"/>
      <c r="RFG21" s="195"/>
      <c r="RFH21" s="195"/>
      <c r="RFI21" s="195"/>
      <c r="RFJ21" s="195"/>
      <c r="RFK21" s="195"/>
      <c r="RFL21" s="195"/>
      <c r="RFM21" s="195"/>
      <c r="RFN21" s="195"/>
      <c r="RFO21" s="195"/>
      <c r="RFP21" s="195"/>
      <c r="RFQ21" s="195"/>
      <c r="RFR21" s="195"/>
      <c r="RFS21" s="195"/>
      <c r="RFT21" s="195"/>
      <c r="RFU21" s="195"/>
      <c r="RFV21" s="195"/>
      <c r="RFW21" s="195"/>
      <c r="RFX21" s="195"/>
      <c r="RFY21" s="195"/>
      <c r="RFZ21" s="195"/>
      <c r="RGA21" s="195"/>
      <c r="RGB21" s="195"/>
      <c r="RGC21" s="195"/>
      <c r="RGD21" s="195"/>
      <c r="RGE21" s="195"/>
      <c r="RGF21" s="195"/>
      <c r="RGG21" s="195"/>
      <c r="RGH21" s="195"/>
      <c r="RGI21" s="195"/>
      <c r="RGJ21" s="195"/>
      <c r="RGK21" s="195"/>
      <c r="RGL21" s="195"/>
      <c r="RGM21" s="195"/>
      <c r="RGN21" s="195"/>
      <c r="RGO21" s="195"/>
      <c r="RGP21" s="195"/>
      <c r="RGQ21" s="195"/>
      <c r="RGR21" s="195"/>
      <c r="RGS21" s="195"/>
      <c r="RGT21" s="195"/>
      <c r="RGU21" s="195"/>
      <c r="RGV21" s="195"/>
      <c r="RGW21" s="195"/>
      <c r="RGX21" s="195"/>
      <c r="RGY21" s="195"/>
      <c r="RGZ21" s="195"/>
      <c r="RHA21" s="195"/>
      <c r="RHB21" s="195"/>
      <c r="RHC21" s="195"/>
      <c r="RHD21" s="195"/>
      <c r="RHE21" s="195"/>
      <c r="RHF21" s="195"/>
      <c r="RHG21" s="195"/>
      <c r="RHH21" s="195"/>
      <c r="RHI21" s="195"/>
      <c r="RHJ21" s="195"/>
      <c r="RHK21" s="195"/>
      <c r="RHL21" s="195"/>
      <c r="RHM21" s="195"/>
      <c r="RHN21" s="195"/>
      <c r="RHO21" s="195"/>
      <c r="RHP21" s="195"/>
      <c r="RHQ21" s="195"/>
      <c r="RHR21" s="195"/>
      <c r="RHS21" s="195"/>
      <c r="RHT21" s="195"/>
      <c r="RHU21" s="195"/>
      <c r="RHV21" s="195"/>
      <c r="RHW21" s="195"/>
      <c r="RHX21" s="195"/>
      <c r="RHY21" s="195"/>
      <c r="RHZ21" s="195"/>
      <c r="RIA21" s="195"/>
      <c r="RIB21" s="195"/>
      <c r="RIC21" s="195"/>
      <c r="RID21" s="195"/>
      <c r="RIE21" s="195"/>
      <c r="RIF21" s="195"/>
      <c r="RIG21" s="195"/>
      <c r="RIH21" s="195"/>
      <c r="RII21" s="195"/>
      <c r="RIJ21" s="195"/>
      <c r="RIK21" s="195"/>
      <c r="RIL21" s="195"/>
      <c r="RIM21" s="195"/>
      <c r="RIN21" s="195"/>
      <c r="RIO21" s="195"/>
      <c r="RIP21" s="195"/>
      <c r="RIQ21" s="195"/>
      <c r="RIR21" s="195"/>
      <c r="RIS21" s="195"/>
      <c r="RIT21" s="195"/>
      <c r="RIU21" s="195"/>
      <c r="RIV21" s="195"/>
      <c r="RIW21" s="195"/>
      <c r="RIX21" s="195"/>
      <c r="RIY21" s="195"/>
      <c r="RIZ21" s="195"/>
      <c r="RJA21" s="195"/>
      <c r="RJB21" s="195"/>
      <c r="RJC21" s="195"/>
      <c r="RJD21" s="195"/>
      <c r="RJE21" s="195"/>
      <c r="RJF21" s="195"/>
      <c r="RJG21" s="195"/>
      <c r="RJH21" s="195"/>
      <c r="RJI21" s="195"/>
      <c r="RJJ21" s="195"/>
      <c r="RJK21" s="195"/>
      <c r="RJL21" s="195"/>
      <c r="RJM21" s="195"/>
      <c r="RJN21" s="195"/>
      <c r="RJO21" s="195"/>
      <c r="RJP21" s="195"/>
      <c r="RJQ21" s="195"/>
      <c r="RJR21" s="195"/>
      <c r="RJS21" s="195"/>
      <c r="RJT21" s="195"/>
      <c r="RJU21" s="195"/>
      <c r="RJV21" s="195"/>
      <c r="RJW21" s="195"/>
      <c r="RJX21" s="195"/>
      <c r="RJY21" s="195"/>
      <c r="RJZ21" s="195"/>
      <c r="RKA21" s="195"/>
      <c r="RKB21" s="195"/>
      <c r="RKC21" s="195"/>
      <c r="RKD21" s="195"/>
      <c r="RKE21" s="195"/>
      <c r="RKF21" s="195"/>
      <c r="RKG21" s="195"/>
      <c r="RKH21" s="195"/>
      <c r="RKI21" s="195"/>
      <c r="RKJ21" s="195"/>
      <c r="RKK21" s="195"/>
      <c r="RKL21" s="195"/>
      <c r="RKM21" s="195"/>
      <c r="RKN21" s="195"/>
      <c r="RKO21" s="195"/>
      <c r="RKP21" s="195"/>
      <c r="RKQ21" s="195"/>
      <c r="RKR21" s="195"/>
      <c r="RKS21" s="195"/>
      <c r="RKT21" s="195"/>
      <c r="RKU21" s="195"/>
      <c r="RKV21" s="195"/>
      <c r="RKW21" s="195"/>
      <c r="RKX21" s="195"/>
      <c r="RKY21" s="195"/>
      <c r="RKZ21" s="195"/>
      <c r="RLA21" s="195"/>
      <c r="RLB21" s="195"/>
      <c r="RLC21" s="195"/>
      <c r="RLD21" s="195"/>
      <c r="RLE21" s="195"/>
      <c r="RLF21" s="195"/>
      <c r="RLG21" s="195"/>
      <c r="RLH21" s="195"/>
      <c r="RLI21" s="195"/>
      <c r="RLJ21" s="195"/>
      <c r="RLK21" s="195"/>
      <c r="RLL21" s="195"/>
      <c r="RLM21" s="195"/>
      <c r="RLN21" s="195"/>
      <c r="RLO21" s="195"/>
      <c r="RLP21" s="195"/>
      <c r="RLQ21" s="195"/>
      <c r="RLR21" s="195"/>
      <c r="RLS21" s="195"/>
      <c r="RLT21" s="195"/>
      <c r="RLU21" s="195"/>
      <c r="RLV21" s="195"/>
      <c r="RLW21" s="195"/>
      <c r="RLX21" s="195"/>
      <c r="RLY21" s="195"/>
      <c r="RLZ21" s="195"/>
      <c r="RMA21" s="195"/>
      <c r="RMB21" s="195"/>
      <c r="RMC21" s="195"/>
      <c r="RMD21" s="195"/>
      <c r="RME21" s="195"/>
      <c r="RMF21" s="195"/>
      <c r="RMG21" s="195"/>
      <c r="RMH21" s="195"/>
      <c r="RMI21" s="195"/>
      <c r="RMJ21" s="195"/>
      <c r="RMK21" s="195"/>
      <c r="RML21" s="195"/>
      <c r="RMM21" s="195"/>
      <c r="RMN21" s="195"/>
      <c r="RMO21" s="195"/>
      <c r="RMP21" s="195"/>
      <c r="RMQ21" s="195"/>
      <c r="RMR21" s="195"/>
      <c r="RMS21" s="195"/>
      <c r="RMT21" s="195"/>
      <c r="RMU21" s="195"/>
      <c r="RMV21" s="195"/>
      <c r="RMW21" s="195"/>
      <c r="RMX21" s="195"/>
      <c r="RMY21" s="195"/>
      <c r="RMZ21" s="195"/>
      <c r="RNA21" s="195"/>
      <c r="RNB21" s="195"/>
      <c r="RNC21" s="195"/>
      <c r="RND21" s="195"/>
      <c r="RNE21" s="195"/>
      <c r="RNF21" s="195"/>
      <c r="RNG21" s="195"/>
      <c r="RNH21" s="195"/>
      <c r="RNI21" s="195"/>
      <c r="RNJ21" s="195"/>
      <c r="RNK21" s="195"/>
      <c r="RNL21" s="195"/>
      <c r="RNM21" s="195"/>
      <c r="RNN21" s="195"/>
      <c r="RNO21" s="195"/>
      <c r="RNP21" s="195"/>
      <c r="RNQ21" s="195"/>
      <c r="RNR21" s="195"/>
      <c r="RNS21" s="195"/>
      <c r="RNT21" s="195"/>
      <c r="RNU21" s="195"/>
      <c r="RNV21" s="195"/>
      <c r="RNW21" s="195"/>
      <c r="RNX21" s="195"/>
      <c r="RNY21" s="195"/>
      <c r="RNZ21" s="195"/>
      <c r="ROA21" s="195"/>
      <c r="ROB21" s="195"/>
      <c r="ROC21" s="195"/>
      <c r="ROD21" s="195"/>
      <c r="ROE21" s="195"/>
      <c r="ROF21" s="195"/>
      <c r="ROG21" s="195"/>
      <c r="ROH21" s="195"/>
      <c r="ROI21" s="195"/>
      <c r="ROJ21" s="195"/>
      <c r="ROK21" s="195"/>
      <c r="ROL21" s="195"/>
      <c r="ROM21" s="195"/>
      <c r="RON21" s="195"/>
      <c r="ROO21" s="195"/>
      <c r="ROP21" s="195"/>
      <c r="ROQ21" s="195"/>
      <c r="ROR21" s="195"/>
      <c r="ROS21" s="195"/>
      <c r="ROT21" s="195"/>
      <c r="ROU21" s="195"/>
      <c r="ROV21" s="195"/>
      <c r="ROW21" s="195"/>
      <c r="ROX21" s="195"/>
      <c r="ROY21" s="195"/>
      <c r="ROZ21" s="195"/>
      <c r="RPA21" s="195"/>
      <c r="RPB21" s="195"/>
      <c r="RPC21" s="195"/>
      <c r="RPD21" s="195"/>
      <c r="RPE21" s="195"/>
      <c r="RPF21" s="195"/>
      <c r="RPG21" s="195"/>
      <c r="RPH21" s="195"/>
      <c r="RPI21" s="195"/>
      <c r="RPJ21" s="195"/>
      <c r="RPK21" s="195"/>
      <c r="RPL21" s="195"/>
      <c r="RPM21" s="195"/>
      <c r="RPN21" s="195"/>
      <c r="RPO21" s="195"/>
      <c r="RPP21" s="195"/>
      <c r="RPQ21" s="195"/>
      <c r="RPR21" s="195"/>
      <c r="RPS21" s="195"/>
      <c r="RPT21" s="195"/>
      <c r="RPU21" s="195"/>
      <c r="RPV21" s="195"/>
      <c r="RPW21" s="195"/>
      <c r="RPX21" s="195"/>
      <c r="RPY21" s="195"/>
      <c r="RPZ21" s="195"/>
      <c r="RQA21" s="195"/>
      <c r="RQB21" s="195"/>
      <c r="RQC21" s="195"/>
      <c r="RQD21" s="195"/>
      <c r="RQE21" s="195"/>
      <c r="RQF21" s="195"/>
      <c r="RQG21" s="195"/>
      <c r="RQH21" s="195"/>
      <c r="RQI21" s="195"/>
      <c r="RQJ21" s="195"/>
      <c r="RQK21" s="195"/>
      <c r="RQL21" s="195"/>
      <c r="RQM21" s="195"/>
      <c r="RQN21" s="195"/>
      <c r="RQO21" s="195"/>
      <c r="RQP21" s="195"/>
      <c r="RQQ21" s="195"/>
      <c r="RQR21" s="195"/>
      <c r="RQS21" s="195"/>
      <c r="RQT21" s="195"/>
      <c r="RQU21" s="195"/>
      <c r="RQV21" s="195"/>
      <c r="RQW21" s="195"/>
      <c r="RQX21" s="195"/>
      <c r="RQY21" s="195"/>
      <c r="RQZ21" s="195"/>
      <c r="RRA21" s="195"/>
      <c r="RRB21" s="195"/>
      <c r="RRC21" s="195"/>
      <c r="RRD21" s="195"/>
      <c r="RRE21" s="195"/>
      <c r="RRF21" s="195"/>
      <c r="RRG21" s="195"/>
      <c r="RRH21" s="195"/>
      <c r="RRI21" s="195"/>
      <c r="RRJ21" s="195"/>
      <c r="RRK21" s="195"/>
      <c r="RRL21" s="195"/>
      <c r="RRM21" s="195"/>
      <c r="RRN21" s="195"/>
      <c r="RRO21" s="195"/>
      <c r="RRP21" s="195"/>
      <c r="RRQ21" s="195"/>
      <c r="RRR21" s="195"/>
      <c r="RRS21" s="195"/>
      <c r="RRT21" s="195"/>
      <c r="RRU21" s="195"/>
      <c r="RRV21" s="195"/>
      <c r="RRW21" s="195"/>
      <c r="RRX21" s="195"/>
      <c r="RRY21" s="195"/>
      <c r="RRZ21" s="195"/>
      <c r="RSA21" s="195"/>
      <c r="RSB21" s="195"/>
      <c r="RSC21" s="195"/>
      <c r="RSD21" s="195"/>
      <c r="RSE21" s="195"/>
      <c r="RSF21" s="195"/>
      <c r="RSG21" s="195"/>
      <c r="RSH21" s="195"/>
      <c r="RSI21" s="195"/>
      <c r="RSJ21" s="195"/>
      <c r="RSK21" s="195"/>
      <c r="RSL21" s="195"/>
      <c r="RSM21" s="195"/>
      <c r="RSN21" s="195"/>
      <c r="RSO21" s="195"/>
      <c r="RSP21" s="195"/>
      <c r="RSQ21" s="195"/>
      <c r="RSR21" s="195"/>
      <c r="RSS21" s="195"/>
      <c r="RST21" s="195"/>
      <c r="RSU21" s="195"/>
      <c r="RSV21" s="195"/>
      <c r="RSW21" s="195"/>
      <c r="RSX21" s="195"/>
      <c r="RSY21" s="195"/>
      <c r="RSZ21" s="195"/>
      <c r="RTA21" s="195"/>
      <c r="RTB21" s="195"/>
      <c r="RTC21" s="195"/>
      <c r="RTD21" s="195"/>
      <c r="RTE21" s="195"/>
      <c r="RTF21" s="195"/>
      <c r="RTG21" s="195"/>
      <c r="RTH21" s="195"/>
      <c r="RTI21" s="195"/>
      <c r="RTJ21" s="195"/>
      <c r="RTK21" s="195"/>
      <c r="RTL21" s="195"/>
      <c r="RTM21" s="195"/>
      <c r="RTN21" s="195"/>
      <c r="RTO21" s="195"/>
      <c r="RTP21" s="195"/>
      <c r="RTQ21" s="195"/>
      <c r="RTR21" s="195"/>
      <c r="RTS21" s="195"/>
      <c r="RTT21" s="195"/>
      <c r="RTU21" s="195"/>
      <c r="RTV21" s="195"/>
      <c r="RTW21" s="195"/>
      <c r="RTX21" s="195"/>
      <c r="RTY21" s="195"/>
      <c r="RTZ21" s="195"/>
      <c r="RUA21" s="195"/>
      <c r="RUB21" s="195"/>
      <c r="RUC21" s="195"/>
      <c r="RUD21" s="195"/>
      <c r="RUE21" s="195"/>
      <c r="RUF21" s="195"/>
      <c r="RUG21" s="195"/>
      <c r="RUH21" s="195"/>
      <c r="RUI21" s="195"/>
      <c r="RUJ21" s="195"/>
      <c r="RUK21" s="195"/>
      <c r="RUL21" s="195"/>
      <c r="RUM21" s="195"/>
      <c r="RUN21" s="195"/>
      <c r="RUO21" s="195"/>
      <c r="RUP21" s="195"/>
      <c r="RUQ21" s="195"/>
      <c r="RUR21" s="195"/>
      <c r="RUS21" s="195"/>
      <c r="RUT21" s="195"/>
      <c r="RUU21" s="195"/>
      <c r="RUV21" s="195"/>
      <c r="RUW21" s="195"/>
      <c r="RUX21" s="195"/>
      <c r="RUY21" s="195"/>
      <c r="RUZ21" s="195"/>
      <c r="RVA21" s="195"/>
      <c r="RVB21" s="195"/>
      <c r="RVC21" s="195"/>
      <c r="RVD21" s="195"/>
      <c r="RVE21" s="195"/>
      <c r="RVF21" s="195"/>
      <c r="RVG21" s="195"/>
      <c r="RVH21" s="195"/>
      <c r="RVI21" s="195"/>
      <c r="RVJ21" s="195"/>
      <c r="RVK21" s="195"/>
      <c r="RVL21" s="195"/>
      <c r="RVM21" s="195"/>
      <c r="RVN21" s="195"/>
      <c r="RVO21" s="195"/>
      <c r="RVP21" s="195"/>
      <c r="RVQ21" s="195"/>
      <c r="RVR21" s="195"/>
      <c r="RVS21" s="195"/>
      <c r="RVT21" s="195"/>
      <c r="RVU21" s="195"/>
      <c r="RVV21" s="195"/>
      <c r="RVW21" s="195"/>
      <c r="RVX21" s="195"/>
      <c r="RVY21" s="195"/>
      <c r="RVZ21" s="195"/>
      <c r="RWA21" s="195"/>
      <c r="RWB21" s="195"/>
      <c r="RWC21" s="195"/>
      <c r="RWD21" s="195"/>
      <c r="RWE21" s="195"/>
      <c r="RWF21" s="195"/>
      <c r="RWG21" s="195"/>
      <c r="RWH21" s="195"/>
      <c r="RWI21" s="195"/>
      <c r="RWJ21" s="195"/>
      <c r="RWK21" s="195"/>
      <c r="RWL21" s="195"/>
      <c r="RWM21" s="195"/>
      <c r="RWN21" s="195"/>
      <c r="RWO21" s="195"/>
      <c r="RWP21" s="195"/>
      <c r="RWQ21" s="195"/>
      <c r="RWR21" s="195"/>
      <c r="RWS21" s="195"/>
      <c r="RWT21" s="195"/>
      <c r="RWU21" s="195"/>
      <c r="RWV21" s="195"/>
      <c r="RWW21" s="195"/>
      <c r="RWX21" s="195"/>
      <c r="RWY21" s="195"/>
      <c r="RWZ21" s="195"/>
      <c r="RXA21" s="195"/>
      <c r="RXB21" s="195"/>
      <c r="RXC21" s="195"/>
      <c r="RXD21" s="195"/>
      <c r="RXE21" s="195"/>
      <c r="RXF21" s="195"/>
      <c r="RXG21" s="195"/>
      <c r="RXH21" s="195"/>
      <c r="RXI21" s="195"/>
      <c r="RXJ21" s="195"/>
      <c r="RXK21" s="195"/>
      <c r="RXL21" s="195"/>
      <c r="RXM21" s="195"/>
      <c r="RXN21" s="195"/>
      <c r="RXO21" s="195"/>
      <c r="RXP21" s="195"/>
      <c r="RXQ21" s="195"/>
      <c r="RXR21" s="195"/>
      <c r="RXS21" s="195"/>
      <c r="RXT21" s="195"/>
      <c r="RXU21" s="195"/>
      <c r="RXV21" s="195"/>
      <c r="RXW21" s="195"/>
      <c r="RXX21" s="195"/>
      <c r="RXY21" s="195"/>
      <c r="RXZ21" s="195"/>
      <c r="RYA21" s="195"/>
      <c r="RYB21" s="195"/>
      <c r="RYC21" s="195"/>
      <c r="RYD21" s="195"/>
      <c r="RYE21" s="195"/>
      <c r="RYF21" s="195"/>
      <c r="RYG21" s="195"/>
      <c r="RYH21" s="195"/>
      <c r="RYI21" s="195"/>
      <c r="RYJ21" s="195"/>
      <c r="RYK21" s="195"/>
      <c r="RYL21" s="195"/>
      <c r="RYM21" s="195"/>
      <c r="RYN21" s="195"/>
      <c r="RYO21" s="195"/>
      <c r="RYP21" s="195"/>
      <c r="RYQ21" s="195"/>
      <c r="RYR21" s="195"/>
      <c r="RYS21" s="195"/>
      <c r="RYT21" s="195"/>
      <c r="RYU21" s="195"/>
      <c r="RYV21" s="195"/>
      <c r="RYW21" s="195"/>
      <c r="RYX21" s="195"/>
      <c r="RYY21" s="195"/>
      <c r="RYZ21" s="195"/>
      <c r="RZA21" s="195"/>
      <c r="RZB21" s="195"/>
      <c r="RZC21" s="195"/>
      <c r="RZD21" s="195"/>
      <c r="RZE21" s="195"/>
      <c r="RZF21" s="195"/>
      <c r="RZG21" s="195"/>
      <c r="RZH21" s="195"/>
      <c r="RZI21" s="195"/>
      <c r="RZJ21" s="195"/>
      <c r="RZK21" s="195"/>
      <c r="RZL21" s="195"/>
      <c r="RZM21" s="195"/>
      <c r="RZN21" s="195"/>
      <c r="RZO21" s="195"/>
      <c r="RZP21" s="195"/>
      <c r="RZQ21" s="195"/>
      <c r="RZR21" s="195"/>
      <c r="RZS21" s="195"/>
      <c r="RZT21" s="195"/>
      <c r="RZU21" s="195"/>
      <c r="RZV21" s="195"/>
      <c r="RZW21" s="195"/>
      <c r="RZX21" s="195"/>
      <c r="RZY21" s="195"/>
      <c r="RZZ21" s="195"/>
      <c r="SAA21" s="195"/>
      <c r="SAB21" s="195"/>
      <c r="SAC21" s="195"/>
      <c r="SAD21" s="195"/>
      <c r="SAE21" s="195"/>
      <c r="SAF21" s="195"/>
      <c r="SAG21" s="195"/>
      <c r="SAH21" s="195"/>
      <c r="SAI21" s="195"/>
      <c r="SAJ21" s="195"/>
      <c r="SAK21" s="195"/>
      <c r="SAL21" s="195"/>
      <c r="SAM21" s="195"/>
      <c r="SAN21" s="195"/>
      <c r="SAO21" s="195"/>
      <c r="SAP21" s="195"/>
      <c r="SAQ21" s="195"/>
      <c r="SAR21" s="195"/>
      <c r="SAS21" s="195"/>
      <c r="SAT21" s="195"/>
      <c r="SAU21" s="195"/>
      <c r="SAV21" s="195"/>
      <c r="SAW21" s="195"/>
      <c r="SAX21" s="195"/>
      <c r="SAY21" s="195"/>
      <c r="SAZ21" s="195"/>
      <c r="SBA21" s="195"/>
      <c r="SBB21" s="195"/>
      <c r="SBC21" s="195"/>
      <c r="SBD21" s="195"/>
      <c r="SBE21" s="195"/>
      <c r="SBF21" s="195"/>
      <c r="SBG21" s="195"/>
      <c r="SBH21" s="195"/>
      <c r="SBI21" s="195"/>
      <c r="SBJ21" s="195"/>
      <c r="SBK21" s="195"/>
      <c r="SBL21" s="195"/>
      <c r="SBM21" s="195"/>
      <c r="SBN21" s="195"/>
      <c r="SBO21" s="195"/>
      <c r="SBP21" s="195"/>
      <c r="SBQ21" s="195"/>
      <c r="SBR21" s="195"/>
      <c r="SBS21" s="195"/>
      <c r="SBT21" s="195"/>
      <c r="SBU21" s="195"/>
      <c r="SBV21" s="195"/>
      <c r="SBW21" s="195"/>
      <c r="SBX21" s="195"/>
      <c r="SBY21" s="195"/>
      <c r="SBZ21" s="195"/>
      <c r="SCA21" s="195"/>
      <c r="SCB21" s="195"/>
      <c r="SCC21" s="195"/>
      <c r="SCD21" s="195"/>
      <c r="SCE21" s="195"/>
      <c r="SCF21" s="195"/>
      <c r="SCG21" s="195"/>
      <c r="SCH21" s="195"/>
      <c r="SCI21" s="195"/>
      <c r="SCJ21" s="195"/>
      <c r="SCK21" s="195"/>
      <c r="SCL21" s="195"/>
      <c r="SCM21" s="195"/>
      <c r="SCN21" s="195"/>
      <c r="SCO21" s="195"/>
      <c r="SCP21" s="195"/>
      <c r="SCQ21" s="195"/>
      <c r="SCR21" s="195"/>
      <c r="SCS21" s="195"/>
      <c r="SCT21" s="195"/>
      <c r="SCU21" s="195"/>
      <c r="SCV21" s="195"/>
      <c r="SCW21" s="195"/>
      <c r="SCX21" s="195"/>
      <c r="SCY21" s="195"/>
      <c r="SCZ21" s="195"/>
      <c r="SDA21" s="195"/>
      <c r="SDB21" s="195"/>
      <c r="SDC21" s="195"/>
      <c r="SDD21" s="195"/>
      <c r="SDE21" s="195"/>
      <c r="SDF21" s="195"/>
      <c r="SDG21" s="195"/>
      <c r="SDH21" s="195"/>
      <c r="SDI21" s="195"/>
      <c r="SDJ21" s="195"/>
      <c r="SDK21" s="195"/>
      <c r="SDL21" s="195"/>
      <c r="SDM21" s="195"/>
      <c r="SDN21" s="195"/>
      <c r="SDO21" s="195"/>
      <c r="SDP21" s="195"/>
      <c r="SDQ21" s="195"/>
      <c r="SDR21" s="195"/>
      <c r="SDS21" s="195"/>
      <c r="SDT21" s="195"/>
      <c r="SDU21" s="195"/>
      <c r="SDV21" s="195"/>
      <c r="SDW21" s="195"/>
      <c r="SDX21" s="195"/>
      <c r="SDY21" s="195"/>
      <c r="SDZ21" s="195"/>
      <c r="SEA21" s="195"/>
      <c r="SEB21" s="195"/>
      <c r="SEC21" s="195"/>
      <c r="SED21" s="195"/>
      <c r="SEE21" s="195"/>
      <c r="SEF21" s="195"/>
      <c r="SEG21" s="195"/>
      <c r="SEH21" s="195"/>
      <c r="SEI21" s="195"/>
      <c r="SEJ21" s="195"/>
      <c r="SEK21" s="195"/>
      <c r="SEL21" s="195"/>
      <c r="SEM21" s="195"/>
      <c r="SEN21" s="195"/>
      <c r="SEO21" s="195"/>
      <c r="SEP21" s="195"/>
      <c r="SEQ21" s="195"/>
      <c r="SER21" s="195"/>
      <c r="SES21" s="195"/>
      <c r="SET21" s="195"/>
      <c r="SEU21" s="195"/>
      <c r="SEV21" s="195"/>
      <c r="SEW21" s="195"/>
      <c r="SEX21" s="195"/>
      <c r="SEY21" s="195"/>
      <c r="SEZ21" s="195"/>
      <c r="SFA21" s="195"/>
      <c r="SFB21" s="195"/>
      <c r="SFC21" s="195"/>
      <c r="SFD21" s="195"/>
      <c r="SFE21" s="195"/>
      <c r="SFF21" s="195"/>
      <c r="SFG21" s="195"/>
      <c r="SFH21" s="195"/>
      <c r="SFI21" s="195"/>
      <c r="SFJ21" s="195"/>
      <c r="SFK21" s="195"/>
      <c r="SFL21" s="195"/>
      <c r="SFM21" s="195"/>
      <c r="SFN21" s="195"/>
      <c r="SFO21" s="195"/>
      <c r="SFP21" s="195"/>
      <c r="SFQ21" s="195"/>
      <c r="SFR21" s="195"/>
      <c r="SFS21" s="195"/>
      <c r="SFT21" s="195"/>
      <c r="SFU21" s="195"/>
      <c r="SFV21" s="195"/>
      <c r="SFW21" s="195"/>
      <c r="SFX21" s="195"/>
      <c r="SFY21" s="195"/>
      <c r="SFZ21" s="195"/>
      <c r="SGA21" s="195"/>
      <c r="SGB21" s="195"/>
      <c r="SGC21" s="195"/>
      <c r="SGD21" s="195"/>
      <c r="SGE21" s="195"/>
      <c r="SGF21" s="195"/>
      <c r="SGG21" s="195"/>
      <c r="SGH21" s="195"/>
      <c r="SGI21" s="195"/>
      <c r="SGJ21" s="195"/>
      <c r="SGK21" s="195"/>
      <c r="SGL21" s="195"/>
      <c r="SGM21" s="195"/>
      <c r="SGN21" s="195"/>
      <c r="SGO21" s="195"/>
      <c r="SGP21" s="195"/>
      <c r="SGQ21" s="195"/>
      <c r="SGR21" s="195"/>
      <c r="SGS21" s="195"/>
      <c r="SGT21" s="195"/>
      <c r="SGU21" s="195"/>
      <c r="SGV21" s="195"/>
      <c r="SGW21" s="195"/>
      <c r="SGX21" s="195"/>
      <c r="SGY21" s="195"/>
      <c r="SGZ21" s="195"/>
      <c r="SHA21" s="195"/>
      <c r="SHB21" s="195"/>
      <c r="SHC21" s="195"/>
      <c r="SHD21" s="195"/>
      <c r="SHE21" s="195"/>
      <c r="SHF21" s="195"/>
      <c r="SHG21" s="195"/>
      <c r="SHH21" s="195"/>
      <c r="SHI21" s="195"/>
      <c r="SHJ21" s="195"/>
      <c r="SHK21" s="195"/>
      <c r="SHL21" s="195"/>
      <c r="SHM21" s="195"/>
      <c r="SHN21" s="195"/>
      <c r="SHO21" s="195"/>
      <c r="SHP21" s="195"/>
      <c r="SHQ21" s="195"/>
      <c r="SHR21" s="195"/>
      <c r="SHS21" s="195"/>
      <c r="SHT21" s="195"/>
      <c r="SHU21" s="195"/>
      <c r="SHV21" s="195"/>
      <c r="SHW21" s="195"/>
      <c r="SHX21" s="195"/>
      <c r="SHY21" s="195"/>
      <c r="SHZ21" s="195"/>
      <c r="SIA21" s="195"/>
      <c r="SIB21" s="195"/>
      <c r="SIC21" s="195"/>
      <c r="SID21" s="195"/>
      <c r="SIE21" s="195"/>
      <c r="SIF21" s="195"/>
      <c r="SIG21" s="195"/>
      <c r="SIH21" s="195"/>
      <c r="SII21" s="195"/>
      <c r="SIJ21" s="195"/>
      <c r="SIK21" s="195"/>
      <c r="SIL21" s="195"/>
      <c r="SIM21" s="195"/>
      <c r="SIN21" s="195"/>
      <c r="SIO21" s="195"/>
      <c r="SIP21" s="195"/>
      <c r="SIQ21" s="195"/>
      <c r="SIR21" s="195"/>
      <c r="SIS21" s="195"/>
      <c r="SIT21" s="195"/>
      <c r="SIU21" s="195"/>
      <c r="SIV21" s="195"/>
      <c r="SIW21" s="195"/>
      <c r="SIX21" s="195"/>
      <c r="SIY21" s="195"/>
      <c r="SIZ21" s="195"/>
      <c r="SJA21" s="195"/>
      <c r="SJB21" s="195"/>
      <c r="SJC21" s="195"/>
      <c r="SJD21" s="195"/>
      <c r="SJE21" s="195"/>
      <c r="SJF21" s="195"/>
      <c r="SJG21" s="195"/>
      <c r="SJH21" s="195"/>
      <c r="SJI21" s="195"/>
      <c r="SJJ21" s="195"/>
      <c r="SJK21" s="195"/>
      <c r="SJL21" s="195"/>
      <c r="SJM21" s="195"/>
      <c r="SJN21" s="195"/>
      <c r="SJO21" s="195"/>
      <c r="SJP21" s="195"/>
      <c r="SJQ21" s="195"/>
      <c r="SJR21" s="195"/>
      <c r="SJS21" s="195"/>
      <c r="SJT21" s="195"/>
      <c r="SJU21" s="195"/>
      <c r="SJV21" s="195"/>
      <c r="SJW21" s="195"/>
      <c r="SJX21" s="195"/>
      <c r="SJY21" s="195"/>
      <c r="SJZ21" s="195"/>
      <c r="SKA21" s="195"/>
      <c r="SKB21" s="195"/>
      <c r="SKC21" s="195"/>
      <c r="SKD21" s="195"/>
      <c r="SKE21" s="195"/>
      <c r="SKF21" s="195"/>
      <c r="SKG21" s="195"/>
      <c r="SKH21" s="195"/>
      <c r="SKI21" s="195"/>
      <c r="SKJ21" s="195"/>
      <c r="SKK21" s="195"/>
      <c r="SKL21" s="195"/>
      <c r="SKM21" s="195"/>
      <c r="SKN21" s="195"/>
      <c r="SKO21" s="195"/>
      <c r="SKP21" s="195"/>
      <c r="SKQ21" s="195"/>
      <c r="SKR21" s="195"/>
      <c r="SKS21" s="195"/>
      <c r="SKT21" s="195"/>
      <c r="SKU21" s="195"/>
      <c r="SKV21" s="195"/>
      <c r="SKW21" s="195"/>
      <c r="SKX21" s="195"/>
      <c r="SKY21" s="195"/>
      <c r="SKZ21" s="195"/>
      <c r="SLA21" s="195"/>
      <c r="SLB21" s="195"/>
      <c r="SLC21" s="195"/>
      <c r="SLD21" s="195"/>
      <c r="SLE21" s="195"/>
      <c r="SLF21" s="195"/>
      <c r="SLG21" s="195"/>
      <c r="SLH21" s="195"/>
      <c r="SLI21" s="195"/>
      <c r="SLJ21" s="195"/>
      <c r="SLK21" s="195"/>
      <c r="SLL21" s="195"/>
      <c r="SLM21" s="195"/>
      <c r="SLN21" s="195"/>
      <c r="SLO21" s="195"/>
      <c r="SLP21" s="195"/>
      <c r="SLQ21" s="195"/>
      <c r="SLR21" s="195"/>
      <c r="SLS21" s="195"/>
      <c r="SLT21" s="195"/>
      <c r="SLU21" s="195"/>
      <c r="SLV21" s="195"/>
      <c r="SLW21" s="195"/>
      <c r="SLX21" s="195"/>
      <c r="SLY21" s="195"/>
      <c r="SLZ21" s="195"/>
      <c r="SMA21" s="195"/>
      <c r="SMB21" s="195"/>
      <c r="SMC21" s="195"/>
      <c r="SMD21" s="195"/>
      <c r="SME21" s="195"/>
      <c r="SMF21" s="195"/>
      <c r="SMG21" s="195"/>
      <c r="SMH21" s="195"/>
      <c r="SMI21" s="195"/>
      <c r="SMJ21" s="195"/>
      <c r="SMK21" s="195"/>
      <c r="SML21" s="195"/>
      <c r="SMM21" s="195"/>
      <c r="SMN21" s="195"/>
      <c r="SMO21" s="195"/>
      <c r="SMP21" s="195"/>
      <c r="SMQ21" s="195"/>
      <c r="SMR21" s="195"/>
      <c r="SMS21" s="195"/>
      <c r="SMT21" s="195"/>
      <c r="SMU21" s="195"/>
      <c r="SMV21" s="195"/>
      <c r="SMW21" s="195"/>
      <c r="SMX21" s="195"/>
      <c r="SMY21" s="195"/>
      <c r="SMZ21" s="195"/>
      <c r="SNA21" s="195"/>
      <c r="SNB21" s="195"/>
      <c r="SNC21" s="195"/>
      <c r="SND21" s="195"/>
      <c r="SNE21" s="195"/>
      <c r="SNF21" s="195"/>
      <c r="SNG21" s="195"/>
      <c r="SNH21" s="195"/>
      <c r="SNI21" s="195"/>
      <c r="SNJ21" s="195"/>
      <c r="SNK21" s="195"/>
      <c r="SNL21" s="195"/>
      <c r="SNM21" s="195"/>
      <c r="SNN21" s="195"/>
      <c r="SNO21" s="195"/>
      <c r="SNP21" s="195"/>
      <c r="SNQ21" s="195"/>
      <c r="SNR21" s="195"/>
      <c r="SNS21" s="195"/>
      <c r="SNT21" s="195"/>
      <c r="SNU21" s="195"/>
      <c r="SNV21" s="195"/>
      <c r="SNW21" s="195"/>
      <c r="SNX21" s="195"/>
      <c r="SNY21" s="195"/>
      <c r="SNZ21" s="195"/>
      <c r="SOA21" s="195"/>
      <c r="SOB21" s="195"/>
      <c r="SOC21" s="195"/>
      <c r="SOD21" s="195"/>
      <c r="SOE21" s="195"/>
      <c r="SOF21" s="195"/>
      <c r="SOG21" s="195"/>
      <c r="SOH21" s="195"/>
      <c r="SOI21" s="195"/>
      <c r="SOJ21" s="195"/>
      <c r="SOK21" s="195"/>
      <c r="SOL21" s="195"/>
      <c r="SOM21" s="195"/>
      <c r="SON21" s="195"/>
      <c r="SOO21" s="195"/>
      <c r="SOP21" s="195"/>
      <c r="SOQ21" s="195"/>
      <c r="SOR21" s="195"/>
      <c r="SOS21" s="195"/>
      <c r="SOT21" s="195"/>
      <c r="SOU21" s="195"/>
      <c r="SOV21" s="195"/>
      <c r="SOW21" s="195"/>
      <c r="SOX21" s="195"/>
      <c r="SOY21" s="195"/>
      <c r="SOZ21" s="195"/>
      <c r="SPA21" s="195"/>
      <c r="SPB21" s="195"/>
      <c r="SPC21" s="195"/>
      <c r="SPD21" s="195"/>
      <c r="SPE21" s="195"/>
      <c r="SPF21" s="195"/>
      <c r="SPG21" s="195"/>
      <c r="SPH21" s="195"/>
      <c r="SPI21" s="195"/>
      <c r="SPJ21" s="195"/>
      <c r="SPK21" s="195"/>
      <c r="SPL21" s="195"/>
      <c r="SPM21" s="195"/>
      <c r="SPN21" s="195"/>
      <c r="SPO21" s="195"/>
      <c r="SPP21" s="195"/>
      <c r="SPQ21" s="195"/>
      <c r="SPR21" s="195"/>
      <c r="SPS21" s="195"/>
      <c r="SPT21" s="195"/>
      <c r="SPU21" s="195"/>
      <c r="SPV21" s="195"/>
      <c r="SPW21" s="195"/>
      <c r="SPX21" s="195"/>
      <c r="SPY21" s="195"/>
      <c r="SPZ21" s="195"/>
      <c r="SQA21" s="195"/>
      <c r="SQB21" s="195"/>
      <c r="SQC21" s="195"/>
      <c r="SQD21" s="195"/>
      <c r="SQE21" s="195"/>
      <c r="SQF21" s="195"/>
      <c r="SQG21" s="195"/>
      <c r="SQH21" s="195"/>
      <c r="SQI21" s="195"/>
      <c r="SQJ21" s="195"/>
      <c r="SQK21" s="195"/>
      <c r="SQL21" s="195"/>
      <c r="SQM21" s="195"/>
      <c r="SQN21" s="195"/>
      <c r="SQO21" s="195"/>
      <c r="SQP21" s="195"/>
      <c r="SQQ21" s="195"/>
      <c r="SQR21" s="195"/>
      <c r="SQS21" s="195"/>
      <c r="SQT21" s="195"/>
      <c r="SQU21" s="195"/>
      <c r="SQV21" s="195"/>
      <c r="SQW21" s="195"/>
      <c r="SQX21" s="195"/>
      <c r="SQY21" s="195"/>
      <c r="SQZ21" s="195"/>
      <c r="SRA21" s="195"/>
      <c r="SRB21" s="195"/>
      <c r="SRC21" s="195"/>
      <c r="SRD21" s="195"/>
      <c r="SRE21" s="195"/>
      <c r="SRF21" s="195"/>
      <c r="SRG21" s="195"/>
      <c r="SRH21" s="195"/>
      <c r="SRI21" s="195"/>
      <c r="SRJ21" s="195"/>
      <c r="SRK21" s="195"/>
      <c r="SRL21" s="195"/>
      <c r="SRM21" s="195"/>
      <c r="SRN21" s="195"/>
      <c r="SRO21" s="195"/>
      <c r="SRP21" s="195"/>
      <c r="SRQ21" s="195"/>
      <c r="SRR21" s="195"/>
      <c r="SRS21" s="195"/>
      <c r="SRT21" s="195"/>
      <c r="SRU21" s="195"/>
      <c r="SRV21" s="195"/>
      <c r="SRW21" s="195"/>
      <c r="SRX21" s="195"/>
      <c r="SRY21" s="195"/>
      <c r="SRZ21" s="195"/>
      <c r="SSA21" s="195"/>
      <c r="SSB21" s="195"/>
      <c r="SSC21" s="195"/>
      <c r="SSD21" s="195"/>
      <c r="SSE21" s="195"/>
      <c r="SSF21" s="195"/>
      <c r="SSG21" s="195"/>
      <c r="SSH21" s="195"/>
      <c r="SSI21" s="195"/>
      <c r="SSJ21" s="195"/>
      <c r="SSK21" s="195"/>
      <c r="SSL21" s="195"/>
      <c r="SSM21" s="195"/>
      <c r="SSN21" s="195"/>
      <c r="SSO21" s="195"/>
      <c r="SSP21" s="195"/>
      <c r="SSQ21" s="195"/>
      <c r="SSR21" s="195"/>
      <c r="SSS21" s="195"/>
      <c r="SST21" s="195"/>
      <c r="SSU21" s="195"/>
      <c r="SSV21" s="195"/>
      <c r="SSW21" s="195"/>
      <c r="SSX21" s="195"/>
      <c r="SSY21" s="195"/>
      <c r="SSZ21" s="195"/>
      <c r="STA21" s="195"/>
      <c r="STB21" s="195"/>
      <c r="STC21" s="195"/>
      <c r="STD21" s="195"/>
      <c r="STE21" s="195"/>
      <c r="STF21" s="195"/>
      <c r="STG21" s="195"/>
      <c r="STH21" s="195"/>
      <c r="STI21" s="195"/>
      <c r="STJ21" s="195"/>
      <c r="STK21" s="195"/>
      <c r="STL21" s="195"/>
      <c r="STM21" s="195"/>
      <c r="STN21" s="195"/>
      <c r="STO21" s="195"/>
      <c r="STP21" s="195"/>
      <c r="STQ21" s="195"/>
      <c r="STR21" s="195"/>
      <c r="STS21" s="195"/>
      <c r="STT21" s="195"/>
      <c r="STU21" s="195"/>
      <c r="STV21" s="195"/>
      <c r="STW21" s="195"/>
      <c r="STX21" s="195"/>
      <c r="STY21" s="195"/>
      <c r="STZ21" s="195"/>
      <c r="SUA21" s="195"/>
      <c r="SUB21" s="195"/>
      <c r="SUC21" s="195"/>
      <c r="SUD21" s="195"/>
      <c r="SUE21" s="195"/>
      <c r="SUF21" s="195"/>
      <c r="SUG21" s="195"/>
      <c r="SUH21" s="195"/>
      <c r="SUI21" s="195"/>
      <c r="SUJ21" s="195"/>
      <c r="SUK21" s="195"/>
      <c r="SUL21" s="195"/>
      <c r="SUM21" s="195"/>
      <c r="SUN21" s="195"/>
      <c r="SUO21" s="195"/>
      <c r="SUP21" s="195"/>
      <c r="SUQ21" s="195"/>
      <c r="SUR21" s="195"/>
      <c r="SUS21" s="195"/>
      <c r="SUT21" s="195"/>
      <c r="SUU21" s="195"/>
      <c r="SUV21" s="195"/>
      <c r="SUW21" s="195"/>
      <c r="SUX21" s="195"/>
      <c r="SUY21" s="195"/>
      <c r="SUZ21" s="195"/>
      <c r="SVA21" s="195"/>
      <c r="SVB21" s="195"/>
      <c r="SVC21" s="195"/>
      <c r="SVD21" s="195"/>
      <c r="SVE21" s="195"/>
      <c r="SVF21" s="195"/>
      <c r="SVG21" s="195"/>
      <c r="SVH21" s="195"/>
      <c r="SVI21" s="195"/>
      <c r="SVJ21" s="195"/>
      <c r="SVK21" s="195"/>
      <c r="SVL21" s="195"/>
      <c r="SVM21" s="195"/>
      <c r="SVN21" s="195"/>
      <c r="SVO21" s="195"/>
      <c r="SVP21" s="195"/>
      <c r="SVQ21" s="195"/>
      <c r="SVR21" s="195"/>
      <c r="SVS21" s="195"/>
      <c r="SVT21" s="195"/>
      <c r="SVU21" s="195"/>
      <c r="SVV21" s="195"/>
      <c r="SVW21" s="195"/>
      <c r="SVX21" s="195"/>
      <c r="SVY21" s="195"/>
      <c r="SVZ21" s="195"/>
      <c r="SWA21" s="195"/>
      <c r="SWB21" s="195"/>
      <c r="SWC21" s="195"/>
      <c r="SWD21" s="195"/>
      <c r="SWE21" s="195"/>
      <c r="SWF21" s="195"/>
      <c r="SWG21" s="195"/>
      <c r="SWH21" s="195"/>
      <c r="SWI21" s="195"/>
      <c r="SWJ21" s="195"/>
      <c r="SWK21" s="195"/>
      <c r="SWL21" s="195"/>
      <c r="SWM21" s="195"/>
      <c r="SWN21" s="195"/>
      <c r="SWO21" s="195"/>
      <c r="SWP21" s="195"/>
      <c r="SWQ21" s="195"/>
      <c r="SWR21" s="195"/>
      <c r="SWS21" s="195"/>
      <c r="SWT21" s="195"/>
      <c r="SWU21" s="195"/>
      <c r="SWV21" s="195"/>
      <c r="SWW21" s="195"/>
      <c r="SWX21" s="195"/>
      <c r="SWY21" s="195"/>
      <c r="SWZ21" s="195"/>
      <c r="SXA21" s="195"/>
      <c r="SXB21" s="195"/>
      <c r="SXC21" s="195"/>
      <c r="SXD21" s="195"/>
      <c r="SXE21" s="195"/>
      <c r="SXF21" s="195"/>
      <c r="SXG21" s="195"/>
      <c r="SXH21" s="195"/>
      <c r="SXI21" s="195"/>
      <c r="SXJ21" s="195"/>
      <c r="SXK21" s="195"/>
      <c r="SXL21" s="195"/>
      <c r="SXM21" s="195"/>
      <c r="SXN21" s="195"/>
      <c r="SXO21" s="195"/>
      <c r="SXP21" s="195"/>
      <c r="SXQ21" s="195"/>
      <c r="SXR21" s="195"/>
      <c r="SXS21" s="195"/>
      <c r="SXT21" s="195"/>
      <c r="SXU21" s="195"/>
      <c r="SXV21" s="195"/>
      <c r="SXW21" s="195"/>
      <c r="SXX21" s="195"/>
      <c r="SXY21" s="195"/>
      <c r="SXZ21" s="195"/>
      <c r="SYA21" s="195"/>
      <c r="SYB21" s="195"/>
      <c r="SYC21" s="195"/>
      <c r="SYD21" s="195"/>
      <c r="SYE21" s="195"/>
      <c r="SYF21" s="195"/>
      <c r="SYG21" s="195"/>
      <c r="SYH21" s="195"/>
      <c r="SYI21" s="195"/>
      <c r="SYJ21" s="195"/>
      <c r="SYK21" s="195"/>
      <c r="SYL21" s="195"/>
      <c r="SYM21" s="195"/>
      <c r="SYN21" s="195"/>
      <c r="SYO21" s="195"/>
      <c r="SYP21" s="195"/>
      <c r="SYQ21" s="195"/>
      <c r="SYR21" s="195"/>
      <c r="SYS21" s="195"/>
      <c r="SYT21" s="195"/>
      <c r="SYU21" s="195"/>
      <c r="SYV21" s="195"/>
      <c r="SYW21" s="195"/>
      <c r="SYX21" s="195"/>
      <c r="SYY21" s="195"/>
      <c r="SYZ21" s="195"/>
      <c r="SZA21" s="195"/>
      <c r="SZB21" s="195"/>
      <c r="SZC21" s="195"/>
      <c r="SZD21" s="195"/>
      <c r="SZE21" s="195"/>
      <c r="SZF21" s="195"/>
      <c r="SZG21" s="195"/>
      <c r="SZH21" s="195"/>
      <c r="SZI21" s="195"/>
      <c r="SZJ21" s="195"/>
      <c r="SZK21" s="195"/>
      <c r="SZL21" s="195"/>
      <c r="SZM21" s="195"/>
      <c r="SZN21" s="195"/>
      <c r="SZO21" s="195"/>
      <c r="SZP21" s="195"/>
      <c r="SZQ21" s="195"/>
      <c r="SZR21" s="195"/>
      <c r="SZS21" s="195"/>
      <c r="SZT21" s="195"/>
      <c r="SZU21" s="195"/>
      <c r="SZV21" s="195"/>
      <c r="SZW21" s="195"/>
      <c r="SZX21" s="195"/>
      <c r="SZY21" s="195"/>
      <c r="SZZ21" s="195"/>
      <c r="TAA21" s="195"/>
      <c r="TAB21" s="195"/>
      <c r="TAC21" s="195"/>
      <c r="TAD21" s="195"/>
      <c r="TAE21" s="195"/>
      <c r="TAF21" s="195"/>
      <c r="TAG21" s="195"/>
      <c r="TAH21" s="195"/>
      <c r="TAI21" s="195"/>
      <c r="TAJ21" s="195"/>
      <c r="TAK21" s="195"/>
      <c r="TAL21" s="195"/>
      <c r="TAM21" s="195"/>
      <c r="TAN21" s="195"/>
      <c r="TAO21" s="195"/>
      <c r="TAP21" s="195"/>
      <c r="TAQ21" s="195"/>
      <c r="TAR21" s="195"/>
      <c r="TAS21" s="195"/>
      <c r="TAT21" s="195"/>
      <c r="TAU21" s="195"/>
      <c r="TAV21" s="195"/>
      <c r="TAW21" s="195"/>
      <c r="TAX21" s="195"/>
      <c r="TAY21" s="195"/>
      <c r="TAZ21" s="195"/>
      <c r="TBA21" s="195"/>
      <c r="TBB21" s="195"/>
      <c r="TBC21" s="195"/>
      <c r="TBD21" s="195"/>
      <c r="TBE21" s="195"/>
      <c r="TBF21" s="195"/>
      <c r="TBG21" s="195"/>
      <c r="TBH21" s="195"/>
      <c r="TBI21" s="195"/>
      <c r="TBJ21" s="195"/>
      <c r="TBK21" s="195"/>
      <c r="TBL21" s="195"/>
      <c r="TBM21" s="195"/>
      <c r="TBN21" s="195"/>
      <c r="TBO21" s="195"/>
      <c r="TBP21" s="195"/>
      <c r="TBQ21" s="195"/>
      <c r="TBR21" s="195"/>
      <c r="TBS21" s="195"/>
      <c r="TBT21" s="195"/>
      <c r="TBU21" s="195"/>
      <c r="TBV21" s="195"/>
      <c r="TBW21" s="195"/>
      <c r="TBX21" s="195"/>
      <c r="TBY21" s="195"/>
      <c r="TBZ21" s="195"/>
      <c r="TCA21" s="195"/>
      <c r="TCB21" s="195"/>
      <c r="TCC21" s="195"/>
      <c r="TCD21" s="195"/>
      <c r="TCE21" s="195"/>
      <c r="TCF21" s="195"/>
      <c r="TCG21" s="195"/>
      <c r="TCH21" s="195"/>
      <c r="TCI21" s="195"/>
      <c r="TCJ21" s="195"/>
      <c r="TCK21" s="195"/>
      <c r="TCL21" s="195"/>
      <c r="TCM21" s="195"/>
      <c r="TCN21" s="195"/>
      <c r="TCO21" s="195"/>
      <c r="TCP21" s="195"/>
      <c r="TCQ21" s="195"/>
      <c r="TCR21" s="195"/>
      <c r="TCS21" s="195"/>
      <c r="TCT21" s="195"/>
      <c r="TCU21" s="195"/>
      <c r="TCV21" s="195"/>
      <c r="TCW21" s="195"/>
      <c r="TCX21" s="195"/>
      <c r="TCY21" s="195"/>
      <c r="TCZ21" s="195"/>
      <c r="TDA21" s="195"/>
      <c r="TDB21" s="195"/>
      <c r="TDC21" s="195"/>
      <c r="TDD21" s="195"/>
      <c r="TDE21" s="195"/>
      <c r="TDF21" s="195"/>
      <c r="TDG21" s="195"/>
      <c r="TDH21" s="195"/>
      <c r="TDI21" s="195"/>
      <c r="TDJ21" s="195"/>
      <c r="TDK21" s="195"/>
      <c r="TDL21" s="195"/>
      <c r="TDM21" s="195"/>
      <c r="TDN21" s="195"/>
      <c r="TDO21" s="195"/>
      <c r="TDP21" s="195"/>
      <c r="TDQ21" s="195"/>
      <c r="TDR21" s="195"/>
      <c r="TDS21" s="195"/>
      <c r="TDT21" s="195"/>
      <c r="TDU21" s="195"/>
      <c r="TDV21" s="195"/>
      <c r="TDW21" s="195"/>
      <c r="TDX21" s="195"/>
      <c r="TDY21" s="195"/>
      <c r="TDZ21" s="195"/>
      <c r="TEA21" s="195"/>
      <c r="TEB21" s="195"/>
      <c r="TEC21" s="195"/>
      <c r="TED21" s="195"/>
      <c r="TEE21" s="195"/>
      <c r="TEF21" s="195"/>
      <c r="TEG21" s="195"/>
      <c r="TEH21" s="195"/>
      <c r="TEI21" s="195"/>
      <c r="TEJ21" s="195"/>
      <c r="TEK21" s="195"/>
      <c r="TEL21" s="195"/>
      <c r="TEM21" s="195"/>
      <c r="TEN21" s="195"/>
      <c r="TEO21" s="195"/>
      <c r="TEP21" s="195"/>
      <c r="TEQ21" s="195"/>
      <c r="TER21" s="195"/>
      <c r="TES21" s="195"/>
      <c r="TET21" s="195"/>
      <c r="TEU21" s="195"/>
      <c r="TEV21" s="195"/>
      <c r="TEW21" s="195"/>
      <c r="TEX21" s="195"/>
      <c r="TEY21" s="195"/>
      <c r="TEZ21" s="195"/>
      <c r="TFA21" s="195"/>
      <c r="TFB21" s="195"/>
      <c r="TFC21" s="195"/>
      <c r="TFD21" s="195"/>
      <c r="TFE21" s="195"/>
      <c r="TFF21" s="195"/>
      <c r="TFG21" s="195"/>
      <c r="TFH21" s="195"/>
      <c r="TFI21" s="195"/>
      <c r="TFJ21" s="195"/>
      <c r="TFK21" s="195"/>
      <c r="TFL21" s="195"/>
      <c r="TFM21" s="195"/>
      <c r="TFN21" s="195"/>
      <c r="TFO21" s="195"/>
      <c r="TFP21" s="195"/>
      <c r="TFQ21" s="195"/>
      <c r="TFR21" s="195"/>
      <c r="TFS21" s="195"/>
      <c r="TFT21" s="195"/>
      <c r="TFU21" s="195"/>
      <c r="TFV21" s="195"/>
      <c r="TFW21" s="195"/>
      <c r="TFX21" s="195"/>
      <c r="TFY21" s="195"/>
      <c r="TFZ21" s="195"/>
      <c r="TGA21" s="195"/>
      <c r="TGB21" s="195"/>
      <c r="TGC21" s="195"/>
      <c r="TGD21" s="195"/>
      <c r="TGE21" s="195"/>
      <c r="TGF21" s="195"/>
      <c r="TGG21" s="195"/>
      <c r="TGH21" s="195"/>
      <c r="TGI21" s="195"/>
      <c r="TGJ21" s="195"/>
      <c r="TGK21" s="195"/>
      <c r="TGL21" s="195"/>
      <c r="TGM21" s="195"/>
      <c r="TGN21" s="195"/>
      <c r="TGO21" s="195"/>
      <c r="TGP21" s="195"/>
      <c r="TGQ21" s="195"/>
      <c r="TGR21" s="195"/>
      <c r="TGS21" s="195"/>
      <c r="TGT21" s="195"/>
      <c r="TGU21" s="195"/>
      <c r="TGV21" s="195"/>
      <c r="TGW21" s="195"/>
      <c r="TGX21" s="195"/>
      <c r="TGY21" s="195"/>
      <c r="TGZ21" s="195"/>
      <c r="THA21" s="195"/>
      <c r="THB21" s="195"/>
      <c r="THC21" s="195"/>
      <c r="THD21" s="195"/>
      <c r="THE21" s="195"/>
      <c r="THF21" s="195"/>
      <c r="THG21" s="195"/>
      <c r="THH21" s="195"/>
      <c r="THI21" s="195"/>
      <c r="THJ21" s="195"/>
      <c r="THK21" s="195"/>
      <c r="THL21" s="195"/>
      <c r="THM21" s="195"/>
      <c r="THN21" s="195"/>
      <c r="THO21" s="195"/>
      <c r="THP21" s="195"/>
      <c r="THQ21" s="195"/>
      <c r="THR21" s="195"/>
      <c r="THS21" s="195"/>
      <c r="THT21" s="195"/>
      <c r="THU21" s="195"/>
      <c r="THV21" s="195"/>
      <c r="THW21" s="195"/>
      <c r="THX21" s="195"/>
      <c r="THY21" s="195"/>
      <c r="THZ21" s="195"/>
      <c r="TIA21" s="195"/>
      <c r="TIB21" s="195"/>
      <c r="TIC21" s="195"/>
      <c r="TID21" s="195"/>
      <c r="TIE21" s="195"/>
      <c r="TIF21" s="195"/>
      <c r="TIG21" s="195"/>
      <c r="TIH21" s="195"/>
      <c r="TII21" s="195"/>
      <c r="TIJ21" s="195"/>
      <c r="TIK21" s="195"/>
      <c r="TIL21" s="195"/>
      <c r="TIM21" s="195"/>
      <c r="TIN21" s="195"/>
      <c r="TIO21" s="195"/>
      <c r="TIP21" s="195"/>
      <c r="TIQ21" s="195"/>
      <c r="TIR21" s="195"/>
      <c r="TIS21" s="195"/>
      <c r="TIT21" s="195"/>
      <c r="TIU21" s="195"/>
      <c r="TIV21" s="195"/>
      <c r="TIW21" s="195"/>
      <c r="TIX21" s="195"/>
      <c r="TIY21" s="195"/>
      <c r="TIZ21" s="195"/>
      <c r="TJA21" s="195"/>
      <c r="TJB21" s="195"/>
      <c r="TJC21" s="195"/>
      <c r="TJD21" s="195"/>
      <c r="TJE21" s="195"/>
      <c r="TJF21" s="195"/>
      <c r="TJG21" s="195"/>
      <c r="TJH21" s="195"/>
      <c r="TJI21" s="195"/>
      <c r="TJJ21" s="195"/>
      <c r="TJK21" s="195"/>
      <c r="TJL21" s="195"/>
      <c r="TJM21" s="195"/>
      <c r="TJN21" s="195"/>
      <c r="TJO21" s="195"/>
      <c r="TJP21" s="195"/>
      <c r="TJQ21" s="195"/>
      <c r="TJR21" s="195"/>
      <c r="TJS21" s="195"/>
      <c r="TJT21" s="195"/>
      <c r="TJU21" s="195"/>
      <c r="TJV21" s="195"/>
      <c r="TJW21" s="195"/>
      <c r="TJX21" s="195"/>
      <c r="TJY21" s="195"/>
      <c r="TJZ21" s="195"/>
      <c r="TKA21" s="195"/>
      <c r="TKB21" s="195"/>
      <c r="TKC21" s="195"/>
      <c r="TKD21" s="195"/>
      <c r="TKE21" s="195"/>
      <c r="TKF21" s="195"/>
      <c r="TKG21" s="195"/>
      <c r="TKH21" s="195"/>
      <c r="TKI21" s="195"/>
      <c r="TKJ21" s="195"/>
      <c r="TKK21" s="195"/>
      <c r="TKL21" s="195"/>
      <c r="TKM21" s="195"/>
      <c r="TKN21" s="195"/>
      <c r="TKO21" s="195"/>
      <c r="TKP21" s="195"/>
      <c r="TKQ21" s="195"/>
      <c r="TKR21" s="195"/>
      <c r="TKS21" s="195"/>
      <c r="TKT21" s="195"/>
      <c r="TKU21" s="195"/>
      <c r="TKV21" s="195"/>
      <c r="TKW21" s="195"/>
      <c r="TKX21" s="195"/>
      <c r="TKY21" s="195"/>
      <c r="TKZ21" s="195"/>
      <c r="TLA21" s="195"/>
      <c r="TLB21" s="195"/>
      <c r="TLC21" s="195"/>
      <c r="TLD21" s="195"/>
      <c r="TLE21" s="195"/>
      <c r="TLF21" s="195"/>
      <c r="TLG21" s="195"/>
      <c r="TLH21" s="195"/>
      <c r="TLI21" s="195"/>
      <c r="TLJ21" s="195"/>
      <c r="TLK21" s="195"/>
      <c r="TLL21" s="195"/>
      <c r="TLM21" s="195"/>
      <c r="TLN21" s="195"/>
      <c r="TLO21" s="195"/>
      <c r="TLP21" s="195"/>
      <c r="TLQ21" s="195"/>
      <c r="TLR21" s="195"/>
      <c r="TLS21" s="195"/>
      <c r="TLT21" s="195"/>
      <c r="TLU21" s="195"/>
      <c r="TLV21" s="195"/>
      <c r="TLW21" s="195"/>
      <c r="TLX21" s="195"/>
      <c r="TLY21" s="195"/>
      <c r="TLZ21" s="195"/>
      <c r="TMA21" s="195"/>
      <c r="TMB21" s="195"/>
      <c r="TMC21" s="195"/>
      <c r="TMD21" s="195"/>
      <c r="TME21" s="195"/>
      <c r="TMF21" s="195"/>
      <c r="TMG21" s="195"/>
      <c r="TMH21" s="195"/>
      <c r="TMI21" s="195"/>
      <c r="TMJ21" s="195"/>
      <c r="TMK21" s="195"/>
      <c r="TML21" s="195"/>
      <c r="TMM21" s="195"/>
      <c r="TMN21" s="195"/>
      <c r="TMO21" s="195"/>
      <c r="TMP21" s="195"/>
      <c r="TMQ21" s="195"/>
      <c r="TMR21" s="195"/>
      <c r="TMS21" s="195"/>
      <c r="TMT21" s="195"/>
      <c r="TMU21" s="195"/>
      <c r="TMV21" s="195"/>
      <c r="TMW21" s="195"/>
      <c r="TMX21" s="195"/>
      <c r="TMY21" s="195"/>
      <c r="TMZ21" s="195"/>
      <c r="TNA21" s="195"/>
      <c r="TNB21" s="195"/>
      <c r="TNC21" s="195"/>
      <c r="TND21" s="195"/>
      <c r="TNE21" s="195"/>
      <c r="TNF21" s="195"/>
      <c r="TNG21" s="195"/>
      <c r="TNH21" s="195"/>
      <c r="TNI21" s="195"/>
      <c r="TNJ21" s="195"/>
      <c r="TNK21" s="195"/>
      <c r="TNL21" s="195"/>
      <c r="TNM21" s="195"/>
      <c r="TNN21" s="195"/>
      <c r="TNO21" s="195"/>
      <c r="TNP21" s="195"/>
      <c r="TNQ21" s="195"/>
      <c r="TNR21" s="195"/>
      <c r="TNS21" s="195"/>
      <c r="TNT21" s="195"/>
      <c r="TNU21" s="195"/>
      <c r="TNV21" s="195"/>
      <c r="TNW21" s="195"/>
      <c r="TNX21" s="195"/>
      <c r="TNY21" s="195"/>
      <c r="TNZ21" s="195"/>
      <c r="TOA21" s="195"/>
      <c r="TOB21" s="195"/>
      <c r="TOC21" s="195"/>
      <c r="TOD21" s="195"/>
      <c r="TOE21" s="195"/>
      <c r="TOF21" s="195"/>
      <c r="TOG21" s="195"/>
      <c r="TOH21" s="195"/>
      <c r="TOI21" s="195"/>
      <c r="TOJ21" s="195"/>
      <c r="TOK21" s="195"/>
      <c r="TOL21" s="195"/>
      <c r="TOM21" s="195"/>
      <c r="TON21" s="195"/>
      <c r="TOO21" s="195"/>
      <c r="TOP21" s="195"/>
      <c r="TOQ21" s="195"/>
      <c r="TOR21" s="195"/>
      <c r="TOS21" s="195"/>
      <c r="TOT21" s="195"/>
      <c r="TOU21" s="195"/>
      <c r="TOV21" s="195"/>
      <c r="TOW21" s="195"/>
      <c r="TOX21" s="195"/>
      <c r="TOY21" s="195"/>
      <c r="TOZ21" s="195"/>
      <c r="TPA21" s="195"/>
      <c r="TPB21" s="195"/>
      <c r="TPC21" s="195"/>
      <c r="TPD21" s="195"/>
      <c r="TPE21" s="195"/>
      <c r="TPF21" s="195"/>
      <c r="TPG21" s="195"/>
      <c r="TPH21" s="195"/>
      <c r="TPI21" s="195"/>
      <c r="TPJ21" s="195"/>
      <c r="TPK21" s="195"/>
      <c r="TPL21" s="195"/>
      <c r="TPM21" s="195"/>
      <c r="TPN21" s="195"/>
      <c r="TPO21" s="195"/>
      <c r="TPP21" s="195"/>
      <c r="TPQ21" s="195"/>
      <c r="TPR21" s="195"/>
      <c r="TPS21" s="195"/>
      <c r="TPT21" s="195"/>
      <c r="TPU21" s="195"/>
      <c r="TPV21" s="195"/>
      <c r="TPW21" s="195"/>
      <c r="TPX21" s="195"/>
      <c r="TPY21" s="195"/>
      <c r="TPZ21" s="195"/>
      <c r="TQA21" s="195"/>
      <c r="TQB21" s="195"/>
      <c r="TQC21" s="195"/>
      <c r="TQD21" s="195"/>
      <c r="TQE21" s="195"/>
      <c r="TQF21" s="195"/>
      <c r="TQG21" s="195"/>
      <c r="TQH21" s="195"/>
      <c r="TQI21" s="195"/>
      <c r="TQJ21" s="195"/>
      <c r="TQK21" s="195"/>
      <c r="TQL21" s="195"/>
      <c r="TQM21" s="195"/>
      <c r="TQN21" s="195"/>
      <c r="TQO21" s="195"/>
      <c r="TQP21" s="195"/>
      <c r="TQQ21" s="195"/>
      <c r="TQR21" s="195"/>
      <c r="TQS21" s="195"/>
      <c r="TQT21" s="195"/>
      <c r="TQU21" s="195"/>
      <c r="TQV21" s="195"/>
      <c r="TQW21" s="195"/>
      <c r="TQX21" s="195"/>
      <c r="TQY21" s="195"/>
      <c r="TQZ21" s="195"/>
      <c r="TRA21" s="195"/>
      <c r="TRB21" s="195"/>
      <c r="TRC21" s="195"/>
      <c r="TRD21" s="195"/>
      <c r="TRE21" s="195"/>
      <c r="TRF21" s="195"/>
      <c r="TRG21" s="195"/>
      <c r="TRH21" s="195"/>
      <c r="TRI21" s="195"/>
      <c r="TRJ21" s="195"/>
      <c r="TRK21" s="195"/>
      <c r="TRL21" s="195"/>
      <c r="TRM21" s="195"/>
      <c r="TRN21" s="195"/>
      <c r="TRO21" s="195"/>
      <c r="TRP21" s="195"/>
      <c r="TRQ21" s="195"/>
      <c r="TRR21" s="195"/>
      <c r="TRS21" s="195"/>
      <c r="TRT21" s="195"/>
      <c r="TRU21" s="195"/>
      <c r="TRV21" s="195"/>
      <c r="TRW21" s="195"/>
      <c r="TRX21" s="195"/>
      <c r="TRY21" s="195"/>
      <c r="TRZ21" s="195"/>
      <c r="TSA21" s="195"/>
      <c r="TSB21" s="195"/>
      <c r="TSC21" s="195"/>
      <c r="TSD21" s="195"/>
      <c r="TSE21" s="195"/>
      <c r="TSF21" s="195"/>
      <c r="TSG21" s="195"/>
      <c r="TSH21" s="195"/>
      <c r="TSI21" s="195"/>
      <c r="TSJ21" s="195"/>
      <c r="TSK21" s="195"/>
      <c r="TSL21" s="195"/>
      <c r="TSM21" s="195"/>
      <c r="TSN21" s="195"/>
      <c r="TSO21" s="195"/>
      <c r="TSP21" s="195"/>
      <c r="TSQ21" s="195"/>
      <c r="TSR21" s="195"/>
      <c r="TSS21" s="195"/>
      <c r="TST21" s="195"/>
      <c r="TSU21" s="195"/>
      <c r="TSV21" s="195"/>
      <c r="TSW21" s="195"/>
      <c r="TSX21" s="195"/>
      <c r="TSY21" s="195"/>
      <c r="TSZ21" s="195"/>
      <c r="TTA21" s="195"/>
      <c r="TTB21" s="195"/>
      <c r="TTC21" s="195"/>
      <c r="TTD21" s="195"/>
      <c r="TTE21" s="195"/>
      <c r="TTF21" s="195"/>
      <c r="TTG21" s="195"/>
      <c r="TTH21" s="195"/>
      <c r="TTI21" s="195"/>
      <c r="TTJ21" s="195"/>
      <c r="TTK21" s="195"/>
      <c r="TTL21" s="195"/>
      <c r="TTM21" s="195"/>
      <c r="TTN21" s="195"/>
      <c r="TTO21" s="195"/>
      <c r="TTP21" s="195"/>
      <c r="TTQ21" s="195"/>
      <c r="TTR21" s="195"/>
      <c r="TTS21" s="195"/>
      <c r="TTT21" s="195"/>
      <c r="TTU21" s="195"/>
      <c r="TTV21" s="195"/>
      <c r="TTW21" s="195"/>
      <c r="TTX21" s="195"/>
      <c r="TTY21" s="195"/>
      <c r="TTZ21" s="195"/>
      <c r="TUA21" s="195"/>
      <c r="TUB21" s="195"/>
      <c r="TUC21" s="195"/>
      <c r="TUD21" s="195"/>
      <c r="TUE21" s="195"/>
      <c r="TUF21" s="195"/>
      <c r="TUG21" s="195"/>
      <c r="TUH21" s="195"/>
      <c r="TUI21" s="195"/>
      <c r="TUJ21" s="195"/>
      <c r="TUK21" s="195"/>
      <c r="TUL21" s="195"/>
      <c r="TUM21" s="195"/>
      <c r="TUN21" s="195"/>
      <c r="TUO21" s="195"/>
      <c r="TUP21" s="195"/>
      <c r="TUQ21" s="195"/>
      <c r="TUR21" s="195"/>
      <c r="TUS21" s="195"/>
      <c r="TUT21" s="195"/>
      <c r="TUU21" s="195"/>
      <c r="TUV21" s="195"/>
      <c r="TUW21" s="195"/>
      <c r="TUX21" s="195"/>
      <c r="TUY21" s="195"/>
      <c r="TUZ21" s="195"/>
      <c r="TVA21" s="195"/>
      <c r="TVB21" s="195"/>
      <c r="TVC21" s="195"/>
      <c r="TVD21" s="195"/>
      <c r="TVE21" s="195"/>
      <c r="TVF21" s="195"/>
      <c r="TVG21" s="195"/>
      <c r="TVH21" s="195"/>
      <c r="TVI21" s="195"/>
      <c r="TVJ21" s="195"/>
      <c r="TVK21" s="195"/>
      <c r="TVL21" s="195"/>
      <c r="TVM21" s="195"/>
      <c r="TVN21" s="195"/>
      <c r="TVO21" s="195"/>
      <c r="TVP21" s="195"/>
      <c r="TVQ21" s="195"/>
      <c r="TVR21" s="195"/>
      <c r="TVS21" s="195"/>
      <c r="TVT21" s="195"/>
      <c r="TVU21" s="195"/>
      <c r="TVV21" s="195"/>
      <c r="TVW21" s="195"/>
      <c r="TVX21" s="195"/>
      <c r="TVY21" s="195"/>
      <c r="TVZ21" s="195"/>
      <c r="TWA21" s="195"/>
      <c r="TWB21" s="195"/>
      <c r="TWC21" s="195"/>
      <c r="TWD21" s="195"/>
      <c r="TWE21" s="195"/>
      <c r="TWF21" s="195"/>
      <c r="TWG21" s="195"/>
      <c r="TWH21" s="195"/>
      <c r="TWI21" s="195"/>
      <c r="TWJ21" s="195"/>
      <c r="TWK21" s="195"/>
      <c r="TWL21" s="195"/>
      <c r="TWM21" s="195"/>
      <c r="TWN21" s="195"/>
      <c r="TWO21" s="195"/>
      <c r="TWP21" s="195"/>
      <c r="TWQ21" s="195"/>
      <c r="TWR21" s="195"/>
      <c r="TWS21" s="195"/>
      <c r="TWT21" s="195"/>
      <c r="TWU21" s="195"/>
      <c r="TWV21" s="195"/>
      <c r="TWW21" s="195"/>
      <c r="TWX21" s="195"/>
      <c r="TWY21" s="195"/>
      <c r="TWZ21" s="195"/>
      <c r="TXA21" s="195"/>
      <c r="TXB21" s="195"/>
      <c r="TXC21" s="195"/>
      <c r="TXD21" s="195"/>
      <c r="TXE21" s="195"/>
      <c r="TXF21" s="195"/>
      <c r="TXG21" s="195"/>
      <c r="TXH21" s="195"/>
      <c r="TXI21" s="195"/>
      <c r="TXJ21" s="195"/>
      <c r="TXK21" s="195"/>
      <c r="TXL21" s="195"/>
      <c r="TXM21" s="195"/>
      <c r="TXN21" s="195"/>
      <c r="TXO21" s="195"/>
      <c r="TXP21" s="195"/>
      <c r="TXQ21" s="195"/>
      <c r="TXR21" s="195"/>
      <c r="TXS21" s="195"/>
      <c r="TXT21" s="195"/>
      <c r="TXU21" s="195"/>
      <c r="TXV21" s="195"/>
      <c r="TXW21" s="195"/>
      <c r="TXX21" s="195"/>
      <c r="TXY21" s="195"/>
      <c r="TXZ21" s="195"/>
      <c r="TYA21" s="195"/>
      <c r="TYB21" s="195"/>
      <c r="TYC21" s="195"/>
      <c r="TYD21" s="195"/>
      <c r="TYE21" s="195"/>
      <c r="TYF21" s="195"/>
      <c r="TYG21" s="195"/>
      <c r="TYH21" s="195"/>
      <c r="TYI21" s="195"/>
      <c r="TYJ21" s="195"/>
      <c r="TYK21" s="195"/>
      <c r="TYL21" s="195"/>
      <c r="TYM21" s="195"/>
      <c r="TYN21" s="195"/>
      <c r="TYO21" s="195"/>
      <c r="TYP21" s="195"/>
      <c r="TYQ21" s="195"/>
      <c r="TYR21" s="195"/>
      <c r="TYS21" s="195"/>
      <c r="TYT21" s="195"/>
      <c r="TYU21" s="195"/>
      <c r="TYV21" s="195"/>
      <c r="TYW21" s="195"/>
      <c r="TYX21" s="195"/>
      <c r="TYY21" s="195"/>
      <c r="TYZ21" s="195"/>
      <c r="TZA21" s="195"/>
      <c r="TZB21" s="195"/>
      <c r="TZC21" s="195"/>
      <c r="TZD21" s="195"/>
      <c r="TZE21" s="195"/>
      <c r="TZF21" s="195"/>
      <c r="TZG21" s="195"/>
      <c r="TZH21" s="195"/>
      <c r="TZI21" s="195"/>
      <c r="TZJ21" s="195"/>
      <c r="TZK21" s="195"/>
      <c r="TZL21" s="195"/>
      <c r="TZM21" s="195"/>
      <c r="TZN21" s="195"/>
      <c r="TZO21" s="195"/>
      <c r="TZP21" s="195"/>
      <c r="TZQ21" s="195"/>
      <c r="TZR21" s="195"/>
      <c r="TZS21" s="195"/>
      <c r="TZT21" s="195"/>
      <c r="TZU21" s="195"/>
      <c r="TZV21" s="195"/>
      <c r="TZW21" s="195"/>
      <c r="TZX21" s="195"/>
      <c r="TZY21" s="195"/>
      <c r="TZZ21" s="195"/>
      <c r="UAA21" s="195"/>
      <c r="UAB21" s="195"/>
      <c r="UAC21" s="195"/>
      <c r="UAD21" s="195"/>
      <c r="UAE21" s="195"/>
      <c r="UAF21" s="195"/>
      <c r="UAG21" s="195"/>
      <c r="UAH21" s="195"/>
      <c r="UAI21" s="195"/>
      <c r="UAJ21" s="195"/>
      <c r="UAK21" s="195"/>
      <c r="UAL21" s="195"/>
      <c r="UAM21" s="195"/>
      <c r="UAN21" s="195"/>
      <c r="UAO21" s="195"/>
      <c r="UAP21" s="195"/>
      <c r="UAQ21" s="195"/>
      <c r="UAR21" s="195"/>
      <c r="UAS21" s="195"/>
      <c r="UAT21" s="195"/>
      <c r="UAU21" s="195"/>
      <c r="UAV21" s="195"/>
      <c r="UAW21" s="195"/>
      <c r="UAX21" s="195"/>
      <c r="UAY21" s="195"/>
      <c r="UAZ21" s="195"/>
      <c r="UBA21" s="195"/>
      <c r="UBB21" s="195"/>
      <c r="UBC21" s="195"/>
      <c r="UBD21" s="195"/>
      <c r="UBE21" s="195"/>
      <c r="UBF21" s="195"/>
      <c r="UBG21" s="195"/>
      <c r="UBH21" s="195"/>
      <c r="UBI21" s="195"/>
      <c r="UBJ21" s="195"/>
      <c r="UBK21" s="195"/>
      <c r="UBL21" s="195"/>
      <c r="UBM21" s="195"/>
      <c r="UBN21" s="195"/>
      <c r="UBO21" s="195"/>
      <c r="UBP21" s="195"/>
      <c r="UBQ21" s="195"/>
      <c r="UBR21" s="195"/>
      <c r="UBS21" s="195"/>
      <c r="UBT21" s="195"/>
      <c r="UBU21" s="195"/>
      <c r="UBV21" s="195"/>
      <c r="UBW21" s="195"/>
      <c r="UBX21" s="195"/>
      <c r="UBY21" s="195"/>
      <c r="UBZ21" s="195"/>
      <c r="UCA21" s="195"/>
      <c r="UCB21" s="195"/>
      <c r="UCC21" s="195"/>
      <c r="UCD21" s="195"/>
      <c r="UCE21" s="195"/>
      <c r="UCF21" s="195"/>
      <c r="UCG21" s="195"/>
      <c r="UCH21" s="195"/>
      <c r="UCI21" s="195"/>
      <c r="UCJ21" s="195"/>
      <c r="UCK21" s="195"/>
      <c r="UCL21" s="195"/>
      <c r="UCM21" s="195"/>
      <c r="UCN21" s="195"/>
      <c r="UCO21" s="195"/>
      <c r="UCP21" s="195"/>
      <c r="UCQ21" s="195"/>
      <c r="UCR21" s="195"/>
      <c r="UCS21" s="195"/>
      <c r="UCT21" s="195"/>
      <c r="UCU21" s="195"/>
      <c r="UCV21" s="195"/>
      <c r="UCW21" s="195"/>
      <c r="UCX21" s="195"/>
      <c r="UCY21" s="195"/>
      <c r="UCZ21" s="195"/>
      <c r="UDA21" s="195"/>
      <c r="UDB21" s="195"/>
      <c r="UDC21" s="195"/>
      <c r="UDD21" s="195"/>
      <c r="UDE21" s="195"/>
      <c r="UDF21" s="195"/>
      <c r="UDG21" s="195"/>
      <c r="UDH21" s="195"/>
      <c r="UDI21" s="195"/>
      <c r="UDJ21" s="195"/>
      <c r="UDK21" s="195"/>
      <c r="UDL21" s="195"/>
      <c r="UDM21" s="195"/>
      <c r="UDN21" s="195"/>
      <c r="UDO21" s="195"/>
      <c r="UDP21" s="195"/>
      <c r="UDQ21" s="195"/>
      <c r="UDR21" s="195"/>
      <c r="UDS21" s="195"/>
      <c r="UDT21" s="195"/>
      <c r="UDU21" s="195"/>
      <c r="UDV21" s="195"/>
      <c r="UDW21" s="195"/>
      <c r="UDX21" s="195"/>
      <c r="UDY21" s="195"/>
      <c r="UDZ21" s="195"/>
      <c r="UEA21" s="195"/>
      <c r="UEB21" s="195"/>
      <c r="UEC21" s="195"/>
      <c r="UED21" s="195"/>
      <c r="UEE21" s="195"/>
      <c r="UEF21" s="195"/>
      <c r="UEG21" s="195"/>
      <c r="UEH21" s="195"/>
      <c r="UEI21" s="195"/>
      <c r="UEJ21" s="195"/>
      <c r="UEK21" s="195"/>
      <c r="UEL21" s="195"/>
      <c r="UEM21" s="195"/>
      <c r="UEN21" s="195"/>
      <c r="UEO21" s="195"/>
      <c r="UEP21" s="195"/>
      <c r="UEQ21" s="195"/>
      <c r="UER21" s="195"/>
      <c r="UES21" s="195"/>
      <c r="UET21" s="195"/>
      <c r="UEU21" s="195"/>
      <c r="UEV21" s="195"/>
      <c r="UEW21" s="195"/>
      <c r="UEX21" s="195"/>
      <c r="UEY21" s="195"/>
      <c r="UEZ21" s="195"/>
      <c r="UFA21" s="195"/>
      <c r="UFB21" s="195"/>
      <c r="UFC21" s="195"/>
      <c r="UFD21" s="195"/>
      <c r="UFE21" s="195"/>
      <c r="UFF21" s="195"/>
      <c r="UFG21" s="195"/>
      <c r="UFH21" s="195"/>
      <c r="UFI21" s="195"/>
      <c r="UFJ21" s="195"/>
      <c r="UFK21" s="195"/>
      <c r="UFL21" s="195"/>
      <c r="UFM21" s="195"/>
      <c r="UFN21" s="195"/>
      <c r="UFO21" s="195"/>
      <c r="UFP21" s="195"/>
      <c r="UFQ21" s="195"/>
      <c r="UFR21" s="195"/>
      <c r="UFS21" s="195"/>
      <c r="UFT21" s="195"/>
      <c r="UFU21" s="195"/>
      <c r="UFV21" s="195"/>
      <c r="UFW21" s="195"/>
      <c r="UFX21" s="195"/>
      <c r="UFY21" s="195"/>
      <c r="UFZ21" s="195"/>
      <c r="UGA21" s="195"/>
      <c r="UGB21" s="195"/>
      <c r="UGC21" s="195"/>
      <c r="UGD21" s="195"/>
      <c r="UGE21" s="195"/>
      <c r="UGF21" s="195"/>
      <c r="UGG21" s="195"/>
      <c r="UGH21" s="195"/>
      <c r="UGI21" s="195"/>
      <c r="UGJ21" s="195"/>
      <c r="UGK21" s="195"/>
      <c r="UGL21" s="195"/>
      <c r="UGM21" s="195"/>
      <c r="UGN21" s="195"/>
      <c r="UGO21" s="195"/>
      <c r="UGP21" s="195"/>
      <c r="UGQ21" s="195"/>
      <c r="UGR21" s="195"/>
      <c r="UGS21" s="195"/>
      <c r="UGT21" s="195"/>
      <c r="UGU21" s="195"/>
      <c r="UGV21" s="195"/>
      <c r="UGW21" s="195"/>
      <c r="UGX21" s="195"/>
      <c r="UGY21" s="195"/>
      <c r="UGZ21" s="195"/>
      <c r="UHA21" s="195"/>
      <c r="UHB21" s="195"/>
      <c r="UHC21" s="195"/>
      <c r="UHD21" s="195"/>
      <c r="UHE21" s="195"/>
      <c r="UHF21" s="195"/>
      <c r="UHG21" s="195"/>
      <c r="UHH21" s="195"/>
      <c r="UHI21" s="195"/>
      <c r="UHJ21" s="195"/>
      <c r="UHK21" s="195"/>
      <c r="UHL21" s="195"/>
      <c r="UHM21" s="195"/>
      <c r="UHN21" s="195"/>
      <c r="UHO21" s="195"/>
      <c r="UHP21" s="195"/>
      <c r="UHQ21" s="195"/>
      <c r="UHR21" s="195"/>
      <c r="UHS21" s="195"/>
      <c r="UHT21" s="195"/>
      <c r="UHU21" s="195"/>
      <c r="UHV21" s="195"/>
      <c r="UHW21" s="195"/>
      <c r="UHX21" s="195"/>
      <c r="UHY21" s="195"/>
      <c r="UHZ21" s="195"/>
      <c r="UIA21" s="195"/>
      <c r="UIB21" s="195"/>
      <c r="UIC21" s="195"/>
      <c r="UID21" s="195"/>
      <c r="UIE21" s="195"/>
      <c r="UIF21" s="195"/>
      <c r="UIG21" s="195"/>
      <c r="UIH21" s="195"/>
      <c r="UII21" s="195"/>
      <c r="UIJ21" s="195"/>
      <c r="UIK21" s="195"/>
      <c r="UIL21" s="195"/>
      <c r="UIM21" s="195"/>
      <c r="UIN21" s="195"/>
      <c r="UIO21" s="195"/>
      <c r="UIP21" s="195"/>
      <c r="UIQ21" s="195"/>
      <c r="UIR21" s="195"/>
      <c r="UIS21" s="195"/>
      <c r="UIT21" s="195"/>
      <c r="UIU21" s="195"/>
      <c r="UIV21" s="195"/>
      <c r="UIW21" s="195"/>
      <c r="UIX21" s="195"/>
      <c r="UIY21" s="195"/>
      <c r="UIZ21" s="195"/>
      <c r="UJA21" s="195"/>
      <c r="UJB21" s="195"/>
      <c r="UJC21" s="195"/>
      <c r="UJD21" s="195"/>
      <c r="UJE21" s="195"/>
      <c r="UJF21" s="195"/>
      <c r="UJG21" s="195"/>
      <c r="UJH21" s="195"/>
      <c r="UJI21" s="195"/>
      <c r="UJJ21" s="195"/>
      <c r="UJK21" s="195"/>
      <c r="UJL21" s="195"/>
      <c r="UJM21" s="195"/>
      <c r="UJN21" s="195"/>
      <c r="UJO21" s="195"/>
      <c r="UJP21" s="195"/>
      <c r="UJQ21" s="195"/>
      <c r="UJR21" s="195"/>
      <c r="UJS21" s="195"/>
      <c r="UJT21" s="195"/>
      <c r="UJU21" s="195"/>
      <c r="UJV21" s="195"/>
      <c r="UJW21" s="195"/>
      <c r="UJX21" s="195"/>
      <c r="UJY21" s="195"/>
      <c r="UJZ21" s="195"/>
      <c r="UKA21" s="195"/>
      <c r="UKB21" s="195"/>
      <c r="UKC21" s="195"/>
      <c r="UKD21" s="195"/>
      <c r="UKE21" s="195"/>
      <c r="UKF21" s="195"/>
      <c r="UKG21" s="195"/>
      <c r="UKH21" s="195"/>
      <c r="UKI21" s="195"/>
      <c r="UKJ21" s="195"/>
      <c r="UKK21" s="195"/>
      <c r="UKL21" s="195"/>
      <c r="UKM21" s="195"/>
      <c r="UKN21" s="195"/>
      <c r="UKO21" s="195"/>
      <c r="UKP21" s="195"/>
      <c r="UKQ21" s="195"/>
      <c r="UKR21" s="195"/>
      <c r="UKS21" s="195"/>
      <c r="UKT21" s="195"/>
      <c r="UKU21" s="195"/>
      <c r="UKV21" s="195"/>
      <c r="UKW21" s="195"/>
      <c r="UKX21" s="195"/>
      <c r="UKY21" s="195"/>
      <c r="UKZ21" s="195"/>
      <c r="ULA21" s="195"/>
      <c r="ULB21" s="195"/>
      <c r="ULC21" s="195"/>
      <c r="ULD21" s="195"/>
      <c r="ULE21" s="195"/>
      <c r="ULF21" s="195"/>
      <c r="ULG21" s="195"/>
      <c r="ULH21" s="195"/>
      <c r="ULI21" s="195"/>
      <c r="ULJ21" s="195"/>
      <c r="ULK21" s="195"/>
      <c r="ULL21" s="195"/>
      <c r="ULM21" s="195"/>
      <c r="ULN21" s="195"/>
      <c r="ULO21" s="195"/>
      <c r="ULP21" s="195"/>
      <c r="ULQ21" s="195"/>
      <c r="ULR21" s="195"/>
      <c r="ULS21" s="195"/>
      <c r="ULT21" s="195"/>
      <c r="ULU21" s="195"/>
      <c r="ULV21" s="195"/>
      <c r="ULW21" s="195"/>
      <c r="ULX21" s="195"/>
      <c r="ULY21" s="195"/>
      <c r="ULZ21" s="195"/>
      <c r="UMA21" s="195"/>
      <c r="UMB21" s="195"/>
      <c r="UMC21" s="195"/>
      <c r="UMD21" s="195"/>
      <c r="UME21" s="195"/>
      <c r="UMF21" s="195"/>
      <c r="UMG21" s="195"/>
      <c r="UMH21" s="195"/>
      <c r="UMI21" s="195"/>
      <c r="UMJ21" s="195"/>
      <c r="UMK21" s="195"/>
      <c r="UML21" s="195"/>
      <c r="UMM21" s="195"/>
      <c r="UMN21" s="195"/>
      <c r="UMO21" s="195"/>
      <c r="UMP21" s="195"/>
      <c r="UMQ21" s="195"/>
      <c r="UMR21" s="195"/>
      <c r="UMS21" s="195"/>
      <c r="UMT21" s="195"/>
      <c r="UMU21" s="195"/>
      <c r="UMV21" s="195"/>
      <c r="UMW21" s="195"/>
      <c r="UMX21" s="195"/>
      <c r="UMY21" s="195"/>
      <c r="UMZ21" s="195"/>
      <c r="UNA21" s="195"/>
      <c r="UNB21" s="195"/>
      <c r="UNC21" s="195"/>
      <c r="UND21" s="195"/>
      <c r="UNE21" s="195"/>
      <c r="UNF21" s="195"/>
      <c r="UNG21" s="195"/>
      <c r="UNH21" s="195"/>
      <c r="UNI21" s="195"/>
      <c r="UNJ21" s="195"/>
      <c r="UNK21" s="195"/>
      <c r="UNL21" s="195"/>
      <c r="UNM21" s="195"/>
      <c r="UNN21" s="195"/>
      <c r="UNO21" s="195"/>
      <c r="UNP21" s="195"/>
      <c r="UNQ21" s="195"/>
      <c r="UNR21" s="195"/>
      <c r="UNS21" s="195"/>
      <c r="UNT21" s="195"/>
      <c r="UNU21" s="195"/>
      <c r="UNV21" s="195"/>
      <c r="UNW21" s="195"/>
      <c r="UNX21" s="195"/>
      <c r="UNY21" s="195"/>
      <c r="UNZ21" s="195"/>
      <c r="UOA21" s="195"/>
      <c r="UOB21" s="195"/>
      <c r="UOC21" s="195"/>
      <c r="UOD21" s="195"/>
      <c r="UOE21" s="195"/>
      <c r="UOF21" s="195"/>
      <c r="UOG21" s="195"/>
      <c r="UOH21" s="195"/>
      <c r="UOI21" s="195"/>
      <c r="UOJ21" s="195"/>
      <c r="UOK21" s="195"/>
      <c r="UOL21" s="195"/>
      <c r="UOM21" s="195"/>
      <c r="UON21" s="195"/>
      <c r="UOO21" s="195"/>
      <c r="UOP21" s="195"/>
      <c r="UOQ21" s="195"/>
      <c r="UOR21" s="195"/>
      <c r="UOS21" s="195"/>
      <c r="UOT21" s="195"/>
      <c r="UOU21" s="195"/>
      <c r="UOV21" s="195"/>
      <c r="UOW21" s="195"/>
      <c r="UOX21" s="195"/>
      <c r="UOY21" s="195"/>
      <c r="UOZ21" s="195"/>
      <c r="UPA21" s="195"/>
      <c r="UPB21" s="195"/>
      <c r="UPC21" s="195"/>
      <c r="UPD21" s="195"/>
      <c r="UPE21" s="195"/>
      <c r="UPF21" s="195"/>
      <c r="UPG21" s="195"/>
      <c r="UPH21" s="195"/>
      <c r="UPI21" s="195"/>
      <c r="UPJ21" s="195"/>
      <c r="UPK21" s="195"/>
      <c r="UPL21" s="195"/>
      <c r="UPM21" s="195"/>
      <c r="UPN21" s="195"/>
      <c r="UPO21" s="195"/>
      <c r="UPP21" s="195"/>
      <c r="UPQ21" s="195"/>
      <c r="UPR21" s="195"/>
      <c r="UPS21" s="195"/>
      <c r="UPT21" s="195"/>
      <c r="UPU21" s="195"/>
      <c r="UPV21" s="195"/>
      <c r="UPW21" s="195"/>
      <c r="UPX21" s="195"/>
      <c r="UPY21" s="195"/>
      <c r="UPZ21" s="195"/>
      <c r="UQA21" s="195"/>
      <c r="UQB21" s="195"/>
      <c r="UQC21" s="195"/>
      <c r="UQD21" s="195"/>
      <c r="UQE21" s="195"/>
      <c r="UQF21" s="195"/>
      <c r="UQG21" s="195"/>
      <c r="UQH21" s="195"/>
      <c r="UQI21" s="195"/>
      <c r="UQJ21" s="195"/>
      <c r="UQK21" s="195"/>
      <c r="UQL21" s="195"/>
      <c r="UQM21" s="195"/>
      <c r="UQN21" s="195"/>
      <c r="UQO21" s="195"/>
      <c r="UQP21" s="195"/>
      <c r="UQQ21" s="195"/>
      <c r="UQR21" s="195"/>
      <c r="UQS21" s="195"/>
      <c r="UQT21" s="195"/>
      <c r="UQU21" s="195"/>
      <c r="UQV21" s="195"/>
      <c r="UQW21" s="195"/>
      <c r="UQX21" s="195"/>
      <c r="UQY21" s="195"/>
      <c r="UQZ21" s="195"/>
      <c r="URA21" s="195"/>
      <c r="URB21" s="195"/>
      <c r="URC21" s="195"/>
      <c r="URD21" s="195"/>
      <c r="URE21" s="195"/>
      <c r="URF21" s="195"/>
      <c r="URG21" s="195"/>
      <c r="URH21" s="195"/>
      <c r="URI21" s="195"/>
      <c r="URJ21" s="195"/>
      <c r="URK21" s="195"/>
      <c r="URL21" s="195"/>
      <c r="URM21" s="195"/>
      <c r="URN21" s="195"/>
      <c r="URO21" s="195"/>
      <c r="URP21" s="195"/>
      <c r="URQ21" s="195"/>
      <c r="URR21" s="195"/>
      <c r="URS21" s="195"/>
      <c r="URT21" s="195"/>
      <c r="URU21" s="195"/>
      <c r="URV21" s="195"/>
      <c r="URW21" s="195"/>
      <c r="URX21" s="195"/>
      <c r="URY21" s="195"/>
      <c r="URZ21" s="195"/>
      <c r="USA21" s="195"/>
      <c r="USB21" s="195"/>
      <c r="USC21" s="195"/>
      <c r="USD21" s="195"/>
      <c r="USE21" s="195"/>
      <c r="USF21" s="195"/>
      <c r="USG21" s="195"/>
      <c r="USH21" s="195"/>
      <c r="USI21" s="195"/>
      <c r="USJ21" s="195"/>
      <c r="USK21" s="195"/>
      <c r="USL21" s="195"/>
      <c r="USM21" s="195"/>
      <c r="USN21" s="195"/>
      <c r="USO21" s="195"/>
      <c r="USP21" s="195"/>
      <c r="USQ21" s="195"/>
      <c r="USR21" s="195"/>
      <c r="USS21" s="195"/>
      <c r="UST21" s="195"/>
      <c r="USU21" s="195"/>
      <c r="USV21" s="195"/>
      <c r="USW21" s="195"/>
      <c r="USX21" s="195"/>
      <c r="USY21" s="195"/>
      <c r="USZ21" s="195"/>
      <c r="UTA21" s="195"/>
      <c r="UTB21" s="195"/>
      <c r="UTC21" s="195"/>
      <c r="UTD21" s="195"/>
      <c r="UTE21" s="195"/>
      <c r="UTF21" s="195"/>
      <c r="UTG21" s="195"/>
      <c r="UTH21" s="195"/>
      <c r="UTI21" s="195"/>
      <c r="UTJ21" s="195"/>
      <c r="UTK21" s="195"/>
      <c r="UTL21" s="195"/>
      <c r="UTM21" s="195"/>
      <c r="UTN21" s="195"/>
      <c r="UTO21" s="195"/>
      <c r="UTP21" s="195"/>
      <c r="UTQ21" s="195"/>
      <c r="UTR21" s="195"/>
      <c r="UTS21" s="195"/>
      <c r="UTT21" s="195"/>
      <c r="UTU21" s="195"/>
      <c r="UTV21" s="195"/>
      <c r="UTW21" s="195"/>
      <c r="UTX21" s="195"/>
      <c r="UTY21" s="195"/>
      <c r="UTZ21" s="195"/>
      <c r="UUA21" s="195"/>
      <c r="UUB21" s="195"/>
      <c r="UUC21" s="195"/>
      <c r="UUD21" s="195"/>
      <c r="UUE21" s="195"/>
      <c r="UUF21" s="195"/>
      <c r="UUG21" s="195"/>
      <c r="UUH21" s="195"/>
      <c r="UUI21" s="195"/>
      <c r="UUJ21" s="195"/>
      <c r="UUK21" s="195"/>
      <c r="UUL21" s="195"/>
      <c r="UUM21" s="195"/>
      <c r="UUN21" s="195"/>
      <c r="UUO21" s="195"/>
      <c r="UUP21" s="195"/>
      <c r="UUQ21" s="195"/>
      <c r="UUR21" s="195"/>
      <c r="UUS21" s="195"/>
      <c r="UUT21" s="195"/>
      <c r="UUU21" s="195"/>
      <c r="UUV21" s="195"/>
      <c r="UUW21" s="195"/>
      <c r="UUX21" s="195"/>
      <c r="UUY21" s="195"/>
      <c r="UUZ21" s="195"/>
      <c r="UVA21" s="195"/>
      <c r="UVB21" s="195"/>
      <c r="UVC21" s="195"/>
      <c r="UVD21" s="195"/>
      <c r="UVE21" s="195"/>
      <c r="UVF21" s="195"/>
      <c r="UVG21" s="195"/>
      <c r="UVH21" s="195"/>
      <c r="UVI21" s="195"/>
      <c r="UVJ21" s="195"/>
      <c r="UVK21" s="195"/>
      <c r="UVL21" s="195"/>
      <c r="UVM21" s="195"/>
      <c r="UVN21" s="195"/>
      <c r="UVO21" s="195"/>
      <c r="UVP21" s="195"/>
      <c r="UVQ21" s="195"/>
      <c r="UVR21" s="195"/>
      <c r="UVS21" s="195"/>
      <c r="UVT21" s="195"/>
      <c r="UVU21" s="195"/>
      <c r="UVV21" s="195"/>
      <c r="UVW21" s="195"/>
      <c r="UVX21" s="195"/>
      <c r="UVY21" s="195"/>
      <c r="UVZ21" s="195"/>
      <c r="UWA21" s="195"/>
      <c r="UWB21" s="195"/>
      <c r="UWC21" s="195"/>
      <c r="UWD21" s="195"/>
      <c r="UWE21" s="195"/>
      <c r="UWF21" s="195"/>
      <c r="UWG21" s="195"/>
      <c r="UWH21" s="195"/>
      <c r="UWI21" s="195"/>
      <c r="UWJ21" s="195"/>
      <c r="UWK21" s="195"/>
      <c r="UWL21" s="195"/>
      <c r="UWM21" s="195"/>
      <c r="UWN21" s="195"/>
      <c r="UWO21" s="195"/>
      <c r="UWP21" s="195"/>
      <c r="UWQ21" s="195"/>
      <c r="UWR21" s="195"/>
      <c r="UWS21" s="195"/>
      <c r="UWT21" s="195"/>
      <c r="UWU21" s="195"/>
      <c r="UWV21" s="195"/>
      <c r="UWW21" s="195"/>
      <c r="UWX21" s="195"/>
      <c r="UWY21" s="195"/>
      <c r="UWZ21" s="195"/>
      <c r="UXA21" s="195"/>
      <c r="UXB21" s="195"/>
      <c r="UXC21" s="195"/>
      <c r="UXD21" s="195"/>
      <c r="UXE21" s="195"/>
      <c r="UXF21" s="195"/>
      <c r="UXG21" s="195"/>
      <c r="UXH21" s="195"/>
      <c r="UXI21" s="195"/>
      <c r="UXJ21" s="195"/>
      <c r="UXK21" s="195"/>
      <c r="UXL21" s="195"/>
      <c r="UXM21" s="195"/>
      <c r="UXN21" s="195"/>
      <c r="UXO21" s="195"/>
      <c r="UXP21" s="195"/>
      <c r="UXQ21" s="195"/>
      <c r="UXR21" s="195"/>
      <c r="UXS21" s="195"/>
      <c r="UXT21" s="195"/>
      <c r="UXU21" s="195"/>
      <c r="UXV21" s="195"/>
      <c r="UXW21" s="195"/>
      <c r="UXX21" s="195"/>
      <c r="UXY21" s="195"/>
      <c r="UXZ21" s="195"/>
      <c r="UYA21" s="195"/>
      <c r="UYB21" s="195"/>
      <c r="UYC21" s="195"/>
      <c r="UYD21" s="195"/>
      <c r="UYE21" s="195"/>
      <c r="UYF21" s="195"/>
      <c r="UYG21" s="195"/>
      <c r="UYH21" s="195"/>
      <c r="UYI21" s="195"/>
      <c r="UYJ21" s="195"/>
      <c r="UYK21" s="195"/>
      <c r="UYL21" s="195"/>
      <c r="UYM21" s="195"/>
      <c r="UYN21" s="195"/>
      <c r="UYO21" s="195"/>
      <c r="UYP21" s="195"/>
      <c r="UYQ21" s="195"/>
      <c r="UYR21" s="195"/>
      <c r="UYS21" s="195"/>
      <c r="UYT21" s="195"/>
      <c r="UYU21" s="195"/>
      <c r="UYV21" s="195"/>
      <c r="UYW21" s="195"/>
      <c r="UYX21" s="195"/>
      <c r="UYY21" s="195"/>
      <c r="UYZ21" s="195"/>
      <c r="UZA21" s="195"/>
      <c r="UZB21" s="195"/>
      <c r="UZC21" s="195"/>
      <c r="UZD21" s="195"/>
      <c r="UZE21" s="195"/>
      <c r="UZF21" s="195"/>
      <c r="UZG21" s="195"/>
      <c r="UZH21" s="195"/>
      <c r="UZI21" s="195"/>
      <c r="UZJ21" s="195"/>
      <c r="UZK21" s="195"/>
      <c r="UZL21" s="195"/>
      <c r="UZM21" s="195"/>
      <c r="UZN21" s="195"/>
      <c r="UZO21" s="195"/>
      <c r="UZP21" s="195"/>
      <c r="UZQ21" s="195"/>
      <c r="UZR21" s="195"/>
      <c r="UZS21" s="195"/>
      <c r="UZT21" s="195"/>
      <c r="UZU21" s="195"/>
      <c r="UZV21" s="195"/>
      <c r="UZW21" s="195"/>
      <c r="UZX21" s="195"/>
      <c r="UZY21" s="195"/>
      <c r="UZZ21" s="195"/>
      <c r="VAA21" s="195"/>
      <c r="VAB21" s="195"/>
      <c r="VAC21" s="195"/>
      <c r="VAD21" s="195"/>
      <c r="VAE21" s="195"/>
      <c r="VAF21" s="195"/>
      <c r="VAG21" s="195"/>
      <c r="VAH21" s="195"/>
      <c r="VAI21" s="195"/>
      <c r="VAJ21" s="195"/>
      <c r="VAK21" s="195"/>
      <c r="VAL21" s="195"/>
      <c r="VAM21" s="195"/>
      <c r="VAN21" s="195"/>
      <c r="VAO21" s="195"/>
      <c r="VAP21" s="195"/>
      <c r="VAQ21" s="195"/>
      <c r="VAR21" s="195"/>
      <c r="VAS21" s="195"/>
      <c r="VAT21" s="195"/>
      <c r="VAU21" s="195"/>
      <c r="VAV21" s="195"/>
      <c r="VAW21" s="195"/>
      <c r="VAX21" s="195"/>
      <c r="VAY21" s="195"/>
      <c r="VAZ21" s="195"/>
      <c r="VBA21" s="195"/>
      <c r="VBB21" s="195"/>
      <c r="VBC21" s="195"/>
      <c r="VBD21" s="195"/>
      <c r="VBE21" s="195"/>
      <c r="VBF21" s="195"/>
      <c r="VBG21" s="195"/>
      <c r="VBH21" s="195"/>
      <c r="VBI21" s="195"/>
      <c r="VBJ21" s="195"/>
      <c r="VBK21" s="195"/>
      <c r="VBL21" s="195"/>
      <c r="VBM21" s="195"/>
      <c r="VBN21" s="195"/>
      <c r="VBO21" s="195"/>
      <c r="VBP21" s="195"/>
      <c r="VBQ21" s="195"/>
      <c r="VBR21" s="195"/>
      <c r="VBS21" s="195"/>
      <c r="VBT21" s="195"/>
      <c r="VBU21" s="195"/>
      <c r="VBV21" s="195"/>
      <c r="VBW21" s="195"/>
      <c r="VBX21" s="195"/>
      <c r="VBY21" s="195"/>
      <c r="VBZ21" s="195"/>
      <c r="VCA21" s="195"/>
      <c r="VCB21" s="195"/>
      <c r="VCC21" s="195"/>
      <c r="VCD21" s="195"/>
      <c r="VCE21" s="195"/>
      <c r="VCF21" s="195"/>
      <c r="VCG21" s="195"/>
      <c r="VCH21" s="195"/>
      <c r="VCI21" s="195"/>
      <c r="VCJ21" s="195"/>
      <c r="VCK21" s="195"/>
      <c r="VCL21" s="195"/>
      <c r="VCM21" s="195"/>
      <c r="VCN21" s="195"/>
      <c r="VCO21" s="195"/>
      <c r="VCP21" s="195"/>
      <c r="VCQ21" s="195"/>
      <c r="VCR21" s="195"/>
      <c r="VCS21" s="195"/>
      <c r="VCT21" s="195"/>
      <c r="VCU21" s="195"/>
      <c r="VCV21" s="195"/>
      <c r="VCW21" s="195"/>
      <c r="VCX21" s="195"/>
      <c r="VCY21" s="195"/>
      <c r="VCZ21" s="195"/>
      <c r="VDA21" s="195"/>
      <c r="VDB21" s="195"/>
      <c r="VDC21" s="195"/>
      <c r="VDD21" s="195"/>
      <c r="VDE21" s="195"/>
      <c r="VDF21" s="195"/>
      <c r="VDG21" s="195"/>
      <c r="VDH21" s="195"/>
      <c r="VDI21" s="195"/>
      <c r="VDJ21" s="195"/>
      <c r="VDK21" s="195"/>
      <c r="VDL21" s="195"/>
      <c r="VDM21" s="195"/>
      <c r="VDN21" s="195"/>
      <c r="VDO21" s="195"/>
      <c r="VDP21" s="195"/>
      <c r="VDQ21" s="195"/>
      <c r="VDR21" s="195"/>
      <c r="VDS21" s="195"/>
      <c r="VDT21" s="195"/>
      <c r="VDU21" s="195"/>
      <c r="VDV21" s="195"/>
      <c r="VDW21" s="195"/>
      <c r="VDX21" s="195"/>
      <c r="VDY21" s="195"/>
      <c r="VDZ21" s="195"/>
      <c r="VEA21" s="195"/>
      <c r="VEB21" s="195"/>
      <c r="VEC21" s="195"/>
      <c r="VED21" s="195"/>
      <c r="VEE21" s="195"/>
      <c r="VEF21" s="195"/>
      <c r="VEG21" s="195"/>
      <c r="VEH21" s="195"/>
      <c r="VEI21" s="195"/>
      <c r="VEJ21" s="195"/>
      <c r="VEK21" s="195"/>
      <c r="VEL21" s="195"/>
      <c r="VEM21" s="195"/>
      <c r="VEN21" s="195"/>
      <c r="VEO21" s="195"/>
      <c r="VEP21" s="195"/>
      <c r="VEQ21" s="195"/>
      <c r="VER21" s="195"/>
      <c r="VES21" s="195"/>
      <c r="VET21" s="195"/>
      <c r="VEU21" s="195"/>
      <c r="VEV21" s="195"/>
      <c r="VEW21" s="195"/>
      <c r="VEX21" s="195"/>
      <c r="VEY21" s="195"/>
      <c r="VEZ21" s="195"/>
      <c r="VFA21" s="195"/>
      <c r="VFB21" s="195"/>
      <c r="VFC21" s="195"/>
      <c r="VFD21" s="195"/>
      <c r="VFE21" s="195"/>
      <c r="VFF21" s="195"/>
      <c r="VFG21" s="195"/>
      <c r="VFH21" s="195"/>
      <c r="VFI21" s="195"/>
      <c r="VFJ21" s="195"/>
      <c r="VFK21" s="195"/>
      <c r="VFL21" s="195"/>
      <c r="VFM21" s="195"/>
      <c r="VFN21" s="195"/>
      <c r="VFO21" s="195"/>
      <c r="VFP21" s="195"/>
      <c r="VFQ21" s="195"/>
      <c r="VFR21" s="195"/>
      <c r="VFS21" s="195"/>
      <c r="VFT21" s="195"/>
      <c r="VFU21" s="195"/>
      <c r="VFV21" s="195"/>
      <c r="VFW21" s="195"/>
      <c r="VFX21" s="195"/>
      <c r="VFY21" s="195"/>
      <c r="VFZ21" s="195"/>
      <c r="VGA21" s="195"/>
      <c r="VGB21" s="195"/>
      <c r="VGC21" s="195"/>
      <c r="VGD21" s="195"/>
      <c r="VGE21" s="195"/>
      <c r="VGF21" s="195"/>
      <c r="VGG21" s="195"/>
      <c r="VGH21" s="195"/>
      <c r="VGI21" s="195"/>
      <c r="VGJ21" s="195"/>
      <c r="VGK21" s="195"/>
      <c r="VGL21" s="195"/>
      <c r="VGM21" s="195"/>
      <c r="VGN21" s="195"/>
      <c r="VGO21" s="195"/>
      <c r="VGP21" s="195"/>
      <c r="VGQ21" s="195"/>
      <c r="VGR21" s="195"/>
      <c r="VGS21" s="195"/>
      <c r="VGT21" s="195"/>
      <c r="VGU21" s="195"/>
      <c r="VGV21" s="195"/>
      <c r="VGW21" s="195"/>
      <c r="VGX21" s="195"/>
      <c r="VGY21" s="195"/>
      <c r="VGZ21" s="195"/>
      <c r="VHA21" s="195"/>
      <c r="VHB21" s="195"/>
      <c r="VHC21" s="195"/>
      <c r="VHD21" s="195"/>
      <c r="VHE21" s="195"/>
      <c r="VHF21" s="195"/>
      <c r="VHG21" s="195"/>
      <c r="VHH21" s="195"/>
      <c r="VHI21" s="195"/>
      <c r="VHJ21" s="195"/>
      <c r="VHK21" s="195"/>
      <c r="VHL21" s="195"/>
      <c r="VHM21" s="195"/>
      <c r="VHN21" s="195"/>
      <c r="VHO21" s="195"/>
      <c r="VHP21" s="195"/>
      <c r="VHQ21" s="195"/>
      <c r="VHR21" s="195"/>
      <c r="VHS21" s="195"/>
      <c r="VHT21" s="195"/>
      <c r="VHU21" s="195"/>
      <c r="VHV21" s="195"/>
      <c r="VHW21" s="195"/>
      <c r="VHX21" s="195"/>
      <c r="VHY21" s="195"/>
      <c r="VHZ21" s="195"/>
      <c r="VIA21" s="195"/>
      <c r="VIB21" s="195"/>
      <c r="VIC21" s="195"/>
      <c r="VID21" s="195"/>
      <c r="VIE21" s="195"/>
      <c r="VIF21" s="195"/>
      <c r="VIG21" s="195"/>
      <c r="VIH21" s="195"/>
      <c r="VII21" s="195"/>
      <c r="VIJ21" s="195"/>
      <c r="VIK21" s="195"/>
      <c r="VIL21" s="195"/>
      <c r="VIM21" s="195"/>
      <c r="VIN21" s="195"/>
      <c r="VIO21" s="195"/>
      <c r="VIP21" s="195"/>
      <c r="VIQ21" s="195"/>
      <c r="VIR21" s="195"/>
      <c r="VIS21" s="195"/>
      <c r="VIT21" s="195"/>
      <c r="VIU21" s="195"/>
      <c r="VIV21" s="195"/>
      <c r="VIW21" s="195"/>
      <c r="VIX21" s="195"/>
      <c r="VIY21" s="195"/>
      <c r="VIZ21" s="195"/>
      <c r="VJA21" s="195"/>
      <c r="VJB21" s="195"/>
      <c r="VJC21" s="195"/>
      <c r="VJD21" s="195"/>
      <c r="VJE21" s="195"/>
      <c r="VJF21" s="195"/>
      <c r="VJG21" s="195"/>
      <c r="VJH21" s="195"/>
      <c r="VJI21" s="195"/>
      <c r="VJJ21" s="195"/>
      <c r="VJK21" s="195"/>
      <c r="VJL21" s="195"/>
      <c r="VJM21" s="195"/>
      <c r="VJN21" s="195"/>
      <c r="VJO21" s="195"/>
      <c r="VJP21" s="195"/>
      <c r="VJQ21" s="195"/>
      <c r="VJR21" s="195"/>
      <c r="VJS21" s="195"/>
      <c r="VJT21" s="195"/>
      <c r="VJU21" s="195"/>
      <c r="VJV21" s="195"/>
      <c r="VJW21" s="195"/>
      <c r="VJX21" s="195"/>
      <c r="VJY21" s="195"/>
      <c r="VJZ21" s="195"/>
      <c r="VKA21" s="195"/>
      <c r="VKB21" s="195"/>
      <c r="VKC21" s="195"/>
      <c r="VKD21" s="195"/>
      <c r="VKE21" s="195"/>
      <c r="VKF21" s="195"/>
      <c r="VKG21" s="195"/>
      <c r="VKH21" s="195"/>
      <c r="VKI21" s="195"/>
      <c r="VKJ21" s="195"/>
      <c r="VKK21" s="195"/>
      <c r="VKL21" s="195"/>
      <c r="VKM21" s="195"/>
      <c r="VKN21" s="195"/>
      <c r="VKO21" s="195"/>
      <c r="VKP21" s="195"/>
      <c r="VKQ21" s="195"/>
      <c r="VKR21" s="195"/>
      <c r="VKS21" s="195"/>
      <c r="VKT21" s="195"/>
      <c r="VKU21" s="195"/>
      <c r="VKV21" s="195"/>
      <c r="VKW21" s="195"/>
      <c r="VKX21" s="195"/>
      <c r="VKY21" s="195"/>
      <c r="VKZ21" s="195"/>
      <c r="VLA21" s="195"/>
      <c r="VLB21" s="195"/>
      <c r="VLC21" s="195"/>
      <c r="VLD21" s="195"/>
      <c r="VLE21" s="195"/>
      <c r="VLF21" s="195"/>
      <c r="VLG21" s="195"/>
      <c r="VLH21" s="195"/>
      <c r="VLI21" s="195"/>
      <c r="VLJ21" s="195"/>
      <c r="VLK21" s="195"/>
      <c r="VLL21" s="195"/>
      <c r="VLM21" s="195"/>
      <c r="VLN21" s="195"/>
      <c r="VLO21" s="195"/>
      <c r="VLP21" s="195"/>
      <c r="VLQ21" s="195"/>
      <c r="VLR21" s="195"/>
      <c r="VLS21" s="195"/>
      <c r="VLT21" s="195"/>
      <c r="VLU21" s="195"/>
      <c r="VLV21" s="195"/>
      <c r="VLW21" s="195"/>
      <c r="VLX21" s="195"/>
      <c r="VLY21" s="195"/>
      <c r="VLZ21" s="195"/>
      <c r="VMA21" s="195"/>
      <c r="VMB21" s="195"/>
      <c r="VMC21" s="195"/>
      <c r="VMD21" s="195"/>
      <c r="VME21" s="195"/>
      <c r="VMF21" s="195"/>
      <c r="VMG21" s="195"/>
      <c r="VMH21" s="195"/>
      <c r="VMI21" s="195"/>
      <c r="VMJ21" s="195"/>
      <c r="VMK21" s="195"/>
      <c r="VML21" s="195"/>
      <c r="VMM21" s="195"/>
      <c r="VMN21" s="195"/>
      <c r="VMO21" s="195"/>
      <c r="VMP21" s="195"/>
      <c r="VMQ21" s="195"/>
      <c r="VMR21" s="195"/>
      <c r="VMS21" s="195"/>
      <c r="VMT21" s="195"/>
      <c r="VMU21" s="195"/>
      <c r="VMV21" s="195"/>
      <c r="VMW21" s="195"/>
      <c r="VMX21" s="195"/>
      <c r="VMY21" s="195"/>
      <c r="VMZ21" s="195"/>
      <c r="VNA21" s="195"/>
      <c r="VNB21" s="195"/>
      <c r="VNC21" s="195"/>
      <c r="VND21" s="195"/>
      <c r="VNE21" s="195"/>
      <c r="VNF21" s="195"/>
      <c r="VNG21" s="195"/>
      <c r="VNH21" s="195"/>
      <c r="VNI21" s="195"/>
      <c r="VNJ21" s="195"/>
      <c r="VNK21" s="195"/>
      <c r="VNL21" s="195"/>
      <c r="VNM21" s="195"/>
      <c r="VNN21" s="195"/>
      <c r="VNO21" s="195"/>
      <c r="VNP21" s="195"/>
      <c r="VNQ21" s="195"/>
      <c r="VNR21" s="195"/>
      <c r="VNS21" s="195"/>
      <c r="VNT21" s="195"/>
      <c r="VNU21" s="195"/>
      <c r="VNV21" s="195"/>
      <c r="VNW21" s="195"/>
      <c r="VNX21" s="195"/>
      <c r="VNY21" s="195"/>
      <c r="VNZ21" s="195"/>
      <c r="VOA21" s="195"/>
      <c r="VOB21" s="195"/>
      <c r="VOC21" s="195"/>
      <c r="VOD21" s="195"/>
      <c r="VOE21" s="195"/>
      <c r="VOF21" s="195"/>
      <c r="VOG21" s="195"/>
      <c r="VOH21" s="195"/>
      <c r="VOI21" s="195"/>
      <c r="VOJ21" s="195"/>
      <c r="VOK21" s="195"/>
      <c r="VOL21" s="195"/>
      <c r="VOM21" s="195"/>
      <c r="VON21" s="195"/>
      <c r="VOO21" s="195"/>
      <c r="VOP21" s="195"/>
      <c r="VOQ21" s="195"/>
      <c r="VOR21" s="195"/>
      <c r="VOS21" s="195"/>
      <c r="VOT21" s="195"/>
      <c r="VOU21" s="195"/>
      <c r="VOV21" s="195"/>
      <c r="VOW21" s="195"/>
      <c r="VOX21" s="195"/>
      <c r="VOY21" s="195"/>
      <c r="VOZ21" s="195"/>
      <c r="VPA21" s="195"/>
      <c r="VPB21" s="195"/>
      <c r="VPC21" s="195"/>
      <c r="VPD21" s="195"/>
      <c r="VPE21" s="195"/>
      <c r="VPF21" s="195"/>
      <c r="VPG21" s="195"/>
      <c r="VPH21" s="195"/>
      <c r="VPI21" s="195"/>
      <c r="VPJ21" s="195"/>
      <c r="VPK21" s="195"/>
      <c r="VPL21" s="195"/>
      <c r="VPM21" s="195"/>
      <c r="VPN21" s="195"/>
      <c r="VPO21" s="195"/>
      <c r="VPP21" s="195"/>
      <c r="VPQ21" s="195"/>
      <c r="VPR21" s="195"/>
      <c r="VPS21" s="195"/>
      <c r="VPT21" s="195"/>
      <c r="VPU21" s="195"/>
      <c r="VPV21" s="195"/>
      <c r="VPW21" s="195"/>
      <c r="VPX21" s="195"/>
      <c r="VPY21" s="195"/>
      <c r="VPZ21" s="195"/>
      <c r="VQA21" s="195"/>
      <c r="VQB21" s="195"/>
      <c r="VQC21" s="195"/>
      <c r="VQD21" s="195"/>
      <c r="VQE21" s="195"/>
      <c r="VQF21" s="195"/>
      <c r="VQG21" s="195"/>
      <c r="VQH21" s="195"/>
      <c r="VQI21" s="195"/>
      <c r="VQJ21" s="195"/>
      <c r="VQK21" s="195"/>
      <c r="VQL21" s="195"/>
      <c r="VQM21" s="195"/>
      <c r="VQN21" s="195"/>
      <c r="VQO21" s="195"/>
      <c r="VQP21" s="195"/>
      <c r="VQQ21" s="195"/>
      <c r="VQR21" s="195"/>
      <c r="VQS21" s="195"/>
      <c r="VQT21" s="195"/>
      <c r="VQU21" s="195"/>
      <c r="VQV21" s="195"/>
      <c r="VQW21" s="195"/>
      <c r="VQX21" s="195"/>
      <c r="VQY21" s="195"/>
      <c r="VQZ21" s="195"/>
      <c r="VRA21" s="195"/>
      <c r="VRB21" s="195"/>
      <c r="VRC21" s="195"/>
      <c r="VRD21" s="195"/>
      <c r="VRE21" s="195"/>
      <c r="VRF21" s="195"/>
      <c r="VRG21" s="195"/>
      <c r="VRH21" s="195"/>
      <c r="VRI21" s="195"/>
      <c r="VRJ21" s="195"/>
      <c r="VRK21" s="195"/>
      <c r="VRL21" s="195"/>
      <c r="VRM21" s="195"/>
      <c r="VRN21" s="195"/>
      <c r="VRO21" s="195"/>
      <c r="VRP21" s="195"/>
      <c r="VRQ21" s="195"/>
      <c r="VRR21" s="195"/>
      <c r="VRS21" s="195"/>
      <c r="VRT21" s="195"/>
      <c r="VRU21" s="195"/>
      <c r="VRV21" s="195"/>
      <c r="VRW21" s="195"/>
      <c r="VRX21" s="195"/>
      <c r="VRY21" s="195"/>
      <c r="VRZ21" s="195"/>
      <c r="VSA21" s="195"/>
      <c r="VSB21" s="195"/>
      <c r="VSC21" s="195"/>
      <c r="VSD21" s="195"/>
      <c r="VSE21" s="195"/>
      <c r="VSF21" s="195"/>
      <c r="VSG21" s="195"/>
      <c r="VSH21" s="195"/>
      <c r="VSI21" s="195"/>
      <c r="VSJ21" s="195"/>
      <c r="VSK21" s="195"/>
      <c r="VSL21" s="195"/>
      <c r="VSM21" s="195"/>
      <c r="VSN21" s="195"/>
      <c r="VSO21" s="195"/>
      <c r="VSP21" s="195"/>
      <c r="VSQ21" s="195"/>
      <c r="VSR21" s="195"/>
      <c r="VSS21" s="195"/>
      <c r="VST21" s="195"/>
      <c r="VSU21" s="195"/>
      <c r="VSV21" s="195"/>
      <c r="VSW21" s="195"/>
      <c r="VSX21" s="195"/>
      <c r="VSY21" s="195"/>
      <c r="VSZ21" s="195"/>
      <c r="VTA21" s="195"/>
      <c r="VTB21" s="195"/>
      <c r="VTC21" s="195"/>
      <c r="VTD21" s="195"/>
      <c r="VTE21" s="195"/>
      <c r="VTF21" s="195"/>
      <c r="VTG21" s="195"/>
      <c r="VTH21" s="195"/>
      <c r="VTI21" s="195"/>
      <c r="VTJ21" s="195"/>
      <c r="VTK21" s="195"/>
      <c r="VTL21" s="195"/>
      <c r="VTM21" s="195"/>
      <c r="VTN21" s="195"/>
      <c r="VTO21" s="195"/>
      <c r="VTP21" s="195"/>
      <c r="VTQ21" s="195"/>
      <c r="VTR21" s="195"/>
      <c r="VTS21" s="195"/>
      <c r="VTT21" s="195"/>
      <c r="VTU21" s="195"/>
      <c r="VTV21" s="195"/>
      <c r="VTW21" s="195"/>
      <c r="VTX21" s="195"/>
      <c r="VTY21" s="195"/>
      <c r="VTZ21" s="195"/>
      <c r="VUA21" s="195"/>
      <c r="VUB21" s="195"/>
      <c r="VUC21" s="195"/>
      <c r="VUD21" s="195"/>
      <c r="VUE21" s="195"/>
      <c r="VUF21" s="195"/>
      <c r="VUG21" s="195"/>
      <c r="VUH21" s="195"/>
      <c r="VUI21" s="195"/>
      <c r="VUJ21" s="195"/>
      <c r="VUK21" s="195"/>
      <c r="VUL21" s="195"/>
      <c r="VUM21" s="195"/>
      <c r="VUN21" s="195"/>
      <c r="VUO21" s="195"/>
      <c r="VUP21" s="195"/>
      <c r="VUQ21" s="195"/>
      <c r="VUR21" s="195"/>
      <c r="VUS21" s="195"/>
      <c r="VUT21" s="195"/>
      <c r="VUU21" s="195"/>
      <c r="VUV21" s="195"/>
      <c r="VUW21" s="195"/>
      <c r="VUX21" s="195"/>
      <c r="VUY21" s="195"/>
      <c r="VUZ21" s="195"/>
      <c r="VVA21" s="195"/>
      <c r="VVB21" s="195"/>
      <c r="VVC21" s="195"/>
      <c r="VVD21" s="195"/>
      <c r="VVE21" s="195"/>
      <c r="VVF21" s="195"/>
      <c r="VVG21" s="195"/>
      <c r="VVH21" s="195"/>
      <c r="VVI21" s="195"/>
      <c r="VVJ21" s="195"/>
      <c r="VVK21" s="195"/>
      <c r="VVL21" s="195"/>
      <c r="VVM21" s="195"/>
      <c r="VVN21" s="195"/>
      <c r="VVO21" s="195"/>
      <c r="VVP21" s="195"/>
      <c r="VVQ21" s="195"/>
      <c r="VVR21" s="195"/>
      <c r="VVS21" s="195"/>
      <c r="VVT21" s="195"/>
      <c r="VVU21" s="195"/>
      <c r="VVV21" s="195"/>
      <c r="VVW21" s="195"/>
      <c r="VVX21" s="195"/>
      <c r="VVY21" s="195"/>
      <c r="VVZ21" s="195"/>
      <c r="VWA21" s="195"/>
      <c r="VWB21" s="195"/>
      <c r="VWC21" s="195"/>
      <c r="VWD21" s="195"/>
      <c r="VWE21" s="195"/>
      <c r="VWF21" s="195"/>
      <c r="VWG21" s="195"/>
      <c r="VWH21" s="195"/>
      <c r="VWI21" s="195"/>
      <c r="VWJ21" s="195"/>
      <c r="VWK21" s="195"/>
      <c r="VWL21" s="195"/>
      <c r="VWM21" s="195"/>
      <c r="VWN21" s="195"/>
      <c r="VWO21" s="195"/>
      <c r="VWP21" s="195"/>
      <c r="VWQ21" s="195"/>
      <c r="VWR21" s="195"/>
      <c r="VWS21" s="195"/>
      <c r="VWT21" s="195"/>
      <c r="VWU21" s="195"/>
      <c r="VWV21" s="195"/>
      <c r="VWW21" s="195"/>
      <c r="VWX21" s="195"/>
      <c r="VWY21" s="195"/>
      <c r="VWZ21" s="195"/>
      <c r="VXA21" s="195"/>
      <c r="VXB21" s="195"/>
      <c r="VXC21" s="195"/>
      <c r="VXD21" s="195"/>
      <c r="VXE21" s="195"/>
      <c r="VXF21" s="195"/>
      <c r="VXG21" s="195"/>
      <c r="VXH21" s="195"/>
      <c r="VXI21" s="195"/>
      <c r="VXJ21" s="195"/>
      <c r="VXK21" s="195"/>
      <c r="VXL21" s="195"/>
      <c r="VXM21" s="195"/>
      <c r="VXN21" s="195"/>
      <c r="VXO21" s="195"/>
      <c r="VXP21" s="195"/>
      <c r="VXQ21" s="195"/>
      <c r="VXR21" s="195"/>
      <c r="VXS21" s="195"/>
      <c r="VXT21" s="195"/>
      <c r="VXU21" s="195"/>
      <c r="VXV21" s="195"/>
      <c r="VXW21" s="195"/>
      <c r="VXX21" s="195"/>
      <c r="VXY21" s="195"/>
      <c r="VXZ21" s="195"/>
      <c r="VYA21" s="195"/>
      <c r="VYB21" s="195"/>
      <c r="VYC21" s="195"/>
      <c r="VYD21" s="195"/>
      <c r="VYE21" s="195"/>
      <c r="VYF21" s="195"/>
      <c r="VYG21" s="195"/>
      <c r="VYH21" s="195"/>
      <c r="VYI21" s="195"/>
      <c r="VYJ21" s="195"/>
      <c r="VYK21" s="195"/>
      <c r="VYL21" s="195"/>
      <c r="VYM21" s="195"/>
      <c r="VYN21" s="195"/>
      <c r="VYO21" s="195"/>
      <c r="VYP21" s="195"/>
      <c r="VYQ21" s="195"/>
      <c r="VYR21" s="195"/>
      <c r="VYS21" s="195"/>
      <c r="VYT21" s="195"/>
      <c r="VYU21" s="195"/>
      <c r="VYV21" s="195"/>
      <c r="VYW21" s="195"/>
      <c r="VYX21" s="195"/>
      <c r="VYY21" s="195"/>
      <c r="VYZ21" s="195"/>
      <c r="VZA21" s="195"/>
      <c r="VZB21" s="195"/>
      <c r="VZC21" s="195"/>
      <c r="VZD21" s="195"/>
      <c r="VZE21" s="195"/>
      <c r="VZF21" s="195"/>
      <c r="VZG21" s="195"/>
      <c r="VZH21" s="195"/>
      <c r="VZI21" s="195"/>
      <c r="VZJ21" s="195"/>
      <c r="VZK21" s="195"/>
      <c r="VZL21" s="195"/>
      <c r="VZM21" s="195"/>
      <c r="VZN21" s="195"/>
      <c r="VZO21" s="195"/>
      <c r="VZP21" s="195"/>
      <c r="VZQ21" s="195"/>
      <c r="VZR21" s="195"/>
      <c r="VZS21" s="195"/>
      <c r="VZT21" s="195"/>
      <c r="VZU21" s="195"/>
      <c r="VZV21" s="195"/>
      <c r="VZW21" s="195"/>
      <c r="VZX21" s="195"/>
      <c r="VZY21" s="195"/>
      <c r="VZZ21" s="195"/>
      <c r="WAA21" s="195"/>
      <c r="WAB21" s="195"/>
      <c r="WAC21" s="195"/>
      <c r="WAD21" s="195"/>
      <c r="WAE21" s="195"/>
      <c r="WAF21" s="195"/>
      <c r="WAG21" s="195"/>
      <c r="WAH21" s="195"/>
      <c r="WAI21" s="195"/>
      <c r="WAJ21" s="195"/>
      <c r="WAK21" s="195"/>
      <c r="WAL21" s="195"/>
      <c r="WAM21" s="195"/>
      <c r="WAN21" s="195"/>
      <c r="WAO21" s="195"/>
      <c r="WAP21" s="195"/>
      <c r="WAQ21" s="195"/>
      <c r="WAR21" s="195"/>
      <c r="WAS21" s="195"/>
      <c r="WAT21" s="195"/>
      <c r="WAU21" s="195"/>
      <c r="WAV21" s="195"/>
      <c r="WAW21" s="195"/>
      <c r="WAX21" s="195"/>
      <c r="WAY21" s="195"/>
      <c r="WAZ21" s="195"/>
      <c r="WBA21" s="195"/>
      <c r="WBB21" s="195"/>
      <c r="WBC21" s="195"/>
      <c r="WBD21" s="195"/>
      <c r="WBE21" s="195"/>
      <c r="WBF21" s="195"/>
      <c r="WBG21" s="195"/>
      <c r="WBH21" s="195"/>
      <c r="WBI21" s="195"/>
      <c r="WBJ21" s="195"/>
      <c r="WBK21" s="195"/>
      <c r="WBL21" s="195"/>
      <c r="WBM21" s="195"/>
      <c r="WBN21" s="195"/>
      <c r="WBO21" s="195"/>
      <c r="WBP21" s="195"/>
      <c r="WBQ21" s="195"/>
      <c r="WBR21" s="195"/>
      <c r="WBS21" s="195"/>
      <c r="WBT21" s="195"/>
      <c r="WBU21" s="195"/>
      <c r="WBV21" s="195"/>
      <c r="WBW21" s="195"/>
      <c r="WBX21" s="195"/>
      <c r="WBY21" s="195"/>
      <c r="WBZ21" s="195"/>
      <c r="WCA21" s="195"/>
      <c r="WCB21" s="195"/>
      <c r="WCC21" s="195"/>
      <c r="WCD21" s="195"/>
      <c r="WCE21" s="195"/>
      <c r="WCF21" s="195"/>
      <c r="WCG21" s="195"/>
      <c r="WCH21" s="195"/>
      <c r="WCI21" s="195"/>
      <c r="WCJ21" s="195"/>
      <c r="WCK21" s="195"/>
      <c r="WCL21" s="195"/>
      <c r="WCM21" s="195"/>
      <c r="WCN21" s="195"/>
      <c r="WCO21" s="195"/>
      <c r="WCP21" s="195"/>
      <c r="WCQ21" s="195"/>
      <c r="WCR21" s="195"/>
      <c r="WCS21" s="195"/>
      <c r="WCT21" s="195"/>
      <c r="WCU21" s="195"/>
      <c r="WCV21" s="195"/>
      <c r="WCW21" s="195"/>
      <c r="WCX21" s="195"/>
      <c r="WCY21" s="195"/>
      <c r="WCZ21" s="195"/>
      <c r="WDA21" s="195"/>
      <c r="WDB21" s="195"/>
      <c r="WDC21" s="195"/>
      <c r="WDD21" s="195"/>
      <c r="WDE21" s="195"/>
      <c r="WDF21" s="195"/>
      <c r="WDG21" s="195"/>
      <c r="WDH21" s="195"/>
      <c r="WDI21" s="195"/>
      <c r="WDJ21" s="195"/>
      <c r="WDK21" s="195"/>
      <c r="WDL21" s="195"/>
      <c r="WDM21" s="195"/>
      <c r="WDN21" s="195"/>
      <c r="WDO21" s="195"/>
      <c r="WDP21" s="195"/>
      <c r="WDQ21" s="195"/>
      <c r="WDR21" s="195"/>
      <c r="WDS21" s="195"/>
      <c r="WDT21" s="195"/>
      <c r="WDU21" s="195"/>
      <c r="WDV21" s="195"/>
      <c r="WDW21" s="195"/>
      <c r="WDX21" s="195"/>
      <c r="WDY21" s="195"/>
      <c r="WDZ21" s="195"/>
      <c r="WEA21" s="195"/>
      <c r="WEB21" s="195"/>
      <c r="WEC21" s="195"/>
      <c r="WED21" s="195"/>
      <c r="WEE21" s="195"/>
      <c r="WEF21" s="195"/>
      <c r="WEG21" s="195"/>
      <c r="WEH21" s="195"/>
      <c r="WEI21" s="195"/>
      <c r="WEJ21" s="195"/>
      <c r="WEK21" s="195"/>
      <c r="WEL21" s="195"/>
      <c r="WEM21" s="195"/>
      <c r="WEN21" s="195"/>
      <c r="WEO21" s="195"/>
      <c r="WEP21" s="195"/>
      <c r="WEQ21" s="195"/>
      <c r="WER21" s="195"/>
      <c r="WES21" s="195"/>
      <c r="WET21" s="195"/>
      <c r="WEU21" s="195"/>
      <c r="WEV21" s="195"/>
      <c r="WEW21" s="195"/>
      <c r="WEX21" s="195"/>
      <c r="WEY21" s="195"/>
      <c r="WEZ21" s="195"/>
      <c r="WFA21" s="195"/>
      <c r="WFB21" s="195"/>
      <c r="WFC21" s="195"/>
      <c r="WFD21" s="195"/>
      <c r="WFE21" s="195"/>
      <c r="WFF21" s="195"/>
      <c r="WFG21" s="195"/>
      <c r="WFH21" s="195"/>
      <c r="WFI21" s="195"/>
      <c r="WFJ21" s="195"/>
      <c r="WFK21" s="195"/>
      <c r="WFL21" s="195"/>
      <c r="WFM21" s="195"/>
      <c r="WFN21" s="195"/>
      <c r="WFO21" s="195"/>
      <c r="WFP21" s="195"/>
      <c r="WFQ21" s="195"/>
      <c r="WFR21" s="195"/>
      <c r="WFS21" s="195"/>
      <c r="WFT21" s="195"/>
      <c r="WFU21" s="195"/>
      <c r="WFV21" s="195"/>
      <c r="WFW21" s="195"/>
      <c r="WFX21" s="195"/>
      <c r="WFY21" s="195"/>
      <c r="WFZ21" s="195"/>
      <c r="WGA21" s="195"/>
      <c r="WGB21" s="195"/>
      <c r="WGC21" s="195"/>
      <c r="WGD21" s="195"/>
      <c r="WGE21" s="195"/>
      <c r="WGF21" s="195"/>
      <c r="WGG21" s="195"/>
      <c r="WGH21" s="195"/>
      <c r="WGI21" s="195"/>
      <c r="WGJ21" s="195"/>
      <c r="WGK21" s="195"/>
      <c r="WGL21" s="195"/>
      <c r="WGM21" s="195"/>
      <c r="WGN21" s="195"/>
      <c r="WGO21" s="195"/>
      <c r="WGP21" s="195"/>
      <c r="WGQ21" s="195"/>
      <c r="WGR21" s="195"/>
      <c r="WGS21" s="195"/>
      <c r="WGT21" s="195"/>
      <c r="WGU21" s="195"/>
      <c r="WGV21" s="195"/>
      <c r="WGW21" s="195"/>
      <c r="WGX21" s="195"/>
      <c r="WGY21" s="195"/>
      <c r="WGZ21" s="195"/>
      <c r="WHA21" s="195"/>
      <c r="WHB21" s="195"/>
      <c r="WHC21" s="195"/>
      <c r="WHD21" s="195"/>
      <c r="WHE21" s="195"/>
      <c r="WHF21" s="195"/>
      <c r="WHG21" s="195"/>
      <c r="WHH21" s="195"/>
      <c r="WHI21" s="195"/>
      <c r="WHJ21" s="195"/>
      <c r="WHK21" s="195"/>
      <c r="WHL21" s="195"/>
      <c r="WHM21" s="195"/>
      <c r="WHN21" s="195"/>
      <c r="WHO21" s="195"/>
      <c r="WHP21" s="195"/>
      <c r="WHQ21" s="195"/>
      <c r="WHR21" s="195"/>
      <c r="WHS21" s="195"/>
      <c r="WHT21" s="195"/>
      <c r="WHU21" s="195"/>
      <c r="WHV21" s="195"/>
      <c r="WHW21" s="195"/>
      <c r="WHX21" s="195"/>
      <c r="WHY21" s="195"/>
      <c r="WHZ21" s="195"/>
      <c r="WIA21" s="195"/>
      <c r="WIB21" s="195"/>
      <c r="WIC21" s="195"/>
      <c r="WID21" s="195"/>
      <c r="WIE21" s="195"/>
      <c r="WIF21" s="195"/>
      <c r="WIG21" s="195"/>
      <c r="WIH21" s="195"/>
      <c r="WII21" s="195"/>
      <c r="WIJ21" s="195"/>
      <c r="WIK21" s="195"/>
      <c r="WIL21" s="195"/>
      <c r="WIM21" s="195"/>
      <c r="WIN21" s="195"/>
      <c r="WIO21" s="195"/>
      <c r="WIP21" s="195"/>
      <c r="WIQ21" s="195"/>
      <c r="WIR21" s="195"/>
      <c r="WIS21" s="195"/>
      <c r="WIT21" s="195"/>
      <c r="WIU21" s="195"/>
      <c r="WIV21" s="195"/>
      <c r="WIW21" s="195"/>
      <c r="WIX21" s="195"/>
      <c r="WIY21" s="195"/>
      <c r="WIZ21" s="195"/>
      <c r="WJA21" s="195"/>
      <c r="WJB21" s="195"/>
      <c r="WJC21" s="195"/>
      <c r="WJD21" s="195"/>
      <c r="WJE21" s="195"/>
      <c r="WJF21" s="195"/>
      <c r="WJG21" s="195"/>
      <c r="WJH21" s="195"/>
      <c r="WJI21" s="195"/>
      <c r="WJJ21" s="195"/>
      <c r="WJK21" s="195"/>
      <c r="WJL21" s="195"/>
      <c r="WJM21" s="195"/>
      <c r="WJN21" s="195"/>
      <c r="WJO21" s="195"/>
      <c r="WJP21" s="195"/>
      <c r="WJQ21" s="195"/>
      <c r="WJR21" s="195"/>
      <c r="WJS21" s="195"/>
      <c r="WJT21" s="195"/>
      <c r="WJU21" s="195"/>
      <c r="WJV21" s="195"/>
      <c r="WJW21" s="195"/>
      <c r="WJX21" s="195"/>
      <c r="WJY21" s="195"/>
      <c r="WJZ21" s="195"/>
      <c r="WKA21" s="195"/>
      <c r="WKB21" s="195"/>
      <c r="WKC21" s="195"/>
      <c r="WKD21" s="195"/>
      <c r="WKE21" s="195"/>
      <c r="WKF21" s="195"/>
      <c r="WKG21" s="195"/>
      <c r="WKH21" s="195"/>
      <c r="WKI21" s="195"/>
      <c r="WKJ21" s="195"/>
      <c r="WKK21" s="195"/>
      <c r="WKL21" s="195"/>
      <c r="WKM21" s="195"/>
      <c r="WKN21" s="195"/>
      <c r="WKO21" s="195"/>
      <c r="WKP21" s="195"/>
      <c r="WKQ21" s="195"/>
      <c r="WKR21" s="195"/>
      <c r="WKS21" s="195"/>
      <c r="WKT21" s="195"/>
      <c r="WKU21" s="195"/>
      <c r="WKV21" s="195"/>
      <c r="WKW21" s="195"/>
      <c r="WKX21" s="195"/>
      <c r="WKY21" s="195"/>
      <c r="WKZ21" s="195"/>
      <c r="WLA21" s="195"/>
      <c r="WLB21" s="195"/>
      <c r="WLC21" s="195"/>
      <c r="WLD21" s="195"/>
      <c r="WLE21" s="195"/>
      <c r="WLF21" s="195"/>
      <c r="WLG21" s="195"/>
      <c r="WLH21" s="195"/>
      <c r="WLI21" s="195"/>
      <c r="WLJ21" s="195"/>
      <c r="WLK21" s="195"/>
      <c r="WLL21" s="195"/>
      <c r="WLM21" s="195"/>
      <c r="WLN21" s="195"/>
      <c r="WLO21" s="195"/>
      <c r="WLP21" s="195"/>
      <c r="WLQ21" s="195"/>
      <c r="WLR21" s="195"/>
      <c r="WLS21" s="195"/>
      <c r="WLT21" s="195"/>
      <c r="WLU21" s="195"/>
      <c r="WLV21" s="195"/>
      <c r="WLW21" s="195"/>
      <c r="WLX21" s="195"/>
      <c r="WLY21" s="195"/>
      <c r="WLZ21" s="195"/>
      <c r="WMA21" s="195"/>
      <c r="WMB21" s="195"/>
      <c r="WMC21" s="195"/>
      <c r="WMD21" s="195"/>
      <c r="WME21" s="195"/>
      <c r="WMF21" s="195"/>
      <c r="WMG21" s="195"/>
      <c r="WMH21" s="195"/>
      <c r="WMI21" s="195"/>
      <c r="WMJ21" s="195"/>
      <c r="WMK21" s="195"/>
      <c r="WML21" s="195"/>
      <c r="WMM21" s="195"/>
      <c r="WMN21" s="195"/>
      <c r="WMO21" s="195"/>
      <c r="WMP21" s="195"/>
      <c r="WMQ21" s="195"/>
      <c r="WMR21" s="195"/>
      <c r="WMS21" s="195"/>
      <c r="WMT21" s="195"/>
      <c r="WMU21" s="195"/>
      <c r="WMV21" s="195"/>
      <c r="WMW21" s="195"/>
      <c r="WMX21" s="195"/>
      <c r="WMY21" s="195"/>
      <c r="WMZ21" s="195"/>
      <c r="WNA21" s="195"/>
      <c r="WNB21" s="195"/>
      <c r="WNC21" s="195"/>
      <c r="WND21" s="195"/>
      <c r="WNE21" s="195"/>
      <c r="WNF21" s="195"/>
      <c r="WNG21" s="195"/>
      <c r="WNH21" s="195"/>
      <c r="WNI21" s="195"/>
      <c r="WNJ21" s="195"/>
      <c r="WNK21" s="195"/>
      <c r="WNL21" s="195"/>
      <c r="WNM21" s="195"/>
      <c r="WNN21" s="195"/>
      <c r="WNO21" s="195"/>
      <c r="WNP21" s="195"/>
      <c r="WNQ21" s="195"/>
      <c r="WNR21" s="195"/>
      <c r="WNS21" s="195"/>
      <c r="WNT21" s="195"/>
      <c r="WNU21" s="195"/>
      <c r="WNV21" s="195"/>
      <c r="WNW21" s="195"/>
      <c r="WNX21" s="195"/>
      <c r="WNY21" s="195"/>
      <c r="WNZ21" s="195"/>
      <c r="WOA21" s="195"/>
      <c r="WOB21" s="195"/>
      <c r="WOC21" s="195"/>
      <c r="WOD21" s="195"/>
      <c r="WOE21" s="195"/>
      <c r="WOF21" s="195"/>
      <c r="WOG21" s="195"/>
      <c r="WOH21" s="195"/>
      <c r="WOI21" s="195"/>
      <c r="WOJ21" s="195"/>
      <c r="WOK21" s="195"/>
      <c r="WOL21" s="195"/>
      <c r="WOM21" s="195"/>
      <c r="WON21" s="195"/>
      <c r="WOO21" s="195"/>
      <c r="WOP21" s="195"/>
      <c r="WOQ21" s="195"/>
      <c r="WOR21" s="195"/>
      <c r="WOS21" s="195"/>
      <c r="WOT21" s="195"/>
      <c r="WOU21" s="195"/>
      <c r="WOV21" s="195"/>
      <c r="WOW21" s="195"/>
      <c r="WOX21" s="195"/>
      <c r="WOY21" s="195"/>
      <c r="WOZ21" s="195"/>
      <c r="WPA21" s="195"/>
      <c r="WPB21" s="195"/>
      <c r="WPC21" s="195"/>
      <c r="WPD21" s="195"/>
      <c r="WPE21" s="195"/>
      <c r="WPF21" s="195"/>
      <c r="WPG21" s="195"/>
      <c r="WPH21" s="195"/>
      <c r="WPI21" s="195"/>
      <c r="WPJ21" s="195"/>
      <c r="WPK21" s="195"/>
      <c r="WPL21" s="195"/>
      <c r="WPM21" s="195"/>
      <c r="WPN21" s="195"/>
      <c r="WPO21" s="195"/>
      <c r="WPP21" s="195"/>
      <c r="WPQ21" s="195"/>
      <c r="WPR21" s="195"/>
      <c r="WPS21" s="195"/>
      <c r="WPT21" s="195"/>
      <c r="WPU21" s="195"/>
      <c r="WPV21" s="195"/>
      <c r="WPW21" s="195"/>
      <c r="WPX21" s="195"/>
      <c r="WPY21" s="195"/>
      <c r="WPZ21" s="195"/>
      <c r="WQA21" s="195"/>
      <c r="WQB21" s="195"/>
      <c r="WQC21" s="195"/>
      <c r="WQD21" s="195"/>
      <c r="WQE21" s="195"/>
      <c r="WQF21" s="195"/>
      <c r="WQG21" s="195"/>
      <c r="WQH21" s="195"/>
      <c r="WQI21" s="195"/>
      <c r="WQJ21" s="195"/>
      <c r="WQK21" s="195"/>
      <c r="WQL21" s="195"/>
      <c r="WQM21" s="195"/>
      <c r="WQN21" s="195"/>
      <c r="WQO21" s="195"/>
      <c r="WQP21" s="195"/>
      <c r="WQQ21" s="195"/>
      <c r="WQR21" s="195"/>
      <c r="WQS21" s="195"/>
      <c r="WQT21" s="195"/>
      <c r="WQU21" s="195"/>
      <c r="WQV21" s="195"/>
      <c r="WQW21" s="195"/>
      <c r="WQX21" s="195"/>
      <c r="WQY21" s="195"/>
      <c r="WQZ21" s="195"/>
      <c r="WRA21" s="195"/>
      <c r="WRB21" s="195"/>
      <c r="WRC21" s="195"/>
      <c r="WRD21" s="195"/>
      <c r="WRE21" s="195"/>
      <c r="WRF21" s="195"/>
      <c r="WRG21" s="195"/>
      <c r="WRH21" s="195"/>
      <c r="WRI21" s="195"/>
      <c r="WRJ21" s="195"/>
      <c r="WRK21" s="195"/>
      <c r="WRL21" s="195"/>
      <c r="WRM21" s="195"/>
      <c r="WRN21" s="195"/>
      <c r="WRO21" s="195"/>
      <c r="WRP21" s="195"/>
      <c r="WRQ21" s="195"/>
      <c r="WRR21" s="195"/>
      <c r="WRS21" s="195"/>
      <c r="WRT21" s="195"/>
      <c r="WRU21" s="195"/>
      <c r="WRV21" s="195"/>
      <c r="WRW21" s="195"/>
      <c r="WRX21" s="195"/>
      <c r="WRY21" s="195"/>
      <c r="WRZ21" s="195"/>
      <c r="WSA21" s="195"/>
      <c r="WSB21" s="195"/>
      <c r="WSC21" s="195"/>
      <c r="WSD21" s="195"/>
      <c r="WSE21" s="195"/>
      <c r="WSF21" s="195"/>
      <c r="WSG21" s="195"/>
      <c r="WSH21" s="195"/>
      <c r="WSI21" s="195"/>
      <c r="WSJ21" s="195"/>
      <c r="WSK21" s="195"/>
      <c r="WSL21" s="195"/>
      <c r="WSM21" s="195"/>
      <c r="WSN21" s="195"/>
      <c r="WSO21" s="195"/>
      <c r="WSP21" s="195"/>
      <c r="WSQ21" s="195"/>
      <c r="WSR21" s="195"/>
      <c r="WSS21" s="195"/>
      <c r="WST21" s="195"/>
      <c r="WSU21" s="195"/>
      <c r="WSV21" s="195"/>
      <c r="WSW21" s="195"/>
      <c r="WSX21" s="195"/>
      <c r="WSY21" s="195"/>
      <c r="WSZ21" s="195"/>
      <c r="WTA21" s="195"/>
      <c r="WTB21" s="195"/>
      <c r="WTC21" s="195"/>
      <c r="WTD21" s="195"/>
      <c r="WTE21" s="195"/>
      <c r="WTF21" s="195"/>
      <c r="WTG21" s="195"/>
      <c r="WTH21" s="195"/>
      <c r="WTI21" s="195"/>
      <c r="WTJ21" s="195"/>
      <c r="WTK21" s="195"/>
      <c r="WTL21" s="195"/>
      <c r="WTM21" s="195"/>
      <c r="WTN21" s="195"/>
      <c r="WTO21" s="195"/>
      <c r="WTP21" s="195"/>
      <c r="WTQ21" s="195"/>
      <c r="WTR21" s="195"/>
      <c r="WTS21" s="195"/>
      <c r="WTT21" s="195"/>
      <c r="WTU21" s="195"/>
      <c r="WTV21" s="195"/>
      <c r="WTW21" s="195"/>
      <c r="WTX21" s="195"/>
      <c r="WTY21" s="195"/>
      <c r="WTZ21" s="195"/>
      <c r="WUA21" s="195"/>
      <c r="WUB21" s="195"/>
      <c r="WUC21" s="195"/>
      <c r="WUD21" s="195"/>
      <c r="WUE21" s="195"/>
      <c r="WUF21" s="195"/>
      <c r="WUG21" s="195"/>
      <c r="WUH21" s="195"/>
      <c r="WUI21" s="195"/>
      <c r="WUJ21" s="195"/>
      <c r="WUK21" s="195"/>
      <c r="WUL21" s="195"/>
      <c r="WUM21" s="195"/>
      <c r="WUN21" s="195"/>
      <c r="WUO21" s="195"/>
      <c r="WUP21" s="195"/>
      <c r="WUQ21" s="195"/>
      <c r="WUR21" s="195"/>
      <c r="WUS21" s="195"/>
      <c r="WUT21" s="195"/>
      <c r="WUU21" s="195"/>
      <c r="WUV21" s="195"/>
      <c r="WUW21" s="195"/>
      <c r="WUX21" s="195"/>
      <c r="WUY21" s="195"/>
      <c r="WUZ21" s="195"/>
      <c r="WVA21" s="195"/>
      <c r="WVB21" s="195"/>
      <c r="WVC21" s="195"/>
      <c r="WVD21" s="195"/>
      <c r="WVE21" s="195"/>
      <c r="WVF21" s="195"/>
      <c r="WVG21" s="195"/>
      <c r="WVH21" s="195"/>
      <c r="WVI21" s="195"/>
      <c r="WVJ21" s="195"/>
      <c r="WVK21" s="195"/>
      <c r="WVL21" s="195"/>
      <c r="WVM21" s="195"/>
      <c r="WVN21" s="195"/>
      <c r="WVO21" s="195"/>
      <c r="WVP21" s="195"/>
      <c r="WVQ21" s="195"/>
      <c r="WVR21" s="195"/>
      <c r="WVS21" s="195"/>
      <c r="WVT21" s="195"/>
      <c r="WVU21" s="195"/>
      <c r="WVV21" s="195"/>
      <c r="WVW21" s="195"/>
      <c r="WVX21" s="195"/>
      <c r="WVY21" s="195"/>
      <c r="WVZ21" s="195"/>
      <c r="WWA21" s="195"/>
      <c r="WWB21" s="195"/>
      <c r="WWC21" s="195"/>
      <c r="WWD21" s="195"/>
      <c r="WWE21" s="195"/>
      <c r="WWF21" s="195"/>
      <c r="WWG21" s="195"/>
      <c r="WWH21" s="195"/>
      <c r="WWI21" s="195"/>
      <c r="WWJ21" s="195"/>
      <c r="WWK21" s="195"/>
      <c r="WWL21" s="195"/>
      <c r="WWM21" s="195"/>
      <c r="WWN21" s="195"/>
      <c r="WWO21" s="195"/>
      <c r="WWP21" s="195"/>
      <c r="WWQ21" s="195"/>
      <c r="WWR21" s="195"/>
      <c r="WWS21" s="195"/>
      <c r="WWT21" s="195"/>
      <c r="WWU21" s="195"/>
      <c r="WWV21" s="195"/>
      <c r="WWW21" s="195"/>
      <c r="WWX21" s="195"/>
      <c r="WWY21" s="195"/>
      <c r="WWZ21" s="195"/>
      <c r="WXA21" s="195"/>
      <c r="WXB21" s="195"/>
      <c r="WXC21" s="195"/>
      <c r="WXD21" s="195"/>
      <c r="WXE21" s="195"/>
      <c r="WXF21" s="195"/>
      <c r="WXG21" s="195"/>
      <c r="WXH21" s="195"/>
      <c r="WXI21" s="195"/>
      <c r="WXJ21" s="195"/>
      <c r="WXK21" s="195"/>
      <c r="WXL21" s="195"/>
      <c r="WXM21" s="195"/>
      <c r="WXN21" s="195"/>
      <c r="WXO21" s="195"/>
      <c r="WXP21" s="195"/>
      <c r="WXQ21" s="195"/>
      <c r="WXR21" s="195"/>
      <c r="WXS21" s="195"/>
      <c r="WXT21" s="195"/>
      <c r="WXU21" s="195"/>
      <c r="WXV21" s="195"/>
      <c r="WXW21" s="195"/>
      <c r="WXX21" s="195"/>
      <c r="WXY21" s="195"/>
      <c r="WXZ21" s="195"/>
      <c r="WYA21" s="195"/>
      <c r="WYB21" s="195"/>
      <c r="WYC21" s="195"/>
      <c r="WYD21" s="195"/>
      <c r="WYE21" s="195"/>
      <c r="WYF21" s="195"/>
      <c r="WYG21" s="195"/>
      <c r="WYH21" s="195"/>
      <c r="WYI21" s="195"/>
      <c r="WYJ21" s="195"/>
      <c r="WYK21" s="195"/>
      <c r="WYL21" s="195"/>
      <c r="WYM21" s="195"/>
      <c r="WYN21" s="195"/>
      <c r="WYO21" s="195"/>
      <c r="WYP21" s="195"/>
      <c r="WYQ21" s="195"/>
      <c r="WYR21" s="195"/>
      <c r="WYS21" s="195"/>
      <c r="WYT21" s="195"/>
      <c r="WYU21" s="195"/>
      <c r="WYV21" s="195"/>
      <c r="WYW21" s="195"/>
      <c r="WYX21" s="195"/>
      <c r="WYY21" s="195"/>
      <c r="WYZ21" s="195"/>
      <c r="WZA21" s="195"/>
      <c r="WZB21" s="195"/>
      <c r="WZC21" s="195"/>
      <c r="WZD21" s="195"/>
      <c r="WZE21" s="195"/>
      <c r="WZF21" s="195"/>
      <c r="WZG21" s="195"/>
      <c r="WZH21" s="195"/>
      <c r="WZI21" s="195"/>
      <c r="WZJ21" s="195"/>
      <c r="WZK21" s="195"/>
      <c r="WZL21" s="195"/>
      <c r="WZM21" s="195"/>
      <c r="WZN21" s="195"/>
      <c r="WZO21" s="195"/>
      <c r="WZP21" s="195"/>
      <c r="WZQ21" s="195"/>
      <c r="WZR21" s="195"/>
      <c r="WZS21" s="195"/>
      <c r="WZT21" s="195"/>
      <c r="WZU21" s="195"/>
      <c r="WZV21" s="195"/>
      <c r="WZW21" s="195"/>
      <c r="WZX21" s="195"/>
      <c r="WZY21" s="195"/>
      <c r="WZZ21" s="195"/>
      <c r="XAA21" s="195"/>
      <c r="XAB21" s="195"/>
      <c r="XAC21" s="195"/>
      <c r="XAD21" s="195"/>
      <c r="XAE21" s="195"/>
      <c r="XAF21" s="195"/>
      <c r="XAG21" s="195"/>
      <c r="XAH21" s="195"/>
      <c r="XAI21" s="195"/>
      <c r="XAJ21" s="195"/>
      <c r="XAK21" s="195"/>
      <c r="XAL21" s="195"/>
      <c r="XAM21" s="195"/>
      <c r="XAN21" s="195"/>
      <c r="XAO21" s="195"/>
      <c r="XAP21" s="195"/>
      <c r="XAQ21" s="195"/>
      <c r="XAR21" s="195"/>
      <c r="XAS21" s="195"/>
      <c r="XAT21" s="195"/>
      <c r="XAU21" s="195"/>
      <c r="XAV21" s="195"/>
      <c r="XAW21" s="195"/>
      <c r="XAX21" s="195"/>
      <c r="XAY21" s="195"/>
      <c r="XAZ21" s="195"/>
      <c r="XBA21" s="195"/>
      <c r="XBB21" s="195"/>
      <c r="XBC21" s="195"/>
      <c r="XBD21" s="195"/>
      <c r="XBE21" s="195"/>
      <c r="XBF21" s="195"/>
      <c r="XBG21" s="195"/>
      <c r="XBH21" s="195"/>
      <c r="XBI21" s="195"/>
      <c r="XBJ21" s="195"/>
      <c r="XBK21" s="195"/>
      <c r="XBL21" s="195"/>
      <c r="XBM21" s="195"/>
      <c r="XBN21" s="195"/>
      <c r="XBO21" s="195"/>
      <c r="XBP21" s="195"/>
      <c r="XBQ21" s="195"/>
      <c r="XBR21" s="195"/>
      <c r="XBS21" s="195"/>
      <c r="XBT21" s="195"/>
      <c r="XBU21" s="195"/>
      <c r="XBV21" s="195"/>
      <c r="XBW21" s="195"/>
      <c r="XBX21" s="195"/>
      <c r="XBY21" s="195"/>
      <c r="XBZ21" s="195"/>
      <c r="XCA21" s="195"/>
      <c r="XCB21" s="195"/>
      <c r="XCC21" s="195"/>
      <c r="XCD21" s="195"/>
      <c r="XCE21" s="195"/>
      <c r="XCF21" s="195"/>
      <c r="XCG21" s="195"/>
      <c r="XCH21" s="195"/>
      <c r="XCI21" s="195"/>
      <c r="XCJ21" s="195"/>
      <c r="XCK21" s="195"/>
      <c r="XCL21" s="195"/>
      <c r="XCM21" s="195"/>
      <c r="XCN21" s="195"/>
      <c r="XCO21" s="195"/>
      <c r="XCP21" s="195"/>
      <c r="XCQ21" s="195"/>
      <c r="XCR21" s="195"/>
      <c r="XCS21" s="195"/>
      <c r="XCT21" s="195"/>
      <c r="XCU21" s="195"/>
      <c r="XCV21" s="195"/>
      <c r="XCW21" s="195"/>
      <c r="XCX21" s="195"/>
      <c r="XCY21" s="195"/>
      <c r="XCZ21" s="195"/>
      <c r="XDA21" s="195"/>
      <c r="XDB21" s="195"/>
      <c r="XDC21" s="195"/>
      <c r="XDD21" s="195"/>
      <c r="XDE21" s="195"/>
      <c r="XDF21" s="195"/>
      <c r="XDG21" s="195"/>
      <c r="XDH21" s="195"/>
      <c r="XDI21" s="195"/>
      <c r="XDJ21" s="195"/>
      <c r="XDK21" s="195"/>
      <c r="XDL21" s="195"/>
      <c r="XDM21" s="195"/>
      <c r="XDN21" s="195"/>
      <c r="XDO21" s="195"/>
      <c r="XDP21" s="195"/>
      <c r="XDQ21" s="195"/>
      <c r="XDR21" s="195"/>
      <c r="XDS21" s="195"/>
      <c r="XDT21" s="195"/>
      <c r="XDU21" s="195"/>
      <c r="XDV21" s="195"/>
      <c r="XDW21" s="195"/>
      <c r="XDX21" s="195"/>
      <c r="XDY21" s="195"/>
      <c r="XDZ21" s="195"/>
      <c r="XEA21" s="195"/>
      <c r="XEB21" s="195"/>
      <c r="XEC21" s="195"/>
      <c r="XED21" s="195"/>
      <c r="XEE21" s="195"/>
      <c r="XEF21" s="195"/>
      <c r="XEG21" s="195"/>
      <c r="XEH21" s="195"/>
      <c r="XEI21" s="195"/>
      <c r="XEJ21" s="195"/>
      <c r="XEK21" s="195"/>
      <c r="XEL21" s="195"/>
      <c r="XEM21" s="195"/>
      <c r="XEN21" s="195"/>
      <c r="XEO21" s="195"/>
      <c r="XEP21" s="195"/>
      <c r="XEQ21" s="195"/>
      <c r="XER21" s="195"/>
      <c r="XES21" s="195"/>
      <c r="XET21" s="195"/>
      <c r="XEU21" s="195"/>
      <c r="XEV21" s="195"/>
      <c r="XEW21" s="195"/>
      <c r="XEX21" s="195"/>
      <c r="XEY21" s="195"/>
      <c r="XEZ21" s="195"/>
      <c r="XFA21" s="195"/>
      <c r="XFB21" s="195"/>
      <c r="XFC21" s="195"/>
      <c r="XFD21" s="195"/>
    </row>
    <row r="22" spans="1:16384">
      <c r="A22" s="195"/>
      <c r="B22" s="195" t="s">
        <v>181</v>
      </c>
      <c r="C22" s="205">
        <f>+C9/C21</f>
        <v>1.0321424061554018E-2</v>
      </c>
      <c r="D22" s="205">
        <f t="shared" ref="D22:K22" si="6">+D9/D21</f>
        <v>1.1028873279971516E-2</v>
      </c>
      <c r="E22" s="205">
        <f t="shared" si="6"/>
        <v>1.0600826206966821E-2</v>
      </c>
      <c r="F22" s="205">
        <f t="shared" si="6"/>
        <v>1.2523259645173748E-2</v>
      </c>
      <c r="G22" s="205">
        <f t="shared" si="6"/>
        <v>1.336864336878186E-2</v>
      </c>
      <c r="H22" s="205">
        <f t="shared" si="6"/>
        <v>1.4584593730024239E-2</v>
      </c>
      <c r="I22" s="205">
        <f t="shared" si="6"/>
        <v>1.688290266177073E-2</v>
      </c>
      <c r="J22" s="205">
        <f>+J9/J21</f>
        <v>1.6536897953558879E-2</v>
      </c>
      <c r="K22" s="205">
        <f t="shared" si="6"/>
        <v>1.6662345988072123E-2</v>
      </c>
      <c r="L22" s="205"/>
      <c r="M22" s="205"/>
      <c r="N22" s="20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5"/>
      <c r="BN22" s="195"/>
      <c r="BO22" s="195"/>
      <c r="BP22" s="195"/>
      <c r="BQ22" s="195"/>
      <c r="BR22" s="195"/>
      <c r="BS22" s="195"/>
      <c r="BT22" s="195"/>
      <c r="BU22" s="195"/>
      <c r="BV22" s="195"/>
      <c r="BW22" s="195"/>
      <c r="BX22" s="195"/>
      <c r="BY22" s="195"/>
      <c r="BZ22" s="195"/>
      <c r="CA22" s="195"/>
      <c r="CB22" s="195"/>
      <c r="CC22" s="195"/>
      <c r="CD22" s="195"/>
      <c r="CE22" s="195"/>
      <c r="CF22" s="195"/>
      <c r="CG22" s="195"/>
      <c r="CH22" s="195"/>
      <c r="CI22" s="195"/>
      <c r="CJ22" s="195"/>
      <c r="CK22" s="195"/>
      <c r="CL22" s="195"/>
      <c r="CM22" s="195"/>
      <c r="CN22" s="195"/>
      <c r="CO22" s="195"/>
      <c r="CP22" s="195"/>
      <c r="CQ22" s="195"/>
      <c r="CR22" s="195"/>
      <c r="CS22" s="195"/>
      <c r="CT22" s="195"/>
      <c r="CU22" s="195"/>
      <c r="CV22" s="195"/>
      <c r="CW22" s="195"/>
      <c r="CX22" s="195"/>
      <c r="CY22" s="195"/>
      <c r="CZ22" s="195"/>
      <c r="DA22" s="195"/>
      <c r="DB22" s="195"/>
      <c r="DC22" s="195"/>
      <c r="DD22" s="195"/>
      <c r="DE22" s="195"/>
      <c r="DF22" s="195"/>
      <c r="DG22" s="195"/>
      <c r="DH22" s="195"/>
      <c r="DI22" s="195"/>
      <c r="DJ22" s="195"/>
      <c r="DK22" s="195"/>
      <c r="DL22" s="195"/>
      <c r="DM22" s="195"/>
      <c r="DN22" s="195"/>
      <c r="DO22" s="195"/>
      <c r="DP22" s="195"/>
      <c r="DQ22" s="195"/>
      <c r="DR22" s="195"/>
      <c r="DS22" s="195"/>
      <c r="DT22" s="195"/>
      <c r="DU22" s="195"/>
      <c r="DV22" s="195"/>
      <c r="DW22" s="195"/>
      <c r="DX22" s="195"/>
      <c r="DY22" s="195"/>
      <c r="DZ22" s="195"/>
      <c r="EA22" s="195"/>
      <c r="EB22" s="195"/>
      <c r="EC22" s="195"/>
      <c r="ED22" s="195"/>
      <c r="EE22" s="195"/>
      <c r="EF22" s="195"/>
      <c r="EG22" s="195"/>
      <c r="EH22" s="195"/>
      <c r="EI22" s="195"/>
      <c r="EJ22" s="195"/>
      <c r="EK22" s="195"/>
      <c r="EL22" s="195"/>
      <c r="EM22" s="195"/>
      <c r="EN22" s="195"/>
      <c r="EO22" s="195"/>
      <c r="EP22" s="195"/>
      <c r="EQ22" s="195"/>
      <c r="ER22" s="195"/>
      <c r="ES22" s="195"/>
      <c r="ET22" s="195"/>
      <c r="EU22" s="195"/>
      <c r="EV22" s="195"/>
      <c r="EW22" s="195"/>
      <c r="EX22" s="195"/>
      <c r="EY22" s="195"/>
      <c r="EZ22" s="195"/>
      <c r="FA22" s="195"/>
      <c r="FB22" s="195"/>
      <c r="FC22" s="195"/>
      <c r="FD22" s="195"/>
      <c r="FE22" s="195"/>
      <c r="FF22" s="195"/>
      <c r="FG22" s="195"/>
      <c r="FH22" s="195"/>
      <c r="FI22" s="195"/>
      <c r="FJ22" s="195"/>
      <c r="FK22" s="195"/>
      <c r="FL22" s="195"/>
      <c r="FM22" s="195"/>
      <c r="FN22" s="195"/>
      <c r="FO22" s="195"/>
      <c r="FP22" s="195"/>
      <c r="FQ22" s="195"/>
      <c r="FR22" s="195"/>
      <c r="FS22" s="195"/>
      <c r="FT22" s="195"/>
      <c r="FU22" s="195"/>
      <c r="FV22" s="195"/>
      <c r="FW22" s="195"/>
      <c r="FX22" s="195"/>
      <c r="FY22" s="195"/>
      <c r="FZ22" s="195"/>
      <c r="GA22" s="195"/>
      <c r="GB22" s="195"/>
      <c r="GC22" s="195"/>
      <c r="GD22" s="195"/>
      <c r="GE22" s="195"/>
      <c r="GF22" s="195"/>
      <c r="GG22" s="195"/>
      <c r="GH22" s="195"/>
      <c r="GI22" s="195"/>
      <c r="GJ22" s="195"/>
      <c r="GK22" s="195"/>
      <c r="GL22" s="195"/>
      <c r="GM22" s="195"/>
      <c r="GN22" s="195"/>
      <c r="GO22" s="195"/>
      <c r="GP22" s="195"/>
      <c r="GQ22" s="195"/>
      <c r="GR22" s="195"/>
      <c r="GS22" s="195"/>
      <c r="GT22" s="195"/>
      <c r="GU22" s="195"/>
      <c r="GV22" s="195"/>
      <c r="GW22" s="195"/>
      <c r="GX22" s="195"/>
      <c r="GY22" s="195"/>
      <c r="GZ22" s="195"/>
      <c r="HA22" s="195"/>
      <c r="HB22" s="195"/>
      <c r="HC22" s="195"/>
      <c r="HD22" s="195"/>
      <c r="HE22" s="195"/>
      <c r="HF22" s="195"/>
      <c r="HG22" s="195"/>
      <c r="HH22" s="195"/>
      <c r="HI22" s="195"/>
      <c r="HJ22" s="195"/>
      <c r="HK22" s="195"/>
      <c r="HL22" s="195"/>
      <c r="HM22" s="195"/>
      <c r="HN22" s="195"/>
      <c r="HO22" s="195"/>
      <c r="HP22" s="195"/>
      <c r="HQ22" s="195"/>
      <c r="HR22" s="195"/>
      <c r="HS22" s="195"/>
      <c r="HT22" s="195"/>
      <c r="HU22" s="195"/>
      <c r="HV22" s="195"/>
      <c r="HW22" s="195"/>
      <c r="HX22" s="195"/>
      <c r="HY22" s="195"/>
      <c r="HZ22" s="195"/>
      <c r="IA22" s="195"/>
      <c r="IB22" s="195"/>
      <c r="IC22" s="195"/>
      <c r="ID22" s="195"/>
      <c r="IE22" s="195"/>
      <c r="IF22" s="195"/>
      <c r="IG22" s="195"/>
      <c r="IH22" s="195"/>
      <c r="II22" s="195"/>
      <c r="IJ22" s="195"/>
      <c r="IK22" s="195"/>
      <c r="IL22" s="195"/>
      <c r="IM22" s="195"/>
      <c r="IN22" s="195"/>
      <c r="IO22" s="195"/>
      <c r="IP22" s="195"/>
      <c r="IQ22" s="195"/>
      <c r="IR22" s="195"/>
      <c r="IS22" s="195"/>
      <c r="IT22" s="195"/>
      <c r="IU22" s="195"/>
      <c r="IV22" s="195"/>
      <c r="IW22" s="195"/>
      <c r="IX22" s="195"/>
      <c r="IY22" s="195"/>
      <c r="IZ22" s="195"/>
      <c r="JA22" s="195"/>
      <c r="JB22" s="195"/>
      <c r="JC22" s="195"/>
      <c r="JD22" s="195"/>
      <c r="JE22" s="195"/>
      <c r="JF22" s="195"/>
      <c r="JG22" s="195"/>
      <c r="JH22" s="195"/>
      <c r="JI22" s="195"/>
      <c r="JJ22" s="195"/>
      <c r="JK22" s="195"/>
      <c r="JL22" s="195"/>
      <c r="JM22" s="195"/>
      <c r="JN22" s="195"/>
      <c r="JO22" s="195"/>
      <c r="JP22" s="195"/>
      <c r="JQ22" s="195"/>
      <c r="JR22" s="195"/>
      <c r="JS22" s="195"/>
      <c r="JT22" s="195"/>
      <c r="JU22" s="195"/>
      <c r="JV22" s="195"/>
      <c r="JW22" s="195"/>
      <c r="JX22" s="195"/>
      <c r="JY22" s="195"/>
      <c r="JZ22" s="195"/>
      <c r="KA22" s="195"/>
      <c r="KB22" s="195"/>
      <c r="KC22" s="195"/>
      <c r="KD22" s="195"/>
      <c r="KE22" s="195"/>
      <c r="KF22" s="195"/>
      <c r="KG22" s="195"/>
      <c r="KH22" s="195"/>
      <c r="KI22" s="195"/>
      <c r="KJ22" s="195"/>
      <c r="KK22" s="195"/>
      <c r="KL22" s="195"/>
      <c r="KM22" s="195"/>
      <c r="KN22" s="195"/>
      <c r="KO22" s="195"/>
      <c r="KP22" s="195"/>
      <c r="KQ22" s="195"/>
      <c r="KR22" s="195"/>
      <c r="KS22" s="195"/>
      <c r="KT22" s="195"/>
      <c r="KU22" s="195"/>
      <c r="KV22" s="195"/>
      <c r="KW22" s="195"/>
      <c r="KX22" s="195"/>
      <c r="KY22" s="195"/>
      <c r="KZ22" s="195"/>
      <c r="LA22" s="195"/>
      <c r="LB22" s="195"/>
      <c r="LC22" s="195"/>
      <c r="LD22" s="195"/>
      <c r="LE22" s="195"/>
      <c r="LF22" s="195"/>
      <c r="LG22" s="195"/>
      <c r="LH22" s="195"/>
      <c r="LI22" s="195"/>
      <c r="LJ22" s="195"/>
      <c r="LK22" s="195"/>
      <c r="LL22" s="195"/>
      <c r="LM22" s="195"/>
      <c r="LN22" s="195"/>
      <c r="LO22" s="195"/>
      <c r="LP22" s="195"/>
      <c r="LQ22" s="195"/>
      <c r="LR22" s="195"/>
      <c r="LS22" s="195"/>
      <c r="LT22" s="195"/>
      <c r="LU22" s="195"/>
      <c r="LV22" s="195"/>
      <c r="LW22" s="195"/>
      <c r="LX22" s="195"/>
      <c r="LY22" s="195"/>
      <c r="LZ22" s="195"/>
      <c r="MA22" s="195"/>
      <c r="MB22" s="195"/>
      <c r="MC22" s="195"/>
      <c r="MD22" s="195"/>
      <c r="ME22" s="195"/>
      <c r="MF22" s="195"/>
      <c r="MG22" s="195"/>
      <c r="MH22" s="195"/>
      <c r="MI22" s="195"/>
      <c r="MJ22" s="195"/>
      <c r="MK22" s="195"/>
      <c r="ML22" s="195"/>
      <c r="MM22" s="195"/>
      <c r="MN22" s="195"/>
      <c r="MO22" s="195"/>
      <c r="MP22" s="195"/>
      <c r="MQ22" s="195"/>
      <c r="MR22" s="195"/>
      <c r="MS22" s="195"/>
      <c r="MT22" s="195"/>
      <c r="MU22" s="195"/>
      <c r="MV22" s="195"/>
      <c r="MW22" s="195"/>
      <c r="MX22" s="195"/>
      <c r="MY22" s="195"/>
      <c r="MZ22" s="195"/>
      <c r="NA22" s="195"/>
      <c r="NB22" s="195"/>
      <c r="NC22" s="195"/>
      <c r="ND22" s="195"/>
      <c r="NE22" s="195"/>
      <c r="NF22" s="195"/>
      <c r="NG22" s="195"/>
      <c r="NH22" s="195"/>
      <c r="NI22" s="195"/>
      <c r="NJ22" s="195"/>
      <c r="NK22" s="195"/>
      <c r="NL22" s="195"/>
      <c r="NM22" s="195"/>
      <c r="NN22" s="195"/>
      <c r="NO22" s="195"/>
      <c r="NP22" s="195"/>
      <c r="NQ22" s="195"/>
      <c r="NR22" s="195"/>
      <c r="NS22" s="195"/>
      <c r="NT22" s="195"/>
      <c r="NU22" s="195"/>
      <c r="NV22" s="195"/>
      <c r="NW22" s="195"/>
      <c r="NX22" s="195"/>
      <c r="NY22" s="195"/>
      <c r="NZ22" s="195"/>
      <c r="OA22" s="195"/>
      <c r="OB22" s="195"/>
      <c r="OC22" s="195"/>
      <c r="OD22" s="195"/>
      <c r="OE22" s="195"/>
      <c r="OF22" s="195"/>
      <c r="OG22" s="195"/>
      <c r="OH22" s="195"/>
      <c r="OI22" s="195"/>
      <c r="OJ22" s="195"/>
      <c r="OK22" s="195"/>
      <c r="OL22" s="195"/>
      <c r="OM22" s="195"/>
      <c r="ON22" s="195"/>
      <c r="OO22" s="195"/>
      <c r="OP22" s="195"/>
      <c r="OQ22" s="195"/>
      <c r="OR22" s="195"/>
      <c r="OS22" s="195"/>
      <c r="OT22" s="195"/>
      <c r="OU22" s="195"/>
      <c r="OV22" s="195"/>
      <c r="OW22" s="195"/>
      <c r="OX22" s="195"/>
      <c r="OY22" s="195"/>
      <c r="OZ22" s="195"/>
      <c r="PA22" s="195"/>
      <c r="PB22" s="195"/>
      <c r="PC22" s="195"/>
      <c r="PD22" s="195"/>
      <c r="PE22" s="195"/>
      <c r="PF22" s="195"/>
      <c r="PG22" s="195"/>
      <c r="PH22" s="195"/>
      <c r="PI22" s="195"/>
      <c r="PJ22" s="195"/>
      <c r="PK22" s="195"/>
      <c r="PL22" s="195"/>
      <c r="PM22" s="195"/>
      <c r="PN22" s="195"/>
      <c r="PO22" s="195"/>
      <c r="PP22" s="195"/>
      <c r="PQ22" s="195"/>
      <c r="PR22" s="195"/>
      <c r="PS22" s="195"/>
      <c r="PT22" s="195"/>
      <c r="PU22" s="195"/>
      <c r="PV22" s="195"/>
      <c r="PW22" s="195"/>
      <c r="PX22" s="195"/>
      <c r="PY22" s="195"/>
      <c r="PZ22" s="195"/>
      <c r="QA22" s="195"/>
      <c r="QB22" s="195"/>
      <c r="QC22" s="195"/>
      <c r="QD22" s="195"/>
      <c r="QE22" s="195"/>
      <c r="QF22" s="195"/>
      <c r="QG22" s="195"/>
      <c r="QH22" s="195"/>
      <c r="QI22" s="195"/>
      <c r="QJ22" s="195"/>
      <c r="QK22" s="195"/>
      <c r="QL22" s="195"/>
      <c r="QM22" s="195"/>
      <c r="QN22" s="195"/>
      <c r="QO22" s="195"/>
      <c r="QP22" s="195"/>
      <c r="QQ22" s="195"/>
      <c r="QR22" s="195"/>
      <c r="QS22" s="195"/>
      <c r="QT22" s="195"/>
      <c r="QU22" s="195"/>
      <c r="QV22" s="195"/>
      <c r="QW22" s="195"/>
      <c r="QX22" s="195"/>
      <c r="QY22" s="195"/>
      <c r="QZ22" s="195"/>
      <c r="RA22" s="195"/>
      <c r="RB22" s="195"/>
      <c r="RC22" s="195"/>
      <c r="RD22" s="195"/>
      <c r="RE22" s="195"/>
      <c r="RF22" s="195"/>
      <c r="RG22" s="195"/>
      <c r="RH22" s="195"/>
      <c r="RI22" s="195"/>
      <c r="RJ22" s="195"/>
      <c r="RK22" s="195"/>
      <c r="RL22" s="195"/>
      <c r="RM22" s="195"/>
      <c r="RN22" s="195"/>
      <c r="RO22" s="195"/>
      <c r="RP22" s="195"/>
      <c r="RQ22" s="195"/>
      <c r="RR22" s="195"/>
      <c r="RS22" s="195"/>
      <c r="RT22" s="195"/>
      <c r="RU22" s="195"/>
      <c r="RV22" s="195"/>
      <c r="RW22" s="195"/>
      <c r="RX22" s="195"/>
      <c r="RY22" s="195"/>
      <c r="RZ22" s="195"/>
      <c r="SA22" s="195"/>
      <c r="SB22" s="195"/>
      <c r="SC22" s="195"/>
      <c r="SD22" s="195"/>
      <c r="SE22" s="195"/>
      <c r="SF22" s="195"/>
      <c r="SG22" s="195"/>
      <c r="SH22" s="195"/>
      <c r="SI22" s="195"/>
      <c r="SJ22" s="195"/>
      <c r="SK22" s="195"/>
      <c r="SL22" s="195"/>
      <c r="SM22" s="195"/>
      <c r="SN22" s="195"/>
      <c r="SO22" s="195"/>
      <c r="SP22" s="195"/>
      <c r="SQ22" s="195"/>
      <c r="SR22" s="195"/>
      <c r="SS22" s="195"/>
      <c r="ST22" s="195"/>
      <c r="SU22" s="195"/>
      <c r="SV22" s="195"/>
      <c r="SW22" s="195"/>
      <c r="SX22" s="195"/>
      <c r="SY22" s="195"/>
      <c r="SZ22" s="195"/>
      <c r="TA22" s="195"/>
      <c r="TB22" s="195"/>
      <c r="TC22" s="195"/>
      <c r="TD22" s="195"/>
      <c r="TE22" s="195"/>
      <c r="TF22" s="195"/>
      <c r="TG22" s="195"/>
      <c r="TH22" s="195"/>
      <c r="TI22" s="195"/>
      <c r="TJ22" s="195"/>
      <c r="TK22" s="195"/>
      <c r="TL22" s="195"/>
      <c r="TM22" s="195"/>
      <c r="TN22" s="195"/>
      <c r="TO22" s="195"/>
      <c r="TP22" s="195"/>
      <c r="TQ22" s="195"/>
      <c r="TR22" s="195"/>
      <c r="TS22" s="195"/>
      <c r="TT22" s="195"/>
      <c r="TU22" s="195"/>
      <c r="TV22" s="195"/>
      <c r="TW22" s="195"/>
      <c r="TX22" s="195"/>
      <c r="TY22" s="195"/>
      <c r="TZ22" s="195"/>
      <c r="UA22" s="195"/>
      <c r="UB22" s="195"/>
      <c r="UC22" s="195"/>
      <c r="UD22" s="195"/>
      <c r="UE22" s="195"/>
      <c r="UF22" s="195"/>
      <c r="UG22" s="195"/>
      <c r="UH22" s="195"/>
      <c r="UI22" s="195"/>
      <c r="UJ22" s="195"/>
      <c r="UK22" s="195"/>
      <c r="UL22" s="195"/>
      <c r="UM22" s="195"/>
      <c r="UN22" s="195"/>
      <c r="UO22" s="195"/>
      <c r="UP22" s="195"/>
      <c r="UQ22" s="195"/>
      <c r="UR22" s="195"/>
      <c r="US22" s="195"/>
      <c r="UT22" s="195"/>
      <c r="UU22" s="195"/>
      <c r="UV22" s="195"/>
      <c r="UW22" s="195"/>
      <c r="UX22" s="195"/>
      <c r="UY22" s="195"/>
      <c r="UZ22" s="195"/>
      <c r="VA22" s="195"/>
      <c r="VB22" s="195"/>
      <c r="VC22" s="195"/>
      <c r="VD22" s="195"/>
      <c r="VE22" s="195"/>
      <c r="VF22" s="195"/>
      <c r="VG22" s="195"/>
      <c r="VH22" s="195"/>
      <c r="VI22" s="195"/>
      <c r="VJ22" s="195"/>
      <c r="VK22" s="195"/>
      <c r="VL22" s="195"/>
      <c r="VM22" s="195"/>
      <c r="VN22" s="195"/>
      <c r="VO22" s="195"/>
      <c r="VP22" s="195"/>
      <c r="VQ22" s="195"/>
      <c r="VR22" s="195"/>
      <c r="VS22" s="195"/>
      <c r="VT22" s="195"/>
      <c r="VU22" s="195"/>
      <c r="VV22" s="195"/>
      <c r="VW22" s="195"/>
      <c r="VX22" s="195"/>
      <c r="VY22" s="195"/>
      <c r="VZ22" s="195"/>
      <c r="WA22" s="195"/>
      <c r="WB22" s="195"/>
      <c r="WC22" s="195"/>
      <c r="WD22" s="195"/>
      <c r="WE22" s="195"/>
      <c r="WF22" s="195"/>
      <c r="WG22" s="195"/>
      <c r="WH22" s="195"/>
      <c r="WI22" s="195"/>
      <c r="WJ22" s="195"/>
      <c r="WK22" s="195"/>
      <c r="WL22" s="195"/>
      <c r="WM22" s="195"/>
      <c r="WN22" s="195"/>
      <c r="WO22" s="195"/>
      <c r="WP22" s="195"/>
      <c r="WQ22" s="195"/>
      <c r="WR22" s="195"/>
      <c r="WS22" s="195"/>
      <c r="WT22" s="195"/>
      <c r="WU22" s="195"/>
      <c r="WV22" s="195"/>
      <c r="WW22" s="195"/>
      <c r="WX22" s="195"/>
      <c r="WY22" s="195"/>
      <c r="WZ22" s="195"/>
      <c r="XA22" s="195"/>
      <c r="XB22" s="195"/>
      <c r="XC22" s="195"/>
      <c r="XD22" s="195"/>
      <c r="XE22" s="195"/>
      <c r="XF22" s="195"/>
      <c r="XG22" s="195"/>
      <c r="XH22" s="195"/>
      <c r="XI22" s="195"/>
      <c r="XJ22" s="195"/>
      <c r="XK22" s="195"/>
      <c r="XL22" s="195"/>
      <c r="XM22" s="195"/>
      <c r="XN22" s="195"/>
      <c r="XO22" s="195"/>
      <c r="XP22" s="195"/>
      <c r="XQ22" s="195"/>
      <c r="XR22" s="195"/>
      <c r="XS22" s="195"/>
      <c r="XT22" s="195"/>
      <c r="XU22" s="195"/>
      <c r="XV22" s="195"/>
      <c r="XW22" s="195"/>
      <c r="XX22" s="195"/>
      <c r="XY22" s="195"/>
      <c r="XZ22" s="195"/>
      <c r="YA22" s="195"/>
      <c r="YB22" s="195"/>
      <c r="YC22" s="195"/>
      <c r="YD22" s="195"/>
      <c r="YE22" s="195"/>
      <c r="YF22" s="195"/>
      <c r="YG22" s="195"/>
      <c r="YH22" s="195"/>
      <c r="YI22" s="195"/>
      <c r="YJ22" s="195"/>
      <c r="YK22" s="195"/>
      <c r="YL22" s="195"/>
      <c r="YM22" s="195"/>
      <c r="YN22" s="195"/>
      <c r="YO22" s="195"/>
      <c r="YP22" s="195"/>
      <c r="YQ22" s="195"/>
      <c r="YR22" s="195"/>
      <c r="YS22" s="195"/>
      <c r="YT22" s="195"/>
      <c r="YU22" s="195"/>
      <c r="YV22" s="195"/>
      <c r="YW22" s="195"/>
      <c r="YX22" s="195"/>
      <c r="YY22" s="195"/>
      <c r="YZ22" s="195"/>
      <c r="ZA22" s="195"/>
      <c r="ZB22" s="195"/>
      <c r="ZC22" s="195"/>
      <c r="ZD22" s="195"/>
      <c r="ZE22" s="195"/>
      <c r="ZF22" s="195"/>
      <c r="ZG22" s="195"/>
      <c r="ZH22" s="195"/>
      <c r="ZI22" s="195"/>
      <c r="ZJ22" s="195"/>
      <c r="ZK22" s="195"/>
      <c r="ZL22" s="195"/>
      <c r="ZM22" s="195"/>
      <c r="ZN22" s="195"/>
      <c r="ZO22" s="195"/>
      <c r="ZP22" s="195"/>
      <c r="ZQ22" s="195"/>
      <c r="ZR22" s="195"/>
      <c r="ZS22" s="195"/>
      <c r="ZT22" s="195"/>
      <c r="ZU22" s="195"/>
      <c r="ZV22" s="195"/>
      <c r="ZW22" s="195"/>
      <c r="ZX22" s="195"/>
      <c r="ZY22" s="195"/>
      <c r="ZZ22" s="195"/>
      <c r="AAA22" s="195"/>
      <c r="AAB22" s="195"/>
      <c r="AAC22" s="195"/>
      <c r="AAD22" s="195"/>
      <c r="AAE22" s="195"/>
      <c r="AAF22" s="195"/>
      <c r="AAG22" s="195"/>
      <c r="AAH22" s="195"/>
      <c r="AAI22" s="195"/>
      <c r="AAJ22" s="195"/>
      <c r="AAK22" s="195"/>
      <c r="AAL22" s="195"/>
      <c r="AAM22" s="195"/>
      <c r="AAN22" s="195"/>
      <c r="AAO22" s="195"/>
      <c r="AAP22" s="195"/>
      <c r="AAQ22" s="195"/>
      <c r="AAR22" s="195"/>
      <c r="AAS22" s="195"/>
      <c r="AAT22" s="195"/>
      <c r="AAU22" s="195"/>
      <c r="AAV22" s="195"/>
      <c r="AAW22" s="195"/>
      <c r="AAX22" s="195"/>
      <c r="AAY22" s="195"/>
      <c r="AAZ22" s="195"/>
      <c r="ABA22" s="195"/>
      <c r="ABB22" s="195"/>
      <c r="ABC22" s="195"/>
      <c r="ABD22" s="195"/>
      <c r="ABE22" s="195"/>
      <c r="ABF22" s="195"/>
      <c r="ABG22" s="195"/>
      <c r="ABH22" s="195"/>
      <c r="ABI22" s="195"/>
      <c r="ABJ22" s="195"/>
      <c r="ABK22" s="195"/>
      <c r="ABL22" s="195"/>
      <c r="ABM22" s="195"/>
      <c r="ABN22" s="195"/>
      <c r="ABO22" s="195"/>
      <c r="ABP22" s="195"/>
      <c r="ABQ22" s="195"/>
      <c r="ABR22" s="195"/>
      <c r="ABS22" s="195"/>
      <c r="ABT22" s="195"/>
      <c r="ABU22" s="195"/>
      <c r="ABV22" s="195"/>
      <c r="ABW22" s="195"/>
      <c r="ABX22" s="195"/>
      <c r="ABY22" s="195"/>
      <c r="ABZ22" s="195"/>
      <c r="ACA22" s="195"/>
      <c r="ACB22" s="195"/>
      <c r="ACC22" s="195"/>
      <c r="ACD22" s="195"/>
      <c r="ACE22" s="195"/>
      <c r="ACF22" s="195"/>
      <c r="ACG22" s="195"/>
      <c r="ACH22" s="195"/>
      <c r="ACI22" s="195"/>
      <c r="ACJ22" s="195"/>
      <c r="ACK22" s="195"/>
      <c r="ACL22" s="195"/>
      <c r="ACM22" s="195"/>
      <c r="ACN22" s="195"/>
      <c r="ACO22" s="195"/>
      <c r="ACP22" s="195"/>
      <c r="ACQ22" s="195"/>
      <c r="ACR22" s="195"/>
      <c r="ACS22" s="195"/>
      <c r="ACT22" s="195"/>
      <c r="ACU22" s="195"/>
      <c r="ACV22" s="195"/>
      <c r="ACW22" s="195"/>
      <c r="ACX22" s="195"/>
      <c r="ACY22" s="195"/>
      <c r="ACZ22" s="195"/>
      <c r="ADA22" s="195"/>
      <c r="ADB22" s="195"/>
      <c r="ADC22" s="195"/>
      <c r="ADD22" s="195"/>
      <c r="ADE22" s="195"/>
      <c r="ADF22" s="195"/>
      <c r="ADG22" s="195"/>
      <c r="ADH22" s="195"/>
      <c r="ADI22" s="195"/>
      <c r="ADJ22" s="195"/>
      <c r="ADK22" s="195"/>
      <c r="ADL22" s="195"/>
      <c r="ADM22" s="195"/>
      <c r="ADN22" s="195"/>
      <c r="ADO22" s="195"/>
      <c r="ADP22" s="195"/>
      <c r="ADQ22" s="195"/>
      <c r="ADR22" s="195"/>
      <c r="ADS22" s="195"/>
      <c r="ADT22" s="195"/>
      <c r="ADU22" s="195"/>
      <c r="ADV22" s="195"/>
      <c r="ADW22" s="195"/>
      <c r="ADX22" s="195"/>
      <c r="ADY22" s="195"/>
      <c r="ADZ22" s="195"/>
      <c r="AEA22" s="195"/>
      <c r="AEB22" s="195"/>
      <c r="AEC22" s="195"/>
      <c r="AED22" s="195"/>
      <c r="AEE22" s="195"/>
      <c r="AEF22" s="195"/>
      <c r="AEG22" s="195"/>
      <c r="AEH22" s="195"/>
      <c r="AEI22" s="195"/>
      <c r="AEJ22" s="195"/>
      <c r="AEK22" s="195"/>
      <c r="AEL22" s="195"/>
      <c r="AEM22" s="195"/>
      <c r="AEN22" s="195"/>
      <c r="AEO22" s="195"/>
      <c r="AEP22" s="195"/>
      <c r="AEQ22" s="195"/>
      <c r="AER22" s="195"/>
      <c r="AES22" s="195"/>
      <c r="AET22" s="195"/>
      <c r="AEU22" s="195"/>
      <c r="AEV22" s="195"/>
      <c r="AEW22" s="195"/>
      <c r="AEX22" s="195"/>
      <c r="AEY22" s="195"/>
      <c r="AEZ22" s="195"/>
      <c r="AFA22" s="195"/>
      <c r="AFB22" s="195"/>
      <c r="AFC22" s="195"/>
      <c r="AFD22" s="195"/>
      <c r="AFE22" s="195"/>
      <c r="AFF22" s="195"/>
      <c r="AFG22" s="195"/>
      <c r="AFH22" s="195"/>
      <c r="AFI22" s="195"/>
      <c r="AFJ22" s="195"/>
      <c r="AFK22" s="195"/>
      <c r="AFL22" s="195"/>
      <c r="AFM22" s="195"/>
      <c r="AFN22" s="195"/>
      <c r="AFO22" s="195"/>
      <c r="AFP22" s="195"/>
      <c r="AFQ22" s="195"/>
      <c r="AFR22" s="195"/>
      <c r="AFS22" s="195"/>
      <c r="AFT22" s="195"/>
      <c r="AFU22" s="195"/>
      <c r="AFV22" s="195"/>
      <c r="AFW22" s="195"/>
      <c r="AFX22" s="195"/>
      <c r="AFY22" s="195"/>
      <c r="AFZ22" s="195"/>
      <c r="AGA22" s="195"/>
      <c r="AGB22" s="195"/>
      <c r="AGC22" s="195"/>
      <c r="AGD22" s="195"/>
      <c r="AGE22" s="195"/>
      <c r="AGF22" s="195"/>
      <c r="AGG22" s="195"/>
      <c r="AGH22" s="195"/>
      <c r="AGI22" s="195"/>
      <c r="AGJ22" s="195"/>
      <c r="AGK22" s="195"/>
      <c r="AGL22" s="195"/>
      <c r="AGM22" s="195"/>
      <c r="AGN22" s="195"/>
      <c r="AGO22" s="195"/>
      <c r="AGP22" s="195"/>
      <c r="AGQ22" s="195"/>
      <c r="AGR22" s="195"/>
      <c r="AGS22" s="195"/>
      <c r="AGT22" s="195"/>
      <c r="AGU22" s="195"/>
      <c r="AGV22" s="195"/>
      <c r="AGW22" s="195"/>
      <c r="AGX22" s="195"/>
      <c r="AGY22" s="195"/>
      <c r="AGZ22" s="195"/>
      <c r="AHA22" s="195"/>
      <c r="AHB22" s="195"/>
      <c r="AHC22" s="195"/>
      <c r="AHD22" s="195"/>
      <c r="AHE22" s="195"/>
      <c r="AHF22" s="195"/>
      <c r="AHG22" s="195"/>
      <c r="AHH22" s="195"/>
      <c r="AHI22" s="195"/>
      <c r="AHJ22" s="195"/>
      <c r="AHK22" s="195"/>
      <c r="AHL22" s="195"/>
      <c r="AHM22" s="195"/>
      <c r="AHN22" s="195"/>
      <c r="AHO22" s="195"/>
      <c r="AHP22" s="195"/>
      <c r="AHQ22" s="195"/>
      <c r="AHR22" s="195"/>
      <c r="AHS22" s="195"/>
      <c r="AHT22" s="195"/>
      <c r="AHU22" s="195"/>
      <c r="AHV22" s="195"/>
      <c r="AHW22" s="195"/>
      <c r="AHX22" s="195"/>
      <c r="AHY22" s="195"/>
      <c r="AHZ22" s="195"/>
      <c r="AIA22" s="195"/>
      <c r="AIB22" s="195"/>
      <c r="AIC22" s="195"/>
      <c r="AID22" s="195"/>
      <c r="AIE22" s="195"/>
      <c r="AIF22" s="195"/>
      <c r="AIG22" s="195"/>
      <c r="AIH22" s="195"/>
      <c r="AII22" s="195"/>
      <c r="AIJ22" s="195"/>
      <c r="AIK22" s="195"/>
      <c r="AIL22" s="195"/>
      <c r="AIM22" s="195"/>
      <c r="AIN22" s="195"/>
      <c r="AIO22" s="195"/>
      <c r="AIP22" s="195"/>
      <c r="AIQ22" s="195"/>
      <c r="AIR22" s="195"/>
      <c r="AIS22" s="195"/>
      <c r="AIT22" s="195"/>
      <c r="AIU22" s="195"/>
      <c r="AIV22" s="195"/>
      <c r="AIW22" s="195"/>
      <c r="AIX22" s="195"/>
      <c r="AIY22" s="195"/>
      <c r="AIZ22" s="195"/>
      <c r="AJA22" s="195"/>
      <c r="AJB22" s="195"/>
      <c r="AJC22" s="195"/>
      <c r="AJD22" s="195"/>
      <c r="AJE22" s="195"/>
      <c r="AJF22" s="195"/>
      <c r="AJG22" s="195"/>
      <c r="AJH22" s="195"/>
      <c r="AJI22" s="195"/>
      <c r="AJJ22" s="195"/>
      <c r="AJK22" s="195"/>
      <c r="AJL22" s="195"/>
      <c r="AJM22" s="195"/>
      <c r="AJN22" s="195"/>
      <c r="AJO22" s="195"/>
      <c r="AJP22" s="195"/>
      <c r="AJQ22" s="195"/>
      <c r="AJR22" s="195"/>
      <c r="AJS22" s="195"/>
      <c r="AJT22" s="195"/>
      <c r="AJU22" s="195"/>
      <c r="AJV22" s="195"/>
      <c r="AJW22" s="195"/>
      <c r="AJX22" s="195"/>
      <c r="AJY22" s="195"/>
      <c r="AJZ22" s="195"/>
      <c r="AKA22" s="195"/>
      <c r="AKB22" s="195"/>
      <c r="AKC22" s="195"/>
      <c r="AKD22" s="195"/>
      <c r="AKE22" s="195"/>
      <c r="AKF22" s="195"/>
      <c r="AKG22" s="195"/>
      <c r="AKH22" s="195"/>
      <c r="AKI22" s="195"/>
      <c r="AKJ22" s="195"/>
      <c r="AKK22" s="195"/>
      <c r="AKL22" s="195"/>
      <c r="AKM22" s="195"/>
      <c r="AKN22" s="195"/>
      <c r="AKO22" s="195"/>
      <c r="AKP22" s="195"/>
      <c r="AKQ22" s="195"/>
      <c r="AKR22" s="195"/>
      <c r="AKS22" s="195"/>
      <c r="AKT22" s="195"/>
      <c r="AKU22" s="195"/>
      <c r="AKV22" s="195"/>
      <c r="AKW22" s="195"/>
      <c r="AKX22" s="195"/>
      <c r="AKY22" s="195"/>
      <c r="AKZ22" s="195"/>
      <c r="ALA22" s="195"/>
      <c r="ALB22" s="195"/>
      <c r="ALC22" s="195"/>
      <c r="ALD22" s="195"/>
      <c r="ALE22" s="195"/>
      <c r="ALF22" s="195"/>
      <c r="ALG22" s="195"/>
      <c r="ALH22" s="195"/>
      <c r="ALI22" s="195"/>
      <c r="ALJ22" s="195"/>
      <c r="ALK22" s="195"/>
      <c r="ALL22" s="195"/>
      <c r="ALM22" s="195"/>
      <c r="ALN22" s="195"/>
      <c r="ALO22" s="195"/>
      <c r="ALP22" s="195"/>
      <c r="ALQ22" s="195"/>
      <c r="ALR22" s="195"/>
      <c r="ALS22" s="195"/>
      <c r="ALT22" s="195"/>
      <c r="ALU22" s="195"/>
      <c r="ALV22" s="195"/>
      <c r="ALW22" s="195"/>
      <c r="ALX22" s="195"/>
      <c r="ALY22" s="195"/>
      <c r="ALZ22" s="195"/>
      <c r="AMA22" s="195"/>
      <c r="AMB22" s="195"/>
      <c r="AMC22" s="195"/>
      <c r="AMD22" s="195"/>
      <c r="AME22" s="195"/>
      <c r="AMF22" s="195"/>
      <c r="AMG22" s="195"/>
      <c r="AMH22" s="195"/>
      <c r="AMI22" s="195"/>
      <c r="AMJ22" s="195"/>
      <c r="AMK22" s="195"/>
      <c r="AML22" s="195"/>
      <c r="AMM22" s="195"/>
      <c r="AMN22" s="195"/>
      <c r="AMO22" s="195"/>
      <c r="AMP22" s="195"/>
      <c r="AMQ22" s="195"/>
      <c r="AMR22" s="195"/>
      <c r="AMS22" s="195"/>
      <c r="AMT22" s="195"/>
      <c r="AMU22" s="195"/>
      <c r="AMV22" s="195"/>
      <c r="AMW22" s="195"/>
      <c r="AMX22" s="195"/>
      <c r="AMY22" s="195"/>
      <c r="AMZ22" s="195"/>
      <c r="ANA22" s="195"/>
      <c r="ANB22" s="195"/>
      <c r="ANC22" s="195"/>
      <c r="AND22" s="195"/>
      <c r="ANE22" s="195"/>
      <c r="ANF22" s="195"/>
      <c r="ANG22" s="195"/>
      <c r="ANH22" s="195"/>
      <c r="ANI22" s="195"/>
      <c r="ANJ22" s="195"/>
      <c r="ANK22" s="195"/>
      <c r="ANL22" s="195"/>
      <c r="ANM22" s="195"/>
      <c r="ANN22" s="195"/>
      <c r="ANO22" s="195"/>
      <c r="ANP22" s="195"/>
      <c r="ANQ22" s="195"/>
      <c r="ANR22" s="195"/>
      <c r="ANS22" s="195"/>
      <c r="ANT22" s="195"/>
      <c r="ANU22" s="195"/>
      <c r="ANV22" s="195"/>
      <c r="ANW22" s="195"/>
      <c r="ANX22" s="195"/>
      <c r="ANY22" s="195"/>
      <c r="ANZ22" s="195"/>
      <c r="AOA22" s="195"/>
      <c r="AOB22" s="195"/>
      <c r="AOC22" s="195"/>
      <c r="AOD22" s="195"/>
      <c r="AOE22" s="195"/>
      <c r="AOF22" s="195"/>
      <c r="AOG22" s="195"/>
      <c r="AOH22" s="195"/>
      <c r="AOI22" s="195"/>
      <c r="AOJ22" s="195"/>
      <c r="AOK22" s="195"/>
      <c r="AOL22" s="195"/>
      <c r="AOM22" s="195"/>
      <c r="AON22" s="195"/>
      <c r="AOO22" s="195"/>
      <c r="AOP22" s="195"/>
      <c r="AOQ22" s="195"/>
      <c r="AOR22" s="195"/>
      <c r="AOS22" s="195"/>
      <c r="AOT22" s="195"/>
      <c r="AOU22" s="195"/>
      <c r="AOV22" s="195"/>
      <c r="AOW22" s="195"/>
      <c r="AOX22" s="195"/>
      <c r="AOY22" s="195"/>
      <c r="AOZ22" s="195"/>
      <c r="APA22" s="195"/>
      <c r="APB22" s="195"/>
      <c r="APC22" s="195"/>
      <c r="APD22" s="195"/>
      <c r="APE22" s="195"/>
      <c r="APF22" s="195"/>
      <c r="APG22" s="195"/>
      <c r="APH22" s="195"/>
      <c r="API22" s="195"/>
      <c r="APJ22" s="195"/>
      <c r="APK22" s="195"/>
      <c r="APL22" s="195"/>
      <c r="APM22" s="195"/>
      <c r="APN22" s="195"/>
      <c r="APO22" s="195"/>
      <c r="APP22" s="195"/>
      <c r="APQ22" s="195"/>
      <c r="APR22" s="195"/>
      <c r="APS22" s="195"/>
      <c r="APT22" s="195"/>
      <c r="APU22" s="195"/>
      <c r="APV22" s="195"/>
      <c r="APW22" s="195"/>
      <c r="APX22" s="195"/>
      <c r="APY22" s="195"/>
      <c r="APZ22" s="195"/>
      <c r="AQA22" s="195"/>
      <c r="AQB22" s="195"/>
      <c r="AQC22" s="195"/>
      <c r="AQD22" s="195"/>
      <c r="AQE22" s="195"/>
      <c r="AQF22" s="195"/>
      <c r="AQG22" s="195"/>
      <c r="AQH22" s="195"/>
      <c r="AQI22" s="195"/>
      <c r="AQJ22" s="195"/>
      <c r="AQK22" s="195"/>
      <c r="AQL22" s="195"/>
      <c r="AQM22" s="195"/>
      <c r="AQN22" s="195"/>
      <c r="AQO22" s="195"/>
      <c r="AQP22" s="195"/>
      <c r="AQQ22" s="195"/>
      <c r="AQR22" s="195"/>
      <c r="AQS22" s="195"/>
      <c r="AQT22" s="195"/>
      <c r="AQU22" s="195"/>
      <c r="AQV22" s="195"/>
      <c r="AQW22" s="195"/>
      <c r="AQX22" s="195"/>
      <c r="AQY22" s="195"/>
      <c r="AQZ22" s="195"/>
      <c r="ARA22" s="195"/>
      <c r="ARB22" s="195"/>
      <c r="ARC22" s="195"/>
      <c r="ARD22" s="195"/>
      <c r="ARE22" s="195"/>
      <c r="ARF22" s="195"/>
      <c r="ARG22" s="195"/>
      <c r="ARH22" s="195"/>
      <c r="ARI22" s="195"/>
      <c r="ARJ22" s="195"/>
      <c r="ARK22" s="195"/>
      <c r="ARL22" s="195"/>
      <c r="ARM22" s="195"/>
      <c r="ARN22" s="195"/>
      <c r="ARO22" s="195"/>
      <c r="ARP22" s="195"/>
      <c r="ARQ22" s="195"/>
      <c r="ARR22" s="195"/>
      <c r="ARS22" s="195"/>
      <c r="ART22" s="195"/>
      <c r="ARU22" s="195"/>
      <c r="ARV22" s="195"/>
      <c r="ARW22" s="195"/>
      <c r="ARX22" s="195"/>
      <c r="ARY22" s="195"/>
      <c r="ARZ22" s="195"/>
      <c r="ASA22" s="195"/>
      <c r="ASB22" s="195"/>
      <c r="ASC22" s="195"/>
      <c r="ASD22" s="195"/>
      <c r="ASE22" s="195"/>
      <c r="ASF22" s="195"/>
      <c r="ASG22" s="195"/>
      <c r="ASH22" s="195"/>
      <c r="ASI22" s="195"/>
      <c r="ASJ22" s="195"/>
      <c r="ASK22" s="195"/>
      <c r="ASL22" s="195"/>
      <c r="ASM22" s="195"/>
      <c r="ASN22" s="195"/>
      <c r="ASO22" s="195"/>
      <c r="ASP22" s="195"/>
      <c r="ASQ22" s="195"/>
      <c r="ASR22" s="195"/>
      <c r="ASS22" s="195"/>
      <c r="AST22" s="195"/>
      <c r="ASU22" s="195"/>
      <c r="ASV22" s="195"/>
      <c r="ASW22" s="195"/>
      <c r="ASX22" s="195"/>
      <c r="ASY22" s="195"/>
      <c r="ASZ22" s="195"/>
      <c r="ATA22" s="195"/>
      <c r="ATB22" s="195"/>
      <c r="ATC22" s="195"/>
      <c r="ATD22" s="195"/>
      <c r="ATE22" s="195"/>
      <c r="ATF22" s="195"/>
      <c r="ATG22" s="195"/>
      <c r="ATH22" s="195"/>
      <c r="ATI22" s="195"/>
      <c r="ATJ22" s="195"/>
      <c r="ATK22" s="195"/>
      <c r="ATL22" s="195"/>
      <c r="ATM22" s="195"/>
      <c r="ATN22" s="195"/>
      <c r="ATO22" s="195"/>
      <c r="ATP22" s="195"/>
      <c r="ATQ22" s="195"/>
      <c r="ATR22" s="195"/>
      <c r="ATS22" s="195"/>
      <c r="ATT22" s="195"/>
      <c r="ATU22" s="195"/>
      <c r="ATV22" s="195"/>
      <c r="ATW22" s="195"/>
      <c r="ATX22" s="195"/>
      <c r="ATY22" s="195"/>
      <c r="ATZ22" s="195"/>
      <c r="AUA22" s="195"/>
      <c r="AUB22" s="195"/>
      <c r="AUC22" s="195"/>
      <c r="AUD22" s="195"/>
      <c r="AUE22" s="195"/>
      <c r="AUF22" s="195"/>
      <c r="AUG22" s="195"/>
      <c r="AUH22" s="195"/>
      <c r="AUI22" s="195"/>
      <c r="AUJ22" s="195"/>
      <c r="AUK22" s="195"/>
      <c r="AUL22" s="195"/>
      <c r="AUM22" s="195"/>
      <c r="AUN22" s="195"/>
      <c r="AUO22" s="195"/>
      <c r="AUP22" s="195"/>
      <c r="AUQ22" s="195"/>
      <c r="AUR22" s="195"/>
      <c r="AUS22" s="195"/>
      <c r="AUT22" s="195"/>
      <c r="AUU22" s="195"/>
      <c r="AUV22" s="195"/>
      <c r="AUW22" s="195"/>
      <c r="AUX22" s="195"/>
      <c r="AUY22" s="195"/>
      <c r="AUZ22" s="195"/>
      <c r="AVA22" s="195"/>
      <c r="AVB22" s="195"/>
      <c r="AVC22" s="195"/>
      <c r="AVD22" s="195"/>
      <c r="AVE22" s="195"/>
      <c r="AVF22" s="195"/>
      <c r="AVG22" s="195"/>
      <c r="AVH22" s="195"/>
      <c r="AVI22" s="195"/>
      <c r="AVJ22" s="195"/>
      <c r="AVK22" s="195"/>
      <c r="AVL22" s="195"/>
      <c r="AVM22" s="195"/>
      <c r="AVN22" s="195"/>
      <c r="AVO22" s="195"/>
      <c r="AVP22" s="195"/>
      <c r="AVQ22" s="195"/>
      <c r="AVR22" s="195"/>
      <c r="AVS22" s="195"/>
      <c r="AVT22" s="195"/>
      <c r="AVU22" s="195"/>
      <c r="AVV22" s="195"/>
      <c r="AVW22" s="195"/>
      <c r="AVX22" s="195"/>
      <c r="AVY22" s="195"/>
      <c r="AVZ22" s="195"/>
      <c r="AWA22" s="195"/>
      <c r="AWB22" s="195"/>
      <c r="AWC22" s="195"/>
      <c r="AWD22" s="195"/>
      <c r="AWE22" s="195"/>
      <c r="AWF22" s="195"/>
      <c r="AWG22" s="195"/>
      <c r="AWH22" s="195"/>
      <c r="AWI22" s="195"/>
      <c r="AWJ22" s="195"/>
      <c r="AWK22" s="195"/>
      <c r="AWL22" s="195"/>
      <c r="AWM22" s="195"/>
      <c r="AWN22" s="195"/>
      <c r="AWO22" s="195"/>
      <c r="AWP22" s="195"/>
      <c r="AWQ22" s="195"/>
      <c r="AWR22" s="195"/>
      <c r="AWS22" s="195"/>
      <c r="AWT22" s="195"/>
      <c r="AWU22" s="195"/>
      <c r="AWV22" s="195"/>
      <c r="AWW22" s="195"/>
      <c r="AWX22" s="195"/>
      <c r="AWY22" s="195"/>
      <c r="AWZ22" s="195"/>
      <c r="AXA22" s="195"/>
      <c r="AXB22" s="195"/>
      <c r="AXC22" s="195"/>
      <c r="AXD22" s="195"/>
      <c r="AXE22" s="195"/>
      <c r="AXF22" s="195"/>
      <c r="AXG22" s="195"/>
      <c r="AXH22" s="195"/>
      <c r="AXI22" s="195"/>
      <c r="AXJ22" s="195"/>
      <c r="AXK22" s="195"/>
      <c r="AXL22" s="195"/>
      <c r="AXM22" s="195"/>
      <c r="AXN22" s="195"/>
      <c r="AXO22" s="195"/>
      <c r="AXP22" s="195"/>
      <c r="AXQ22" s="195"/>
      <c r="AXR22" s="195"/>
      <c r="AXS22" s="195"/>
      <c r="AXT22" s="195"/>
      <c r="AXU22" s="195"/>
      <c r="AXV22" s="195"/>
      <c r="AXW22" s="195"/>
      <c r="AXX22" s="195"/>
      <c r="AXY22" s="195"/>
      <c r="AXZ22" s="195"/>
      <c r="AYA22" s="195"/>
      <c r="AYB22" s="195"/>
      <c r="AYC22" s="195"/>
      <c r="AYD22" s="195"/>
      <c r="AYE22" s="195"/>
      <c r="AYF22" s="195"/>
      <c r="AYG22" s="195"/>
      <c r="AYH22" s="195"/>
      <c r="AYI22" s="195"/>
      <c r="AYJ22" s="195"/>
      <c r="AYK22" s="195"/>
      <c r="AYL22" s="195"/>
      <c r="AYM22" s="195"/>
      <c r="AYN22" s="195"/>
      <c r="AYO22" s="195"/>
      <c r="AYP22" s="195"/>
      <c r="AYQ22" s="195"/>
      <c r="AYR22" s="195"/>
      <c r="AYS22" s="195"/>
      <c r="AYT22" s="195"/>
      <c r="AYU22" s="195"/>
      <c r="AYV22" s="195"/>
      <c r="AYW22" s="195"/>
      <c r="AYX22" s="195"/>
      <c r="AYY22" s="195"/>
      <c r="AYZ22" s="195"/>
      <c r="AZA22" s="195"/>
      <c r="AZB22" s="195"/>
      <c r="AZC22" s="195"/>
      <c r="AZD22" s="195"/>
      <c r="AZE22" s="195"/>
      <c r="AZF22" s="195"/>
      <c r="AZG22" s="195"/>
      <c r="AZH22" s="195"/>
      <c r="AZI22" s="195"/>
      <c r="AZJ22" s="195"/>
      <c r="AZK22" s="195"/>
      <c r="AZL22" s="195"/>
      <c r="AZM22" s="195"/>
      <c r="AZN22" s="195"/>
      <c r="AZO22" s="195"/>
      <c r="AZP22" s="195"/>
      <c r="AZQ22" s="195"/>
      <c r="AZR22" s="195"/>
      <c r="AZS22" s="195"/>
      <c r="AZT22" s="195"/>
      <c r="AZU22" s="195"/>
      <c r="AZV22" s="195"/>
      <c r="AZW22" s="195"/>
      <c r="AZX22" s="195"/>
      <c r="AZY22" s="195"/>
      <c r="AZZ22" s="195"/>
      <c r="BAA22" s="195"/>
      <c r="BAB22" s="195"/>
      <c r="BAC22" s="195"/>
      <c r="BAD22" s="195"/>
      <c r="BAE22" s="195"/>
      <c r="BAF22" s="195"/>
      <c r="BAG22" s="195"/>
      <c r="BAH22" s="195"/>
      <c r="BAI22" s="195"/>
      <c r="BAJ22" s="195"/>
      <c r="BAK22" s="195"/>
      <c r="BAL22" s="195"/>
      <c r="BAM22" s="195"/>
      <c r="BAN22" s="195"/>
      <c r="BAO22" s="195"/>
      <c r="BAP22" s="195"/>
      <c r="BAQ22" s="195"/>
      <c r="BAR22" s="195"/>
      <c r="BAS22" s="195"/>
      <c r="BAT22" s="195"/>
      <c r="BAU22" s="195"/>
      <c r="BAV22" s="195"/>
      <c r="BAW22" s="195"/>
      <c r="BAX22" s="195"/>
      <c r="BAY22" s="195"/>
      <c r="BAZ22" s="195"/>
      <c r="BBA22" s="195"/>
      <c r="BBB22" s="195"/>
      <c r="BBC22" s="195"/>
      <c r="BBD22" s="195"/>
      <c r="BBE22" s="195"/>
      <c r="BBF22" s="195"/>
      <c r="BBG22" s="195"/>
      <c r="BBH22" s="195"/>
      <c r="BBI22" s="195"/>
      <c r="BBJ22" s="195"/>
      <c r="BBK22" s="195"/>
      <c r="BBL22" s="195"/>
      <c r="BBM22" s="195"/>
      <c r="BBN22" s="195"/>
      <c r="BBO22" s="195"/>
      <c r="BBP22" s="195"/>
      <c r="BBQ22" s="195"/>
      <c r="BBR22" s="195"/>
      <c r="BBS22" s="195"/>
      <c r="BBT22" s="195"/>
      <c r="BBU22" s="195"/>
      <c r="BBV22" s="195"/>
      <c r="BBW22" s="195"/>
      <c r="BBX22" s="195"/>
      <c r="BBY22" s="195"/>
      <c r="BBZ22" s="195"/>
      <c r="BCA22" s="195"/>
      <c r="BCB22" s="195"/>
      <c r="BCC22" s="195"/>
      <c r="BCD22" s="195"/>
      <c r="BCE22" s="195"/>
      <c r="BCF22" s="195"/>
      <c r="BCG22" s="195"/>
      <c r="BCH22" s="195"/>
      <c r="BCI22" s="195"/>
      <c r="BCJ22" s="195"/>
      <c r="BCK22" s="195"/>
      <c r="BCL22" s="195"/>
      <c r="BCM22" s="195"/>
      <c r="BCN22" s="195"/>
      <c r="BCO22" s="195"/>
      <c r="BCP22" s="195"/>
      <c r="BCQ22" s="195"/>
      <c r="BCR22" s="195"/>
      <c r="BCS22" s="195"/>
      <c r="BCT22" s="195"/>
      <c r="BCU22" s="195"/>
      <c r="BCV22" s="195"/>
      <c r="BCW22" s="195"/>
      <c r="BCX22" s="195"/>
      <c r="BCY22" s="195"/>
      <c r="BCZ22" s="195"/>
      <c r="BDA22" s="195"/>
      <c r="BDB22" s="195"/>
      <c r="BDC22" s="195"/>
      <c r="BDD22" s="195"/>
      <c r="BDE22" s="195"/>
      <c r="BDF22" s="195"/>
      <c r="BDG22" s="195"/>
      <c r="BDH22" s="195"/>
      <c r="BDI22" s="195"/>
      <c r="BDJ22" s="195"/>
      <c r="BDK22" s="195"/>
      <c r="BDL22" s="195"/>
      <c r="BDM22" s="195"/>
      <c r="BDN22" s="195"/>
      <c r="BDO22" s="195"/>
      <c r="BDP22" s="195"/>
      <c r="BDQ22" s="195"/>
      <c r="BDR22" s="195"/>
      <c r="BDS22" s="195"/>
      <c r="BDT22" s="195"/>
      <c r="BDU22" s="195"/>
      <c r="BDV22" s="195"/>
      <c r="BDW22" s="195"/>
      <c r="BDX22" s="195"/>
      <c r="BDY22" s="195"/>
      <c r="BDZ22" s="195"/>
      <c r="BEA22" s="195"/>
      <c r="BEB22" s="195"/>
      <c r="BEC22" s="195"/>
      <c r="BED22" s="195"/>
      <c r="BEE22" s="195"/>
      <c r="BEF22" s="195"/>
      <c r="BEG22" s="195"/>
      <c r="BEH22" s="195"/>
      <c r="BEI22" s="195"/>
      <c r="BEJ22" s="195"/>
      <c r="BEK22" s="195"/>
      <c r="BEL22" s="195"/>
      <c r="BEM22" s="195"/>
      <c r="BEN22" s="195"/>
      <c r="BEO22" s="195"/>
      <c r="BEP22" s="195"/>
      <c r="BEQ22" s="195"/>
      <c r="BER22" s="195"/>
      <c r="BES22" s="195"/>
      <c r="BET22" s="195"/>
      <c r="BEU22" s="195"/>
      <c r="BEV22" s="195"/>
      <c r="BEW22" s="195"/>
      <c r="BEX22" s="195"/>
      <c r="BEY22" s="195"/>
      <c r="BEZ22" s="195"/>
      <c r="BFA22" s="195"/>
      <c r="BFB22" s="195"/>
      <c r="BFC22" s="195"/>
      <c r="BFD22" s="195"/>
      <c r="BFE22" s="195"/>
      <c r="BFF22" s="195"/>
      <c r="BFG22" s="195"/>
      <c r="BFH22" s="195"/>
      <c r="BFI22" s="195"/>
      <c r="BFJ22" s="195"/>
      <c r="BFK22" s="195"/>
      <c r="BFL22" s="195"/>
      <c r="BFM22" s="195"/>
      <c r="BFN22" s="195"/>
      <c r="BFO22" s="195"/>
      <c r="BFP22" s="195"/>
      <c r="BFQ22" s="195"/>
      <c r="BFR22" s="195"/>
      <c r="BFS22" s="195"/>
      <c r="BFT22" s="195"/>
      <c r="BFU22" s="195"/>
      <c r="BFV22" s="195"/>
      <c r="BFW22" s="195"/>
      <c r="BFX22" s="195"/>
      <c r="BFY22" s="195"/>
      <c r="BFZ22" s="195"/>
      <c r="BGA22" s="195"/>
      <c r="BGB22" s="195"/>
      <c r="BGC22" s="195"/>
      <c r="BGD22" s="195"/>
      <c r="BGE22" s="195"/>
      <c r="BGF22" s="195"/>
      <c r="BGG22" s="195"/>
      <c r="BGH22" s="195"/>
      <c r="BGI22" s="195"/>
      <c r="BGJ22" s="195"/>
      <c r="BGK22" s="195"/>
      <c r="BGL22" s="195"/>
      <c r="BGM22" s="195"/>
      <c r="BGN22" s="195"/>
      <c r="BGO22" s="195"/>
      <c r="BGP22" s="195"/>
      <c r="BGQ22" s="195"/>
      <c r="BGR22" s="195"/>
      <c r="BGS22" s="195"/>
      <c r="BGT22" s="195"/>
      <c r="BGU22" s="195"/>
      <c r="BGV22" s="195"/>
      <c r="BGW22" s="195"/>
      <c r="BGX22" s="195"/>
      <c r="BGY22" s="195"/>
      <c r="BGZ22" s="195"/>
      <c r="BHA22" s="195"/>
      <c r="BHB22" s="195"/>
      <c r="BHC22" s="195"/>
      <c r="BHD22" s="195"/>
      <c r="BHE22" s="195"/>
      <c r="BHF22" s="195"/>
      <c r="BHG22" s="195"/>
      <c r="BHH22" s="195"/>
      <c r="BHI22" s="195"/>
      <c r="BHJ22" s="195"/>
      <c r="BHK22" s="195"/>
      <c r="BHL22" s="195"/>
      <c r="BHM22" s="195"/>
      <c r="BHN22" s="195"/>
      <c r="BHO22" s="195"/>
      <c r="BHP22" s="195"/>
      <c r="BHQ22" s="195"/>
      <c r="BHR22" s="195"/>
      <c r="BHS22" s="195"/>
      <c r="BHT22" s="195"/>
      <c r="BHU22" s="195"/>
      <c r="BHV22" s="195"/>
      <c r="BHW22" s="195"/>
      <c r="BHX22" s="195"/>
      <c r="BHY22" s="195"/>
      <c r="BHZ22" s="195"/>
      <c r="BIA22" s="195"/>
      <c r="BIB22" s="195"/>
      <c r="BIC22" s="195"/>
      <c r="BID22" s="195"/>
      <c r="BIE22" s="195"/>
      <c r="BIF22" s="195"/>
      <c r="BIG22" s="195"/>
      <c r="BIH22" s="195"/>
      <c r="BII22" s="195"/>
      <c r="BIJ22" s="195"/>
      <c r="BIK22" s="195"/>
      <c r="BIL22" s="195"/>
      <c r="BIM22" s="195"/>
      <c r="BIN22" s="195"/>
      <c r="BIO22" s="195"/>
      <c r="BIP22" s="195"/>
      <c r="BIQ22" s="195"/>
      <c r="BIR22" s="195"/>
      <c r="BIS22" s="195"/>
      <c r="BIT22" s="195"/>
      <c r="BIU22" s="195"/>
      <c r="BIV22" s="195"/>
      <c r="BIW22" s="195"/>
      <c r="BIX22" s="195"/>
      <c r="BIY22" s="195"/>
      <c r="BIZ22" s="195"/>
      <c r="BJA22" s="195"/>
      <c r="BJB22" s="195"/>
      <c r="BJC22" s="195"/>
      <c r="BJD22" s="195"/>
      <c r="BJE22" s="195"/>
      <c r="BJF22" s="195"/>
      <c r="BJG22" s="195"/>
      <c r="BJH22" s="195"/>
      <c r="BJI22" s="195"/>
      <c r="BJJ22" s="195"/>
      <c r="BJK22" s="195"/>
      <c r="BJL22" s="195"/>
      <c r="BJM22" s="195"/>
      <c r="BJN22" s="195"/>
      <c r="BJO22" s="195"/>
      <c r="BJP22" s="195"/>
      <c r="BJQ22" s="195"/>
      <c r="BJR22" s="195"/>
      <c r="BJS22" s="195"/>
      <c r="BJT22" s="195"/>
      <c r="BJU22" s="195"/>
      <c r="BJV22" s="195"/>
      <c r="BJW22" s="195"/>
      <c r="BJX22" s="195"/>
      <c r="BJY22" s="195"/>
      <c r="BJZ22" s="195"/>
      <c r="BKA22" s="195"/>
      <c r="BKB22" s="195"/>
      <c r="BKC22" s="195"/>
      <c r="BKD22" s="195"/>
      <c r="BKE22" s="195"/>
      <c r="BKF22" s="195"/>
      <c r="BKG22" s="195"/>
      <c r="BKH22" s="195"/>
      <c r="BKI22" s="195"/>
      <c r="BKJ22" s="195"/>
      <c r="BKK22" s="195"/>
      <c r="BKL22" s="195"/>
      <c r="BKM22" s="195"/>
      <c r="BKN22" s="195"/>
      <c r="BKO22" s="195"/>
      <c r="BKP22" s="195"/>
      <c r="BKQ22" s="195"/>
      <c r="BKR22" s="195"/>
      <c r="BKS22" s="195"/>
      <c r="BKT22" s="195"/>
      <c r="BKU22" s="195"/>
      <c r="BKV22" s="195"/>
      <c r="BKW22" s="195"/>
      <c r="BKX22" s="195"/>
      <c r="BKY22" s="195"/>
      <c r="BKZ22" s="195"/>
      <c r="BLA22" s="195"/>
      <c r="BLB22" s="195"/>
      <c r="BLC22" s="195"/>
      <c r="BLD22" s="195"/>
      <c r="BLE22" s="195"/>
      <c r="BLF22" s="195"/>
      <c r="BLG22" s="195"/>
      <c r="BLH22" s="195"/>
      <c r="BLI22" s="195"/>
      <c r="BLJ22" s="195"/>
      <c r="BLK22" s="195"/>
      <c r="BLL22" s="195"/>
      <c r="BLM22" s="195"/>
      <c r="BLN22" s="195"/>
      <c r="BLO22" s="195"/>
      <c r="BLP22" s="195"/>
      <c r="BLQ22" s="195"/>
      <c r="BLR22" s="195"/>
      <c r="BLS22" s="195"/>
      <c r="BLT22" s="195"/>
      <c r="BLU22" s="195"/>
      <c r="BLV22" s="195"/>
      <c r="BLW22" s="195"/>
      <c r="BLX22" s="195"/>
      <c r="BLY22" s="195"/>
      <c r="BLZ22" s="195"/>
      <c r="BMA22" s="195"/>
      <c r="BMB22" s="195"/>
      <c r="BMC22" s="195"/>
      <c r="BMD22" s="195"/>
      <c r="BME22" s="195"/>
      <c r="BMF22" s="195"/>
      <c r="BMG22" s="195"/>
      <c r="BMH22" s="195"/>
      <c r="BMI22" s="195"/>
      <c r="BMJ22" s="195"/>
      <c r="BMK22" s="195"/>
      <c r="BML22" s="195"/>
      <c r="BMM22" s="195"/>
      <c r="BMN22" s="195"/>
      <c r="BMO22" s="195"/>
      <c r="BMP22" s="195"/>
      <c r="BMQ22" s="195"/>
      <c r="BMR22" s="195"/>
      <c r="BMS22" s="195"/>
      <c r="BMT22" s="195"/>
      <c r="BMU22" s="195"/>
      <c r="BMV22" s="195"/>
      <c r="BMW22" s="195"/>
      <c r="BMX22" s="195"/>
      <c r="BMY22" s="195"/>
      <c r="BMZ22" s="195"/>
      <c r="BNA22" s="195"/>
      <c r="BNB22" s="195"/>
      <c r="BNC22" s="195"/>
      <c r="BND22" s="195"/>
      <c r="BNE22" s="195"/>
      <c r="BNF22" s="195"/>
      <c r="BNG22" s="195"/>
      <c r="BNH22" s="195"/>
      <c r="BNI22" s="195"/>
      <c r="BNJ22" s="195"/>
      <c r="BNK22" s="195"/>
      <c r="BNL22" s="195"/>
      <c r="BNM22" s="195"/>
      <c r="BNN22" s="195"/>
      <c r="BNO22" s="195"/>
      <c r="BNP22" s="195"/>
      <c r="BNQ22" s="195"/>
      <c r="BNR22" s="195"/>
      <c r="BNS22" s="195"/>
      <c r="BNT22" s="195"/>
      <c r="BNU22" s="195"/>
      <c r="BNV22" s="195"/>
      <c r="BNW22" s="195"/>
      <c r="BNX22" s="195"/>
      <c r="BNY22" s="195"/>
      <c r="BNZ22" s="195"/>
      <c r="BOA22" s="195"/>
      <c r="BOB22" s="195"/>
      <c r="BOC22" s="195"/>
      <c r="BOD22" s="195"/>
      <c r="BOE22" s="195"/>
      <c r="BOF22" s="195"/>
      <c r="BOG22" s="195"/>
      <c r="BOH22" s="195"/>
      <c r="BOI22" s="195"/>
      <c r="BOJ22" s="195"/>
      <c r="BOK22" s="195"/>
      <c r="BOL22" s="195"/>
      <c r="BOM22" s="195"/>
      <c r="BON22" s="195"/>
      <c r="BOO22" s="195"/>
      <c r="BOP22" s="195"/>
      <c r="BOQ22" s="195"/>
      <c r="BOR22" s="195"/>
      <c r="BOS22" s="195"/>
      <c r="BOT22" s="195"/>
      <c r="BOU22" s="195"/>
      <c r="BOV22" s="195"/>
      <c r="BOW22" s="195"/>
      <c r="BOX22" s="195"/>
      <c r="BOY22" s="195"/>
      <c r="BOZ22" s="195"/>
      <c r="BPA22" s="195"/>
      <c r="BPB22" s="195"/>
      <c r="BPC22" s="195"/>
      <c r="BPD22" s="195"/>
      <c r="BPE22" s="195"/>
      <c r="BPF22" s="195"/>
      <c r="BPG22" s="195"/>
      <c r="BPH22" s="195"/>
      <c r="BPI22" s="195"/>
      <c r="BPJ22" s="195"/>
      <c r="BPK22" s="195"/>
      <c r="BPL22" s="195"/>
      <c r="BPM22" s="195"/>
      <c r="BPN22" s="195"/>
      <c r="BPO22" s="195"/>
      <c r="BPP22" s="195"/>
      <c r="BPQ22" s="195"/>
      <c r="BPR22" s="195"/>
      <c r="BPS22" s="195"/>
      <c r="BPT22" s="195"/>
      <c r="BPU22" s="195"/>
      <c r="BPV22" s="195"/>
      <c r="BPW22" s="195"/>
      <c r="BPX22" s="195"/>
      <c r="BPY22" s="195"/>
      <c r="BPZ22" s="195"/>
      <c r="BQA22" s="195"/>
      <c r="BQB22" s="195"/>
      <c r="BQC22" s="195"/>
      <c r="BQD22" s="195"/>
      <c r="BQE22" s="195"/>
      <c r="BQF22" s="195"/>
      <c r="BQG22" s="195"/>
      <c r="BQH22" s="195"/>
      <c r="BQI22" s="195"/>
      <c r="BQJ22" s="195"/>
      <c r="BQK22" s="195"/>
      <c r="BQL22" s="195"/>
      <c r="BQM22" s="195"/>
      <c r="BQN22" s="195"/>
      <c r="BQO22" s="195"/>
      <c r="BQP22" s="195"/>
      <c r="BQQ22" s="195"/>
      <c r="BQR22" s="195"/>
      <c r="BQS22" s="195"/>
      <c r="BQT22" s="195"/>
      <c r="BQU22" s="195"/>
      <c r="BQV22" s="195"/>
      <c r="BQW22" s="195"/>
      <c r="BQX22" s="195"/>
      <c r="BQY22" s="195"/>
      <c r="BQZ22" s="195"/>
      <c r="BRA22" s="195"/>
      <c r="BRB22" s="195"/>
      <c r="BRC22" s="195"/>
      <c r="BRD22" s="195"/>
      <c r="BRE22" s="195"/>
      <c r="BRF22" s="195"/>
      <c r="BRG22" s="195"/>
      <c r="BRH22" s="195"/>
      <c r="BRI22" s="195"/>
      <c r="BRJ22" s="195"/>
      <c r="BRK22" s="195"/>
      <c r="BRL22" s="195"/>
      <c r="BRM22" s="195"/>
      <c r="BRN22" s="195"/>
      <c r="BRO22" s="195"/>
      <c r="BRP22" s="195"/>
      <c r="BRQ22" s="195"/>
      <c r="BRR22" s="195"/>
      <c r="BRS22" s="195"/>
      <c r="BRT22" s="195"/>
      <c r="BRU22" s="195"/>
      <c r="BRV22" s="195"/>
      <c r="BRW22" s="195"/>
      <c r="BRX22" s="195"/>
      <c r="BRY22" s="195"/>
      <c r="BRZ22" s="195"/>
      <c r="BSA22" s="195"/>
      <c r="BSB22" s="195"/>
      <c r="BSC22" s="195"/>
      <c r="BSD22" s="195"/>
      <c r="BSE22" s="195"/>
      <c r="BSF22" s="195"/>
      <c r="BSG22" s="195"/>
      <c r="BSH22" s="195"/>
      <c r="BSI22" s="195"/>
      <c r="BSJ22" s="195"/>
      <c r="BSK22" s="195"/>
      <c r="BSL22" s="195"/>
      <c r="BSM22" s="195"/>
      <c r="BSN22" s="195"/>
      <c r="BSO22" s="195"/>
      <c r="BSP22" s="195"/>
      <c r="BSQ22" s="195"/>
      <c r="BSR22" s="195"/>
      <c r="BSS22" s="195"/>
      <c r="BST22" s="195"/>
      <c r="BSU22" s="195"/>
      <c r="BSV22" s="195"/>
      <c r="BSW22" s="195"/>
      <c r="BSX22" s="195"/>
      <c r="BSY22" s="195"/>
      <c r="BSZ22" s="195"/>
      <c r="BTA22" s="195"/>
      <c r="BTB22" s="195"/>
      <c r="BTC22" s="195"/>
      <c r="BTD22" s="195"/>
      <c r="BTE22" s="195"/>
      <c r="BTF22" s="195"/>
      <c r="BTG22" s="195"/>
      <c r="BTH22" s="195"/>
      <c r="BTI22" s="195"/>
      <c r="BTJ22" s="195"/>
      <c r="BTK22" s="195"/>
      <c r="BTL22" s="195"/>
      <c r="BTM22" s="195"/>
      <c r="BTN22" s="195"/>
      <c r="BTO22" s="195"/>
      <c r="BTP22" s="195"/>
      <c r="BTQ22" s="195"/>
      <c r="BTR22" s="195"/>
      <c r="BTS22" s="195"/>
      <c r="BTT22" s="195"/>
      <c r="BTU22" s="195"/>
      <c r="BTV22" s="195"/>
      <c r="BTW22" s="195"/>
      <c r="BTX22" s="195"/>
      <c r="BTY22" s="195"/>
      <c r="BTZ22" s="195"/>
      <c r="BUA22" s="195"/>
      <c r="BUB22" s="195"/>
      <c r="BUC22" s="195"/>
      <c r="BUD22" s="195"/>
      <c r="BUE22" s="195"/>
      <c r="BUF22" s="195"/>
      <c r="BUG22" s="195"/>
      <c r="BUH22" s="195"/>
      <c r="BUI22" s="195"/>
      <c r="BUJ22" s="195"/>
      <c r="BUK22" s="195"/>
      <c r="BUL22" s="195"/>
      <c r="BUM22" s="195"/>
      <c r="BUN22" s="195"/>
      <c r="BUO22" s="195"/>
      <c r="BUP22" s="195"/>
      <c r="BUQ22" s="195"/>
      <c r="BUR22" s="195"/>
      <c r="BUS22" s="195"/>
      <c r="BUT22" s="195"/>
      <c r="BUU22" s="195"/>
      <c r="BUV22" s="195"/>
      <c r="BUW22" s="195"/>
      <c r="BUX22" s="195"/>
      <c r="BUY22" s="195"/>
      <c r="BUZ22" s="195"/>
      <c r="BVA22" s="195"/>
      <c r="BVB22" s="195"/>
      <c r="BVC22" s="195"/>
      <c r="BVD22" s="195"/>
      <c r="BVE22" s="195"/>
      <c r="BVF22" s="195"/>
      <c r="BVG22" s="195"/>
      <c r="BVH22" s="195"/>
      <c r="BVI22" s="195"/>
      <c r="BVJ22" s="195"/>
      <c r="BVK22" s="195"/>
      <c r="BVL22" s="195"/>
      <c r="BVM22" s="195"/>
      <c r="BVN22" s="195"/>
      <c r="BVO22" s="195"/>
      <c r="BVP22" s="195"/>
      <c r="BVQ22" s="195"/>
      <c r="BVR22" s="195"/>
      <c r="BVS22" s="195"/>
      <c r="BVT22" s="195"/>
      <c r="BVU22" s="195"/>
      <c r="BVV22" s="195"/>
      <c r="BVW22" s="195"/>
      <c r="BVX22" s="195"/>
      <c r="BVY22" s="195"/>
      <c r="BVZ22" s="195"/>
      <c r="BWA22" s="195"/>
      <c r="BWB22" s="195"/>
      <c r="BWC22" s="195"/>
      <c r="BWD22" s="195"/>
      <c r="BWE22" s="195"/>
      <c r="BWF22" s="195"/>
      <c r="BWG22" s="195"/>
      <c r="BWH22" s="195"/>
      <c r="BWI22" s="195"/>
      <c r="BWJ22" s="195"/>
      <c r="BWK22" s="195"/>
      <c r="BWL22" s="195"/>
      <c r="BWM22" s="195"/>
      <c r="BWN22" s="195"/>
      <c r="BWO22" s="195"/>
      <c r="BWP22" s="195"/>
      <c r="BWQ22" s="195"/>
      <c r="BWR22" s="195"/>
      <c r="BWS22" s="195"/>
      <c r="BWT22" s="195"/>
      <c r="BWU22" s="195"/>
      <c r="BWV22" s="195"/>
      <c r="BWW22" s="195"/>
      <c r="BWX22" s="195"/>
      <c r="BWY22" s="195"/>
      <c r="BWZ22" s="195"/>
      <c r="BXA22" s="195"/>
      <c r="BXB22" s="195"/>
      <c r="BXC22" s="195"/>
      <c r="BXD22" s="195"/>
      <c r="BXE22" s="195"/>
      <c r="BXF22" s="195"/>
      <c r="BXG22" s="195"/>
      <c r="BXH22" s="195"/>
      <c r="BXI22" s="195"/>
      <c r="BXJ22" s="195"/>
      <c r="BXK22" s="195"/>
      <c r="BXL22" s="195"/>
      <c r="BXM22" s="195"/>
      <c r="BXN22" s="195"/>
      <c r="BXO22" s="195"/>
      <c r="BXP22" s="195"/>
      <c r="BXQ22" s="195"/>
      <c r="BXR22" s="195"/>
      <c r="BXS22" s="195"/>
      <c r="BXT22" s="195"/>
      <c r="BXU22" s="195"/>
      <c r="BXV22" s="195"/>
      <c r="BXW22" s="195"/>
      <c r="BXX22" s="195"/>
      <c r="BXY22" s="195"/>
      <c r="BXZ22" s="195"/>
      <c r="BYA22" s="195"/>
      <c r="BYB22" s="195"/>
      <c r="BYC22" s="195"/>
      <c r="BYD22" s="195"/>
      <c r="BYE22" s="195"/>
      <c r="BYF22" s="195"/>
      <c r="BYG22" s="195"/>
      <c r="BYH22" s="195"/>
      <c r="BYI22" s="195"/>
      <c r="BYJ22" s="195"/>
      <c r="BYK22" s="195"/>
      <c r="BYL22" s="195"/>
      <c r="BYM22" s="195"/>
      <c r="BYN22" s="195"/>
      <c r="BYO22" s="195"/>
      <c r="BYP22" s="195"/>
      <c r="BYQ22" s="195"/>
      <c r="BYR22" s="195"/>
      <c r="BYS22" s="195"/>
      <c r="BYT22" s="195"/>
      <c r="BYU22" s="195"/>
      <c r="BYV22" s="195"/>
      <c r="BYW22" s="195"/>
      <c r="BYX22" s="195"/>
      <c r="BYY22" s="195"/>
      <c r="BYZ22" s="195"/>
      <c r="BZA22" s="195"/>
      <c r="BZB22" s="195"/>
      <c r="BZC22" s="195"/>
      <c r="BZD22" s="195"/>
      <c r="BZE22" s="195"/>
      <c r="BZF22" s="195"/>
      <c r="BZG22" s="195"/>
      <c r="BZH22" s="195"/>
      <c r="BZI22" s="195"/>
      <c r="BZJ22" s="195"/>
      <c r="BZK22" s="195"/>
      <c r="BZL22" s="195"/>
      <c r="BZM22" s="195"/>
      <c r="BZN22" s="195"/>
      <c r="BZO22" s="195"/>
      <c r="BZP22" s="195"/>
      <c r="BZQ22" s="195"/>
      <c r="BZR22" s="195"/>
      <c r="BZS22" s="195"/>
      <c r="BZT22" s="195"/>
      <c r="BZU22" s="195"/>
      <c r="BZV22" s="195"/>
      <c r="BZW22" s="195"/>
      <c r="BZX22" s="195"/>
      <c r="BZY22" s="195"/>
      <c r="BZZ22" s="195"/>
      <c r="CAA22" s="195"/>
      <c r="CAB22" s="195"/>
      <c r="CAC22" s="195"/>
      <c r="CAD22" s="195"/>
      <c r="CAE22" s="195"/>
      <c r="CAF22" s="195"/>
      <c r="CAG22" s="195"/>
      <c r="CAH22" s="195"/>
      <c r="CAI22" s="195"/>
      <c r="CAJ22" s="195"/>
      <c r="CAK22" s="195"/>
      <c r="CAL22" s="195"/>
      <c r="CAM22" s="195"/>
      <c r="CAN22" s="195"/>
      <c r="CAO22" s="195"/>
      <c r="CAP22" s="195"/>
      <c r="CAQ22" s="195"/>
      <c r="CAR22" s="195"/>
      <c r="CAS22" s="195"/>
      <c r="CAT22" s="195"/>
      <c r="CAU22" s="195"/>
      <c r="CAV22" s="195"/>
      <c r="CAW22" s="195"/>
      <c r="CAX22" s="195"/>
      <c r="CAY22" s="195"/>
      <c r="CAZ22" s="195"/>
      <c r="CBA22" s="195"/>
      <c r="CBB22" s="195"/>
      <c r="CBC22" s="195"/>
      <c r="CBD22" s="195"/>
      <c r="CBE22" s="195"/>
      <c r="CBF22" s="195"/>
      <c r="CBG22" s="195"/>
      <c r="CBH22" s="195"/>
      <c r="CBI22" s="195"/>
      <c r="CBJ22" s="195"/>
      <c r="CBK22" s="195"/>
      <c r="CBL22" s="195"/>
      <c r="CBM22" s="195"/>
      <c r="CBN22" s="195"/>
      <c r="CBO22" s="195"/>
      <c r="CBP22" s="195"/>
      <c r="CBQ22" s="195"/>
      <c r="CBR22" s="195"/>
      <c r="CBS22" s="195"/>
      <c r="CBT22" s="195"/>
      <c r="CBU22" s="195"/>
      <c r="CBV22" s="195"/>
      <c r="CBW22" s="195"/>
      <c r="CBX22" s="195"/>
      <c r="CBY22" s="195"/>
      <c r="CBZ22" s="195"/>
      <c r="CCA22" s="195"/>
      <c r="CCB22" s="195"/>
      <c r="CCC22" s="195"/>
      <c r="CCD22" s="195"/>
      <c r="CCE22" s="195"/>
      <c r="CCF22" s="195"/>
      <c r="CCG22" s="195"/>
      <c r="CCH22" s="195"/>
      <c r="CCI22" s="195"/>
      <c r="CCJ22" s="195"/>
      <c r="CCK22" s="195"/>
      <c r="CCL22" s="195"/>
      <c r="CCM22" s="195"/>
      <c r="CCN22" s="195"/>
      <c r="CCO22" s="195"/>
      <c r="CCP22" s="195"/>
      <c r="CCQ22" s="195"/>
      <c r="CCR22" s="195"/>
      <c r="CCS22" s="195"/>
      <c r="CCT22" s="195"/>
      <c r="CCU22" s="195"/>
      <c r="CCV22" s="195"/>
      <c r="CCW22" s="195"/>
      <c r="CCX22" s="195"/>
      <c r="CCY22" s="195"/>
      <c r="CCZ22" s="195"/>
      <c r="CDA22" s="195"/>
      <c r="CDB22" s="195"/>
      <c r="CDC22" s="195"/>
      <c r="CDD22" s="195"/>
      <c r="CDE22" s="195"/>
      <c r="CDF22" s="195"/>
      <c r="CDG22" s="195"/>
      <c r="CDH22" s="195"/>
      <c r="CDI22" s="195"/>
      <c r="CDJ22" s="195"/>
      <c r="CDK22" s="195"/>
      <c r="CDL22" s="195"/>
      <c r="CDM22" s="195"/>
      <c r="CDN22" s="195"/>
      <c r="CDO22" s="195"/>
      <c r="CDP22" s="195"/>
      <c r="CDQ22" s="195"/>
      <c r="CDR22" s="195"/>
      <c r="CDS22" s="195"/>
      <c r="CDT22" s="195"/>
      <c r="CDU22" s="195"/>
      <c r="CDV22" s="195"/>
      <c r="CDW22" s="195"/>
      <c r="CDX22" s="195"/>
      <c r="CDY22" s="195"/>
      <c r="CDZ22" s="195"/>
      <c r="CEA22" s="195"/>
      <c r="CEB22" s="195"/>
      <c r="CEC22" s="195"/>
      <c r="CED22" s="195"/>
      <c r="CEE22" s="195"/>
      <c r="CEF22" s="195"/>
      <c r="CEG22" s="195"/>
      <c r="CEH22" s="195"/>
      <c r="CEI22" s="195"/>
      <c r="CEJ22" s="195"/>
      <c r="CEK22" s="195"/>
      <c r="CEL22" s="195"/>
      <c r="CEM22" s="195"/>
      <c r="CEN22" s="195"/>
      <c r="CEO22" s="195"/>
      <c r="CEP22" s="195"/>
      <c r="CEQ22" s="195"/>
      <c r="CER22" s="195"/>
      <c r="CES22" s="195"/>
      <c r="CET22" s="195"/>
      <c r="CEU22" s="195"/>
      <c r="CEV22" s="195"/>
      <c r="CEW22" s="195"/>
      <c r="CEX22" s="195"/>
      <c r="CEY22" s="195"/>
      <c r="CEZ22" s="195"/>
      <c r="CFA22" s="195"/>
      <c r="CFB22" s="195"/>
      <c r="CFC22" s="195"/>
      <c r="CFD22" s="195"/>
      <c r="CFE22" s="195"/>
      <c r="CFF22" s="195"/>
      <c r="CFG22" s="195"/>
      <c r="CFH22" s="195"/>
      <c r="CFI22" s="195"/>
      <c r="CFJ22" s="195"/>
      <c r="CFK22" s="195"/>
      <c r="CFL22" s="195"/>
      <c r="CFM22" s="195"/>
      <c r="CFN22" s="195"/>
      <c r="CFO22" s="195"/>
      <c r="CFP22" s="195"/>
      <c r="CFQ22" s="195"/>
      <c r="CFR22" s="195"/>
      <c r="CFS22" s="195"/>
      <c r="CFT22" s="195"/>
      <c r="CFU22" s="195"/>
      <c r="CFV22" s="195"/>
      <c r="CFW22" s="195"/>
      <c r="CFX22" s="195"/>
      <c r="CFY22" s="195"/>
      <c r="CFZ22" s="195"/>
      <c r="CGA22" s="195"/>
      <c r="CGB22" s="195"/>
      <c r="CGC22" s="195"/>
      <c r="CGD22" s="195"/>
      <c r="CGE22" s="195"/>
      <c r="CGF22" s="195"/>
      <c r="CGG22" s="195"/>
      <c r="CGH22" s="195"/>
      <c r="CGI22" s="195"/>
      <c r="CGJ22" s="195"/>
      <c r="CGK22" s="195"/>
      <c r="CGL22" s="195"/>
      <c r="CGM22" s="195"/>
      <c r="CGN22" s="195"/>
      <c r="CGO22" s="195"/>
      <c r="CGP22" s="195"/>
      <c r="CGQ22" s="195"/>
      <c r="CGR22" s="195"/>
      <c r="CGS22" s="195"/>
      <c r="CGT22" s="195"/>
      <c r="CGU22" s="195"/>
      <c r="CGV22" s="195"/>
      <c r="CGW22" s="195"/>
      <c r="CGX22" s="195"/>
      <c r="CGY22" s="195"/>
      <c r="CGZ22" s="195"/>
      <c r="CHA22" s="195"/>
      <c r="CHB22" s="195"/>
      <c r="CHC22" s="195"/>
      <c r="CHD22" s="195"/>
      <c r="CHE22" s="195"/>
      <c r="CHF22" s="195"/>
      <c r="CHG22" s="195"/>
      <c r="CHH22" s="195"/>
      <c r="CHI22" s="195"/>
      <c r="CHJ22" s="195"/>
      <c r="CHK22" s="195"/>
      <c r="CHL22" s="195"/>
      <c r="CHM22" s="195"/>
      <c r="CHN22" s="195"/>
      <c r="CHO22" s="195"/>
      <c r="CHP22" s="195"/>
      <c r="CHQ22" s="195"/>
      <c r="CHR22" s="195"/>
      <c r="CHS22" s="195"/>
      <c r="CHT22" s="195"/>
      <c r="CHU22" s="195"/>
      <c r="CHV22" s="195"/>
      <c r="CHW22" s="195"/>
      <c r="CHX22" s="195"/>
      <c r="CHY22" s="195"/>
      <c r="CHZ22" s="195"/>
      <c r="CIA22" s="195"/>
      <c r="CIB22" s="195"/>
      <c r="CIC22" s="195"/>
      <c r="CID22" s="195"/>
      <c r="CIE22" s="195"/>
      <c r="CIF22" s="195"/>
      <c r="CIG22" s="195"/>
      <c r="CIH22" s="195"/>
      <c r="CII22" s="195"/>
      <c r="CIJ22" s="195"/>
      <c r="CIK22" s="195"/>
      <c r="CIL22" s="195"/>
      <c r="CIM22" s="195"/>
      <c r="CIN22" s="195"/>
      <c r="CIO22" s="195"/>
      <c r="CIP22" s="195"/>
      <c r="CIQ22" s="195"/>
      <c r="CIR22" s="195"/>
      <c r="CIS22" s="195"/>
      <c r="CIT22" s="195"/>
      <c r="CIU22" s="195"/>
      <c r="CIV22" s="195"/>
      <c r="CIW22" s="195"/>
      <c r="CIX22" s="195"/>
      <c r="CIY22" s="195"/>
      <c r="CIZ22" s="195"/>
      <c r="CJA22" s="195"/>
      <c r="CJB22" s="195"/>
      <c r="CJC22" s="195"/>
      <c r="CJD22" s="195"/>
      <c r="CJE22" s="195"/>
      <c r="CJF22" s="195"/>
      <c r="CJG22" s="195"/>
      <c r="CJH22" s="195"/>
      <c r="CJI22" s="195"/>
      <c r="CJJ22" s="195"/>
      <c r="CJK22" s="195"/>
      <c r="CJL22" s="195"/>
      <c r="CJM22" s="195"/>
      <c r="CJN22" s="195"/>
      <c r="CJO22" s="195"/>
      <c r="CJP22" s="195"/>
      <c r="CJQ22" s="195"/>
      <c r="CJR22" s="195"/>
      <c r="CJS22" s="195"/>
      <c r="CJT22" s="195"/>
      <c r="CJU22" s="195"/>
      <c r="CJV22" s="195"/>
      <c r="CJW22" s="195"/>
      <c r="CJX22" s="195"/>
      <c r="CJY22" s="195"/>
      <c r="CJZ22" s="195"/>
      <c r="CKA22" s="195"/>
      <c r="CKB22" s="195"/>
      <c r="CKC22" s="195"/>
      <c r="CKD22" s="195"/>
      <c r="CKE22" s="195"/>
      <c r="CKF22" s="195"/>
      <c r="CKG22" s="195"/>
      <c r="CKH22" s="195"/>
      <c r="CKI22" s="195"/>
      <c r="CKJ22" s="195"/>
      <c r="CKK22" s="195"/>
      <c r="CKL22" s="195"/>
      <c r="CKM22" s="195"/>
      <c r="CKN22" s="195"/>
      <c r="CKO22" s="195"/>
      <c r="CKP22" s="195"/>
      <c r="CKQ22" s="195"/>
      <c r="CKR22" s="195"/>
      <c r="CKS22" s="195"/>
      <c r="CKT22" s="195"/>
      <c r="CKU22" s="195"/>
      <c r="CKV22" s="195"/>
      <c r="CKW22" s="195"/>
      <c r="CKX22" s="195"/>
      <c r="CKY22" s="195"/>
      <c r="CKZ22" s="195"/>
      <c r="CLA22" s="195"/>
      <c r="CLB22" s="195"/>
      <c r="CLC22" s="195"/>
      <c r="CLD22" s="195"/>
      <c r="CLE22" s="195"/>
      <c r="CLF22" s="195"/>
      <c r="CLG22" s="195"/>
      <c r="CLH22" s="195"/>
      <c r="CLI22" s="195"/>
      <c r="CLJ22" s="195"/>
      <c r="CLK22" s="195"/>
      <c r="CLL22" s="195"/>
      <c r="CLM22" s="195"/>
      <c r="CLN22" s="195"/>
      <c r="CLO22" s="195"/>
      <c r="CLP22" s="195"/>
      <c r="CLQ22" s="195"/>
      <c r="CLR22" s="195"/>
      <c r="CLS22" s="195"/>
      <c r="CLT22" s="195"/>
      <c r="CLU22" s="195"/>
      <c r="CLV22" s="195"/>
      <c r="CLW22" s="195"/>
      <c r="CLX22" s="195"/>
      <c r="CLY22" s="195"/>
      <c r="CLZ22" s="195"/>
      <c r="CMA22" s="195"/>
      <c r="CMB22" s="195"/>
      <c r="CMC22" s="195"/>
      <c r="CMD22" s="195"/>
      <c r="CME22" s="195"/>
      <c r="CMF22" s="195"/>
      <c r="CMG22" s="195"/>
      <c r="CMH22" s="195"/>
      <c r="CMI22" s="195"/>
      <c r="CMJ22" s="195"/>
      <c r="CMK22" s="195"/>
      <c r="CML22" s="195"/>
      <c r="CMM22" s="195"/>
      <c r="CMN22" s="195"/>
      <c r="CMO22" s="195"/>
      <c r="CMP22" s="195"/>
      <c r="CMQ22" s="195"/>
      <c r="CMR22" s="195"/>
      <c r="CMS22" s="195"/>
      <c r="CMT22" s="195"/>
      <c r="CMU22" s="195"/>
      <c r="CMV22" s="195"/>
      <c r="CMW22" s="195"/>
      <c r="CMX22" s="195"/>
      <c r="CMY22" s="195"/>
      <c r="CMZ22" s="195"/>
      <c r="CNA22" s="195"/>
      <c r="CNB22" s="195"/>
      <c r="CNC22" s="195"/>
      <c r="CND22" s="195"/>
      <c r="CNE22" s="195"/>
      <c r="CNF22" s="195"/>
      <c r="CNG22" s="195"/>
      <c r="CNH22" s="195"/>
      <c r="CNI22" s="195"/>
      <c r="CNJ22" s="195"/>
      <c r="CNK22" s="195"/>
      <c r="CNL22" s="195"/>
      <c r="CNM22" s="195"/>
      <c r="CNN22" s="195"/>
      <c r="CNO22" s="195"/>
      <c r="CNP22" s="195"/>
      <c r="CNQ22" s="195"/>
      <c r="CNR22" s="195"/>
      <c r="CNS22" s="195"/>
      <c r="CNT22" s="195"/>
      <c r="CNU22" s="195"/>
      <c r="CNV22" s="195"/>
      <c r="CNW22" s="195"/>
      <c r="CNX22" s="195"/>
      <c r="CNY22" s="195"/>
      <c r="CNZ22" s="195"/>
      <c r="COA22" s="195"/>
      <c r="COB22" s="195"/>
      <c r="COC22" s="195"/>
      <c r="COD22" s="195"/>
      <c r="COE22" s="195"/>
      <c r="COF22" s="195"/>
      <c r="COG22" s="195"/>
      <c r="COH22" s="195"/>
      <c r="COI22" s="195"/>
      <c r="COJ22" s="195"/>
      <c r="COK22" s="195"/>
      <c r="COL22" s="195"/>
      <c r="COM22" s="195"/>
      <c r="CON22" s="195"/>
      <c r="COO22" s="195"/>
      <c r="COP22" s="195"/>
      <c r="COQ22" s="195"/>
      <c r="COR22" s="195"/>
      <c r="COS22" s="195"/>
      <c r="COT22" s="195"/>
      <c r="COU22" s="195"/>
      <c r="COV22" s="195"/>
      <c r="COW22" s="195"/>
      <c r="COX22" s="195"/>
      <c r="COY22" s="195"/>
      <c r="COZ22" s="195"/>
      <c r="CPA22" s="195"/>
      <c r="CPB22" s="195"/>
      <c r="CPC22" s="195"/>
      <c r="CPD22" s="195"/>
      <c r="CPE22" s="195"/>
      <c r="CPF22" s="195"/>
      <c r="CPG22" s="195"/>
      <c r="CPH22" s="195"/>
      <c r="CPI22" s="195"/>
      <c r="CPJ22" s="195"/>
      <c r="CPK22" s="195"/>
      <c r="CPL22" s="195"/>
      <c r="CPM22" s="195"/>
      <c r="CPN22" s="195"/>
      <c r="CPO22" s="195"/>
      <c r="CPP22" s="195"/>
      <c r="CPQ22" s="195"/>
      <c r="CPR22" s="195"/>
      <c r="CPS22" s="195"/>
      <c r="CPT22" s="195"/>
      <c r="CPU22" s="195"/>
      <c r="CPV22" s="195"/>
      <c r="CPW22" s="195"/>
      <c r="CPX22" s="195"/>
      <c r="CPY22" s="195"/>
      <c r="CPZ22" s="195"/>
      <c r="CQA22" s="195"/>
      <c r="CQB22" s="195"/>
      <c r="CQC22" s="195"/>
      <c r="CQD22" s="195"/>
      <c r="CQE22" s="195"/>
      <c r="CQF22" s="195"/>
      <c r="CQG22" s="195"/>
      <c r="CQH22" s="195"/>
      <c r="CQI22" s="195"/>
      <c r="CQJ22" s="195"/>
      <c r="CQK22" s="195"/>
      <c r="CQL22" s="195"/>
      <c r="CQM22" s="195"/>
      <c r="CQN22" s="195"/>
      <c r="CQO22" s="195"/>
      <c r="CQP22" s="195"/>
      <c r="CQQ22" s="195"/>
      <c r="CQR22" s="195"/>
      <c r="CQS22" s="195"/>
      <c r="CQT22" s="195"/>
      <c r="CQU22" s="195"/>
      <c r="CQV22" s="195"/>
      <c r="CQW22" s="195"/>
      <c r="CQX22" s="195"/>
      <c r="CQY22" s="195"/>
      <c r="CQZ22" s="195"/>
      <c r="CRA22" s="195"/>
      <c r="CRB22" s="195"/>
      <c r="CRC22" s="195"/>
      <c r="CRD22" s="195"/>
      <c r="CRE22" s="195"/>
      <c r="CRF22" s="195"/>
      <c r="CRG22" s="195"/>
      <c r="CRH22" s="195"/>
      <c r="CRI22" s="195"/>
      <c r="CRJ22" s="195"/>
      <c r="CRK22" s="195"/>
      <c r="CRL22" s="195"/>
      <c r="CRM22" s="195"/>
      <c r="CRN22" s="195"/>
      <c r="CRO22" s="195"/>
      <c r="CRP22" s="195"/>
      <c r="CRQ22" s="195"/>
      <c r="CRR22" s="195"/>
      <c r="CRS22" s="195"/>
      <c r="CRT22" s="195"/>
      <c r="CRU22" s="195"/>
      <c r="CRV22" s="195"/>
      <c r="CRW22" s="195"/>
      <c r="CRX22" s="195"/>
      <c r="CRY22" s="195"/>
      <c r="CRZ22" s="195"/>
      <c r="CSA22" s="195"/>
      <c r="CSB22" s="195"/>
      <c r="CSC22" s="195"/>
      <c r="CSD22" s="195"/>
      <c r="CSE22" s="195"/>
      <c r="CSF22" s="195"/>
      <c r="CSG22" s="195"/>
      <c r="CSH22" s="195"/>
      <c r="CSI22" s="195"/>
      <c r="CSJ22" s="195"/>
      <c r="CSK22" s="195"/>
      <c r="CSL22" s="195"/>
      <c r="CSM22" s="195"/>
      <c r="CSN22" s="195"/>
      <c r="CSO22" s="195"/>
      <c r="CSP22" s="195"/>
      <c r="CSQ22" s="195"/>
      <c r="CSR22" s="195"/>
      <c r="CSS22" s="195"/>
      <c r="CST22" s="195"/>
      <c r="CSU22" s="195"/>
      <c r="CSV22" s="195"/>
      <c r="CSW22" s="195"/>
      <c r="CSX22" s="195"/>
      <c r="CSY22" s="195"/>
      <c r="CSZ22" s="195"/>
      <c r="CTA22" s="195"/>
      <c r="CTB22" s="195"/>
      <c r="CTC22" s="195"/>
      <c r="CTD22" s="195"/>
      <c r="CTE22" s="195"/>
      <c r="CTF22" s="195"/>
      <c r="CTG22" s="195"/>
      <c r="CTH22" s="195"/>
      <c r="CTI22" s="195"/>
      <c r="CTJ22" s="195"/>
      <c r="CTK22" s="195"/>
      <c r="CTL22" s="195"/>
      <c r="CTM22" s="195"/>
      <c r="CTN22" s="195"/>
      <c r="CTO22" s="195"/>
      <c r="CTP22" s="195"/>
      <c r="CTQ22" s="195"/>
      <c r="CTR22" s="195"/>
      <c r="CTS22" s="195"/>
      <c r="CTT22" s="195"/>
      <c r="CTU22" s="195"/>
      <c r="CTV22" s="195"/>
      <c r="CTW22" s="195"/>
      <c r="CTX22" s="195"/>
      <c r="CTY22" s="195"/>
      <c r="CTZ22" s="195"/>
      <c r="CUA22" s="195"/>
      <c r="CUB22" s="195"/>
      <c r="CUC22" s="195"/>
      <c r="CUD22" s="195"/>
      <c r="CUE22" s="195"/>
      <c r="CUF22" s="195"/>
      <c r="CUG22" s="195"/>
      <c r="CUH22" s="195"/>
      <c r="CUI22" s="195"/>
      <c r="CUJ22" s="195"/>
      <c r="CUK22" s="195"/>
      <c r="CUL22" s="195"/>
      <c r="CUM22" s="195"/>
      <c r="CUN22" s="195"/>
      <c r="CUO22" s="195"/>
      <c r="CUP22" s="195"/>
      <c r="CUQ22" s="195"/>
      <c r="CUR22" s="195"/>
      <c r="CUS22" s="195"/>
      <c r="CUT22" s="195"/>
      <c r="CUU22" s="195"/>
      <c r="CUV22" s="195"/>
      <c r="CUW22" s="195"/>
      <c r="CUX22" s="195"/>
      <c r="CUY22" s="195"/>
      <c r="CUZ22" s="195"/>
      <c r="CVA22" s="195"/>
      <c r="CVB22" s="195"/>
      <c r="CVC22" s="195"/>
      <c r="CVD22" s="195"/>
      <c r="CVE22" s="195"/>
      <c r="CVF22" s="195"/>
      <c r="CVG22" s="195"/>
      <c r="CVH22" s="195"/>
      <c r="CVI22" s="195"/>
      <c r="CVJ22" s="195"/>
      <c r="CVK22" s="195"/>
      <c r="CVL22" s="195"/>
      <c r="CVM22" s="195"/>
      <c r="CVN22" s="195"/>
      <c r="CVO22" s="195"/>
      <c r="CVP22" s="195"/>
      <c r="CVQ22" s="195"/>
      <c r="CVR22" s="195"/>
      <c r="CVS22" s="195"/>
      <c r="CVT22" s="195"/>
      <c r="CVU22" s="195"/>
      <c r="CVV22" s="195"/>
      <c r="CVW22" s="195"/>
      <c r="CVX22" s="195"/>
      <c r="CVY22" s="195"/>
      <c r="CVZ22" s="195"/>
      <c r="CWA22" s="195"/>
      <c r="CWB22" s="195"/>
      <c r="CWC22" s="195"/>
      <c r="CWD22" s="195"/>
      <c r="CWE22" s="195"/>
      <c r="CWF22" s="195"/>
      <c r="CWG22" s="195"/>
      <c r="CWH22" s="195"/>
      <c r="CWI22" s="195"/>
      <c r="CWJ22" s="195"/>
      <c r="CWK22" s="195"/>
      <c r="CWL22" s="195"/>
      <c r="CWM22" s="195"/>
      <c r="CWN22" s="195"/>
      <c r="CWO22" s="195"/>
      <c r="CWP22" s="195"/>
      <c r="CWQ22" s="195"/>
      <c r="CWR22" s="195"/>
      <c r="CWS22" s="195"/>
      <c r="CWT22" s="195"/>
      <c r="CWU22" s="195"/>
      <c r="CWV22" s="195"/>
      <c r="CWW22" s="195"/>
      <c r="CWX22" s="195"/>
      <c r="CWY22" s="195"/>
      <c r="CWZ22" s="195"/>
      <c r="CXA22" s="195"/>
      <c r="CXB22" s="195"/>
      <c r="CXC22" s="195"/>
      <c r="CXD22" s="195"/>
      <c r="CXE22" s="195"/>
      <c r="CXF22" s="195"/>
      <c r="CXG22" s="195"/>
      <c r="CXH22" s="195"/>
      <c r="CXI22" s="195"/>
      <c r="CXJ22" s="195"/>
      <c r="CXK22" s="195"/>
      <c r="CXL22" s="195"/>
      <c r="CXM22" s="195"/>
      <c r="CXN22" s="195"/>
      <c r="CXO22" s="195"/>
      <c r="CXP22" s="195"/>
      <c r="CXQ22" s="195"/>
      <c r="CXR22" s="195"/>
      <c r="CXS22" s="195"/>
      <c r="CXT22" s="195"/>
      <c r="CXU22" s="195"/>
      <c r="CXV22" s="195"/>
      <c r="CXW22" s="195"/>
      <c r="CXX22" s="195"/>
      <c r="CXY22" s="195"/>
      <c r="CXZ22" s="195"/>
      <c r="CYA22" s="195"/>
      <c r="CYB22" s="195"/>
      <c r="CYC22" s="195"/>
      <c r="CYD22" s="195"/>
      <c r="CYE22" s="195"/>
      <c r="CYF22" s="195"/>
      <c r="CYG22" s="195"/>
      <c r="CYH22" s="195"/>
      <c r="CYI22" s="195"/>
      <c r="CYJ22" s="195"/>
      <c r="CYK22" s="195"/>
      <c r="CYL22" s="195"/>
      <c r="CYM22" s="195"/>
      <c r="CYN22" s="195"/>
      <c r="CYO22" s="195"/>
      <c r="CYP22" s="195"/>
      <c r="CYQ22" s="195"/>
      <c r="CYR22" s="195"/>
      <c r="CYS22" s="195"/>
      <c r="CYT22" s="195"/>
      <c r="CYU22" s="195"/>
      <c r="CYV22" s="195"/>
      <c r="CYW22" s="195"/>
      <c r="CYX22" s="195"/>
      <c r="CYY22" s="195"/>
      <c r="CYZ22" s="195"/>
      <c r="CZA22" s="195"/>
      <c r="CZB22" s="195"/>
      <c r="CZC22" s="195"/>
      <c r="CZD22" s="195"/>
      <c r="CZE22" s="195"/>
      <c r="CZF22" s="195"/>
      <c r="CZG22" s="195"/>
      <c r="CZH22" s="195"/>
      <c r="CZI22" s="195"/>
      <c r="CZJ22" s="195"/>
      <c r="CZK22" s="195"/>
      <c r="CZL22" s="195"/>
      <c r="CZM22" s="195"/>
      <c r="CZN22" s="195"/>
      <c r="CZO22" s="195"/>
      <c r="CZP22" s="195"/>
      <c r="CZQ22" s="195"/>
      <c r="CZR22" s="195"/>
      <c r="CZS22" s="195"/>
      <c r="CZT22" s="195"/>
      <c r="CZU22" s="195"/>
      <c r="CZV22" s="195"/>
      <c r="CZW22" s="195"/>
      <c r="CZX22" s="195"/>
      <c r="CZY22" s="195"/>
      <c r="CZZ22" s="195"/>
      <c r="DAA22" s="195"/>
      <c r="DAB22" s="195"/>
      <c r="DAC22" s="195"/>
      <c r="DAD22" s="195"/>
      <c r="DAE22" s="195"/>
      <c r="DAF22" s="195"/>
      <c r="DAG22" s="195"/>
      <c r="DAH22" s="195"/>
      <c r="DAI22" s="195"/>
      <c r="DAJ22" s="195"/>
      <c r="DAK22" s="195"/>
      <c r="DAL22" s="195"/>
      <c r="DAM22" s="195"/>
      <c r="DAN22" s="195"/>
      <c r="DAO22" s="195"/>
      <c r="DAP22" s="195"/>
      <c r="DAQ22" s="195"/>
      <c r="DAR22" s="195"/>
      <c r="DAS22" s="195"/>
      <c r="DAT22" s="195"/>
      <c r="DAU22" s="195"/>
      <c r="DAV22" s="195"/>
      <c r="DAW22" s="195"/>
      <c r="DAX22" s="195"/>
      <c r="DAY22" s="195"/>
      <c r="DAZ22" s="195"/>
      <c r="DBA22" s="195"/>
      <c r="DBB22" s="195"/>
      <c r="DBC22" s="195"/>
      <c r="DBD22" s="195"/>
      <c r="DBE22" s="195"/>
      <c r="DBF22" s="195"/>
      <c r="DBG22" s="195"/>
      <c r="DBH22" s="195"/>
      <c r="DBI22" s="195"/>
      <c r="DBJ22" s="195"/>
      <c r="DBK22" s="195"/>
      <c r="DBL22" s="195"/>
      <c r="DBM22" s="195"/>
      <c r="DBN22" s="195"/>
      <c r="DBO22" s="195"/>
      <c r="DBP22" s="195"/>
      <c r="DBQ22" s="195"/>
      <c r="DBR22" s="195"/>
      <c r="DBS22" s="195"/>
      <c r="DBT22" s="195"/>
      <c r="DBU22" s="195"/>
      <c r="DBV22" s="195"/>
      <c r="DBW22" s="195"/>
      <c r="DBX22" s="195"/>
      <c r="DBY22" s="195"/>
      <c r="DBZ22" s="195"/>
      <c r="DCA22" s="195"/>
      <c r="DCB22" s="195"/>
      <c r="DCC22" s="195"/>
      <c r="DCD22" s="195"/>
      <c r="DCE22" s="195"/>
      <c r="DCF22" s="195"/>
      <c r="DCG22" s="195"/>
      <c r="DCH22" s="195"/>
      <c r="DCI22" s="195"/>
      <c r="DCJ22" s="195"/>
      <c r="DCK22" s="195"/>
      <c r="DCL22" s="195"/>
      <c r="DCM22" s="195"/>
      <c r="DCN22" s="195"/>
      <c r="DCO22" s="195"/>
      <c r="DCP22" s="195"/>
      <c r="DCQ22" s="195"/>
      <c r="DCR22" s="195"/>
      <c r="DCS22" s="195"/>
      <c r="DCT22" s="195"/>
      <c r="DCU22" s="195"/>
      <c r="DCV22" s="195"/>
      <c r="DCW22" s="195"/>
      <c r="DCX22" s="195"/>
      <c r="DCY22" s="195"/>
      <c r="DCZ22" s="195"/>
      <c r="DDA22" s="195"/>
      <c r="DDB22" s="195"/>
      <c r="DDC22" s="195"/>
      <c r="DDD22" s="195"/>
      <c r="DDE22" s="195"/>
      <c r="DDF22" s="195"/>
      <c r="DDG22" s="195"/>
      <c r="DDH22" s="195"/>
      <c r="DDI22" s="195"/>
      <c r="DDJ22" s="195"/>
      <c r="DDK22" s="195"/>
      <c r="DDL22" s="195"/>
      <c r="DDM22" s="195"/>
      <c r="DDN22" s="195"/>
      <c r="DDO22" s="195"/>
      <c r="DDP22" s="195"/>
      <c r="DDQ22" s="195"/>
      <c r="DDR22" s="195"/>
      <c r="DDS22" s="195"/>
      <c r="DDT22" s="195"/>
      <c r="DDU22" s="195"/>
      <c r="DDV22" s="195"/>
      <c r="DDW22" s="195"/>
      <c r="DDX22" s="195"/>
      <c r="DDY22" s="195"/>
      <c r="DDZ22" s="195"/>
      <c r="DEA22" s="195"/>
      <c r="DEB22" s="195"/>
      <c r="DEC22" s="195"/>
      <c r="DED22" s="195"/>
      <c r="DEE22" s="195"/>
      <c r="DEF22" s="195"/>
      <c r="DEG22" s="195"/>
      <c r="DEH22" s="195"/>
      <c r="DEI22" s="195"/>
      <c r="DEJ22" s="195"/>
      <c r="DEK22" s="195"/>
      <c r="DEL22" s="195"/>
      <c r="DEM22" s="195"/>
      <c r="DEN22" s="195"/>
      <c r="DEO22" s="195"/>
      <c r="DEP22" s="195"/>
      <c r="DEQ22" s="195"/>
      <c r="DER22" s="195"/>
      <c r="DES22" s="195"/>
      <c r="DET22" s="195"/>
      <c r="DEU22" s="195"/>
      <c r="DEV22" s="195"/>
      <c r="DEW22" s="195"/>
      <c r="DEX22" s="195"/>
      <c r="DEY22" s="195"/>
      <c r="DEZ22" s="195"/>
      <c r="DFA22" s="195"/>
      <c r="DFB22" s="195"/>
      <c r="DFC22" s="195"/>
      <c r="DFD22" s="195"/>
      <c r="DFE22" s="195"/>
      <c r="DFF22" s="195"/>
      <c r="DFG22" s="195"/>
      <c r="DFH22" s="195"/>
      <c r="DFI22" s="195"/>
      <c r="DFJ22" s="195"/>
      <c r="DFK22" s="195"/>
      <c r="DFL22" s="195"/>
      <c r="DFM22" s="195"/>
      <c r="DFN22" s="195"/>
      <c r="DFO22" s="195"/>
      <c r="DFP22" s="195"/>
      <c r="DFQ22" s="195"/>
      <c r="DFR22" s="195"/>
      <c r="DFS22" s="195"/>
      <c r="DFT22" s="195"/>
      <c r="DFU22" s="195"/>
      <c r="DFV22" s="195"/>
      <c r="DFW22" s="195"/>
      <c r="DFX22" s="195"/>
      <c r="DFY22" s="195"/>
      <c r="DFZ22" s="195"/>
      <c r="DGA22" s="195"/>
      <c r="DGB22" s="195"/>
      <c r="DGC22" s="195"/>
      <c r="DGD22" s="195"/>
      <c r="DGE22" s="195"/>
      <c r="DGF22" s="195"/>
      <c r="DGG22" s="195"/>
      <c r="DGH22" s="195"/>
      <c r="DGI22" s="195"/>
      <c r="DGJ22" s="195"/>
      <c r="DGK22" s="195"/>
      <c r="DGL22" s="195"/>
      <c r="DGM22" s="195"/>
      <c r="DGN22" s="195"/>
      <c r="DGO22" s="195"/>
      <c r="DGP22" s="195"/>
      <c r="DGQ22" s="195"/>
      <c r="DGR22" s="195"/>
      <c r="DGS22" s="195"/>
      <c r="DGT22" s="195"/>
      <c r="DGU22" s="195"/>
      <c r="DGV22" s="195"/>
      <c r="DGW22" s="195"/>
      <c r="DGX22" s="195"/>
      <c r="DGY22" s="195"/>
      <c r="DGZ22" s="195"/>
      <c r="DHA22" s="195"/>
      <c r="DHB22" s="195"/>
      <c r="DHC22" s="195"/>
      <c r="DHD22" s="195"/>
      <c r="DHE22" s="195"/>
      <c r="DHF22" s="195"/>
      <c r="DHG22" s="195"/>
      <c r="DHH22" s="195"/>
      <c r="DHI22" s="195"/>
      <c r="DHJ22" s="195"/>
      <c r="DHK22" s="195"/>
      <c r="DHL22" s="195"/>
      <c r="DHM22" s="195"/>
      <c r="DHN22" s="195"/>
      <c r="DHO22" s="195"/>
      <c r="DHP22" s="195"/>
      <c r="DHQ22" s="195"/>
      <c r="DHR22" s="195"/>
      <c r="DHS22" s="195"/>
      <c r="DHT22" s="195"/>
      <c r="DHU22" s="195"/>
      <c r="DHV22" s="195"/>
      <c r="DHW22" s="195"/>
      <c r="DHX22" s="195"/>
      <c r="DHY22" s="195"/>
      <c r="DHZ22" s="195"/>
      <c r="DIA22" s="195"/>
      <c r="DIB22" s="195"/>
      <c r="DIC22" s="195"/>
      <c r="DID22" s="195"/>
      <c r="DIE22" s="195"/>
      <c r="DIF22" s="195"/>
      <c r="DIG22" s="195"/>
      <c r="DIH22" s="195"/>
      <c r="DII22" s="195"/>
      <c r="DIJ22" s="195"/>
      <c r="DIK22" s="195"/>
      <c r="DIL22" s="195"/>
      <c r="DIM22" s="195"/>
      <c r="DIN22" s="195"/>
      <c r="DIO22" s="195"/>
      <c r="DIP22" s="195"/>
      <c r="DIQ22" s="195"/>
      <c r="DIR22" s="195"/>
      <c r="DIS22" s="195"/>
      <c r="DIT22" s="195"/>
      <c r="DIU22" s="195"/>
      <c r="DIV22" s="195"/>
      <c r="DIW22" s="195"/>
      <c r="DIX22" s="195"/>
      <c r="DIY22" s="195"/>
      <c r="DIZ22" s="195"/>
      <c r="DJA22" s="195"/>
      <c r="DJB22" s="195"/>
      <c r="DJC22" s="195"/>
      <c r="DJD22" s="195"/>
      <c r="DJE22" s="195"/>
      <c r="DJF22" s="195"/>
      <c r="DJG22" s="195"/>
      <c r="DJH22" s="195"/>
      <c r="DJI22" s="195"/>
      <c r="DJJ22" s="195"/>
      <c r="DJK22" s="195"/>
      <c r="DJL22" s="195"/>
      <c r="DJM22" s="195"/>
      <c r="DJN22" s="195"/>
      <c r="DJO22" s="195"/>
      <c r="DJP22" s="195"/>
      <c r="DJQ22" s="195"/>
      <c r="DJR22" s="195"/>
      <c r="DJS22" s="195"/>
      <c r="DJT22" s="195"/>
      <c r="DJU22" s="195"/>
      <c r="DJV22" s="195"/>
      <c r="DJW22" s="195"/>
      <c r="DJX22" s="195"/>
      <c r="DJY22" s="195"/>
      <c r="DJZ22" s="195"/>
      <c r="DKA22" s="195"/>
      <c r="DKB22" s="195"/>
      <c r="DKC22" s="195"/>
      <c r="DKD22" s="195"/>
      <c r="DKE22" s="195"/>
      <c r="DKF22" s="195"/>
      <c r="DKG22" s="195"/>
      <c r="DKH22" s="195"/>
      <c r="DKI22" s="195"/>
      <c r="DKJ22" s="195"/>
      <c r="DKK22" s="195"/>
      <c r="DKL22" s="195"/>
      <c r="DKM22" s="195"/>
      <c r="DKN22" s="195"/>
      <c r="DKO22" s="195"/>
      <c r="DKP22" s="195"/>
      <c r="DKQ22" s="195"/>
      <c r="DKR22" s="195"/>
      <c r="DKS22" s="195"/>
      <c r="DKT22" s="195"/>
      <c r="DKU22" s="195"/>
      <c r="DKV22" s="195"/>
      <c r="DKW22" s="195"/>
      <c r="DKX22" s="195"/>
      <c r="DKY22" s="195"/>
      <c r="DKZ22" s="195"/>
      <c r="DLA22" s="195"/>
      <c r="DLB22" s="195"/>
      <c r="DLC22" s="195"/>
      <c r="DLD22" s="195"/>
      <c r="DLE22" s="195"/>
      <c r="DLF22" s="195"/>
      <c r="DLG22" s="195"/>
      <c r="DLH22" s="195"/>
      <c r="DLI22" s="195"/>
      <c r="DLJ22" s="195"/>
      <c r="DLK22" s="195"/>
      <c r="DLL22" s="195"/>
      <c r="DLM22" s="195"/>
      <c r="DLN22" s="195"/>
      <c r="DLO22" s="195"/>
      <c r="DLP22" s="195"/>
      <c r="DLQ22" s="195"/>
      <c r="DLR22" s="195"/>
      <c r="DLS22" s="195"/>
      <c r="DLT22" s="195"/>
      <c r="DLU22" s="195"/>
      <c r="DLV22" s="195"/>
      <c r="DLW22" s="195"/>
      <c r="DLX22" s="195"/>
      <c r="DLY22" s="195"/>
      <c r="DLZ22" s="195"/>
      <c r="DMA22" s="195"/>
      <c r="DMB22" s="195"/>
      <c r="DMC22" s="195"/>
      <c r="DMD22" s="195"/>
      <c r="DME22" s="195"/>
      <c r="DMF22" s="195"/>
      <c r="DMG22" s="195"/>
      <c r="DMH22" s="195"/>
      <c r="DMI22" s="195"/>
      <c r="DMJ22" s="195"/>
      <c r="DMK22" s="195"/>
      <c r="DML22" s="195"/>
      <c r="DMM22" s="195"/>
      <c r="DMN22" s="195"/>
      <c r="DMO22" s="195"/>
      <c r="DMP22" s="195"/>
      <c r="DMQ22" s="195"/>
      <c r="DMR22" s="195"/>
      <c r="DMS22" s="195"/>
      <c r="DMT22" s="195"/>
      <c r="DMU22" s="195"/>
      <c r="DMV22" s="195"/>
      <c r="DMW22" s="195"/>
      <c r="DMX22" s="195"/>
      <c r="DMY22" s="195"/>
      <c r="DMZ22" s="195"/>
      <c r="DNA22" s="195"/>
      <c r="DNB22" s="195"/>
      <c r="DNC22" s="195"/>
      <c r="DND22" s="195"/>
      <c r="DNE22" s="195"/>
      <c r="DNF22" s="195"/>
      <c r="DNG22" s="195"/>
      <c r="DNH22" s="195"/>
      <c r="DNI22" s="195"/>
      <c r="DNJ22" s="195"/>
      <c r="DNK22" s="195"/>
      <c r="DNL22" s="195"/>
      <c r="DNM22" s="195"/>
      <c r="DNN22" s="195"/>
      <c r="DNO22" s="195"/>
      <c r="DNP22" s="195"/>
      <c r="DNQ22" s="195"/>
      <c r="DNR22" s="195"/>
      <c r="DNS22" s="195"/>
      <c r="DNT22" s="195"/>
      <c r="DNU22" s="195"/>
      <c r="DNV22" s="195"/>
      <c r="DNW22" s="195"/>
      <c r="DNX22" s="195"/>
      <c r="DNY22" s="195"/>
      <c r="DNZ22" s="195"/>
      <c r="DOA22" s="195"/>
      <c r="DOB22" s="195"/>
      <c r="DOC22" s="195"/>
      <c r="DOD22" s="195"/>
      <c r="DOE22" s="195"/>
      <c r="DOF22" s="195"/>
      <c r="DOG22" s="195"/>
      <c r="DOH22" s="195"/>
      <c r="DOI22" s="195"/>
      <c r="DOJ22" s="195"/>
      <c r="DOK22" s="195"/>
      <c r="DOL22" s="195"/>
      <c r="DOM22" s="195"/>
      <c r="DON22" s="195"/>
      <c r="DOO22" s="195"/>
      <c r="DOP22" s="195"/>
      <c r="DOQ22" s="195"/>
      <c r="DOR22" s="195"/>
      <c r="DOS22" s="195"/>
      <c r="DOT22" s="195"/>
      <c r="DOU22" s="195"/>
      <c r="DOV22" s="195"/>
      <c r="DOW22" s="195"/>
      <c r="DOX22" s="195"/>
      <c r="DOY22" s="195"/>
      <c r="DOZ22" s="195"/>
      <c r="DPA22" s="195"/>
      <c r="DPB22" s="195"/>
      <c r="DPC22" s="195"/>
      <c r="DPD22" s="195"/>
      <c r="DPE22" s="195"/>
      <c r="DPF22" s="195"/>
      <c r="DPG22" s="195"/>
      <c r="DPH22" s="195"/>
      <c r="DPI22" s="195"/>
      <c r="DPJ22" s="195"/>
      <c r="DPK22" s="195"/>
      <c r="DPL22" s="195"/>
      <c r="DPM22" s="195"/>
      <c r="DPN22" s="195"/>
      <c r="DPO22" s="195"/>
      <c r="DPP22" s="195"/>
      <c r="DPQ22" s="195"/>
      <c r="DPR22" s="195"/>
      <c r="DPS22" s="195"/>
      <c r="DPT22" s="195"/>
      <c r="DPU22" s="195"/>
      <c r="DPV22" s="195"/>
      <c r="DPW22" s="195"/>
      <c r="DPX22" s="195"/>
      <c r="DPY22" s="195"/>
      <c r="DPZ22" s="195"/>
      <c r="DQA22" s="195"/>
      <c r="DQB22" s="195"/>
      <c r="DQC22" s="195"/>
      <c r="DQD22" s="195"/>
      <c r="DQE22" s="195"/>
      <c r="DQF22" s="195"/>
      <c r="DQG22" s="195"/>
      <c r="DQH22" s="195"/>
      <c r="DQI22" s="195"/>
      <c r="DQJ22" s="195"/>
      <c r="DQK22" s="195"/>
      <c r="DQL22" s="195"/>
      <c r="DQM22" s="195"/>
      <c r="DQN22" s="195"/>
      <c r="DQO22" s="195"/>
      <c r="DQP22" s="195"/>
      <c r="DQQ22" s="195"/>
      <c r="DQR22" s="195"/>
      <c r="DQS22" s="195"/>
      <c r="DQT22" s="195"/>
      <c r="DQU22" s="195"/>
      <c r="DQV22" s="195"/>
      <c r="DQW22" s="195"/>
      <c r="DQX22" s="195"/>
      <c r="DQY22" s="195"/>
      <c r="DQZ22" s="195"/>
      <c r="DRA22" s="195"/>
      <c r="DRB22" s="195"/>
      <c r="DRC22" s="195"/>
      <c r="DRD22" s="195"/>
      <c r="DRE22" s="195"/>
      <c r="DRF22" s="195"/>
      <c r="DRG22" s="195"/>
      <c r="DRH22" s="195"/>
      <c r="DRI22" s="195"/>
      <c r="DRJ22" s="195"/>
      <c r="DRK22" s="195"/>
      <c r="DRL22" s="195"/>
      <c r="DRM22" s="195"/>
      <c r="DRN22" s="195"/>
      <c r="DRO22" s="195"/>
      <c r="DRP22" s="195"/>
      <c r="DRQ22" s="195"/>
      <c r="DRR22" s="195"/>
      <c r="DRS22" s="195"/>
      <c r="DRT22" s="195"/>
      <c r="DRU22" s="195"/>
      <c r="DRV22" s="195"/>
      <c r="DRW22" s="195"/>
      <c r="DRX22" s="195"/>
      <c r="DRY22" s="195"/>
      <c r="DRZ22" s="195"/>
      <c r="DSA22" s="195"/>
      <c r="DSB22" s="195"/>
      <c r="DSC22" s="195"/>
      <c r="DSD22" s="195"/>
      <c r="DSE22" s="195"/>
      <c r="DSF22" s="195"/>
      <c r="DSG22" s="195"/>
      <c r="DSH22" s="195"/>
      <c r="DSI22" s="195"/>
      <c r="DSJ22" s="195"/>
      <c r="DSK22" s="195"/>
      <c r="DSL22" s="195"/>
      <c r="DSM22" s="195"/>
      <c r="DSN22" s="195"/>
      <c r="DSO22" s="195"/>
      <c r="DSP22" s="195"/>
      <c r="DSQ22" s="195"/>
      <c r="DSR22" s="195"/>
      <c r="DSS22" s="195"/>
      <c r="DST22" s="195"/>
      <c r="DSU22" s="195"/>
      <c r="DSV22" s="195"/>
      <c r="DSW22" s="195"/>
      <c r="DSX22" s="195"/>
      <c r="DSY22" s="195"/>
      <c r="DSZ22" s="195"/>
      <c r="DTA22" s="195"/>
      <c r="DTB22" s="195"/>
      <c r="DTC22" s="195"/>
      <c r="DTD22" s="195"/>
      <c r="DTE22" s="195"/>
      <c r="DTF22" s="195"/>
      <c r="DTG22" s="195"/>
      <c r="DTH22" s="195"/>
      <c r="DTI22" s="195"/>
      <c r="DTJ22" s="195"/>
      <c r="DTK22" s="195"/>
      <c r="DTL22" s="195"/>
      <c r="DTM22" s="195"/>
      <c r="DTN22" s="195"/>
      <c r="DTO22" s="195"/>
      <c r="DTP22" s="195"/>
      <c r="DTQ22" s="195"/>
      <c r="DTR22" s="195"/>
      <c r="DTS22" s="195"/>
      <c r="DTT22" s="195"/>
      <c r="DTU22" s="195"/>
      <c r="DTV22" s="195"/>
      <c r="DTW22" s="195"/>
      <c r="DTX22" s="195"/>
      <c r="DTY22" s="195"/>
      <c r="DTZ22" s="195"/>
      <c r="DUA22" s="195"/>
      <c r="DUB22" s="195"/>
      <c r="DUC22" s="195"/>
      <c r="DUD22" s="195"/>
      <c r="DUE22" s="195"/>
      <c r="DUF22" s="195"/>
      <c r="DUG22" s="195"/>
      <c r="DUH22" s="195"/>
      <c r="DUI22" s="195"/>
      <c r="DUJ22" s="195"/>
      <c r="DUK22" s="195"/>
      <c r="DUL22" s="195"/>
      <c r="DUM22" s="195"/>
      <c r="DUN22" s="195"/>
      <c r="DUO22" s="195"/>
      <c r="DUP22" s="195"/>
      <c r="DUQ22" s="195"/>
      <c r="DUR22" s="195"/>
      <c r="DUS22" s="195"/>
      <c r="DUT22" s="195"/>
      <c r="DUU22" s="195"/>
      <c r="DUV22" s="195"/>
      <c r="DUW22" s="195"/>
      <c r="DUX22" s="195"/>
      <c r="DUY22" s="195"/>
      <c r="DUZ22" s="195"/>
      <c r="DVA22" s="195"/>
      <c r="DVB22" s="195"/>
      <c r="DVC22" s="195"/>
      <c r="DVD22" s="195"/>
      <c r="DVE22" s="195"/>
      <c r="DVF22" s="195"/>
      <c r="DVG22" s="195"/>
      <c r="DVH22" s="195"/>
      <c r="DVI22" s="195"/>
      <c r="DVJ22" s="195"/>
      <c r="DVK22" s="195"/>
      <c r="DVL22" s="195"/>
      <c r="DVM22" s="195"/>
      <c r="DVN22" s="195"/>
      <c r="DVO22" s="195"/>
      <c r="DVP22" s="195"/>
      <c r="DVQ22" s="195"/>
      <c r="DVR22" s="195"/>
      <c r="DVS22" s="195"/>
      <c r="DVT22" s="195"/>
      <c r="DVU22" s="195"/>
      <c r="DVV22" s="195"/>
      <c r="DVW22" s="195"/>
      <c r="DVX22" s="195"/>
      <c r="DVY22" s="195"/>
      <c r="DVZ22" s="195"/>
      <c r="DWA22" s="195"/>
      <c r="DWB22" s="195"/>
      <c r="DWC22" s="195"/>
      <c r="DWD22" s="195"/>
      <c r="DWE22" s="195"/>
      <c r="DWF22" s="195"/>
      <c r="DWG22" s="195"/>
      <c r="DWH22" s="195"/>
      <c r="DWI22" s="195"/>
      <c r="DWJ22" s="195"/>
      <c r="DWK22" s="195"/>
      <c r="DWL22" s="195"/>
      <c r="DWM22" s="195"/>
      <c r="DWN22" s="195"/>
      <c r="DWO22" s="195"/>
      <c r="DWP22" s="195"/>
      <c r="DWQ22" s="195"/>
      <c r="DWR22" s="195"/>
      <c r="DWS22" s="195"/>
      <c r="DWT22" s="195"/>
      <c r="DWU22" s="195"/>
      <c r="DWV22" s="195"/>
      <c r="DWW22" s="195"/>
      <c r="DWX22" s="195"/>
      <c r="DWY22" s="195"/>
      <c r="DWZ22" s="195"/>
      <c r="DXA22" s="195"/>
      <c r="DXB22" s="195"/>
      <c r="DXC22" s="195"/>
      <c r="DXD22" s="195"/>
      <c r="DXE22" s="195"/>
      <c r="DXF22" s="195"/>
      <c r="DXG22" s="195"/>
      <c r="DXH22" s="195"/>
      <c r="DXI22" s="195"/>
      <c r="DXJ22" s="195"/>
      <c r="DXK22" s="195"/>
      <c r="DXL22" s="195"/>
      <c r="DXM22" s="195"/>
      <c r="DXN22" s="195"/>
      <c r="DXO22" s="195"/>
      <c r="DXP22" s="195"/>
      <c r="DXQ22" s="195"/>
      <c r="DXR22" s="195"/>
      <c r="DXS22" s="195"/>
      <c r="DXT22" s="195"/>
      <c r="DXU22" s="195"/>
      <c r="DXV22" s="195"/>
      <c r="DXW22" s="195"/>
      <c r="DXX22" s="195"/>
      <c r="DXY22" s="195"/>
      <c r="DXZ22" s="195"/>
      <c r="DYA22" s="195"/>
      <c r="DYB22" s="195"/>
      <c r="DYC22" s="195"/>
      <c r="DYD22" s="195"/>
      <c r="DYE22" s="195"/>
      <c r="DYF22" s="195"/>
      <c r="DYG22" s="195"/>
      <c r="DYH22" s="195"/>
      <c r="DYI22" s="195"/>
      <c r="DYJ22" s="195"/>
      <c r="DYK22" s="195"/>
      <c r="DYL22" s="195"/>
      <c r="DYM22" s="195"/>
      <c r="DYN22" s="195"/>
      <c r="DYO22" s="195"/>
      <c r="DYP22" s="195"/>
      <c r="DYQ22" s="195"/>
      <c r="DYR22" s="195"/>
      <c r="DYS22" s="195"/>
      <c r="DYT22" s="195"/>
      <c r="DYU22" s="195"/>
      <c r="DYV22" s="195"/>
      <c r="DYW22" s="195"/>
      <c r="DYX22" s="195"/>
      <c r="DYY22" s="195"/>
      <c r="DYZ22" s="195"/>
      <c r="DZA22" s="195"/>
      <c r="DZB22" s="195"/>
      <c r="DZC22" s="195"/>
      <c r="DZD22" s="195"/>
      <c r="DZE22" s="195"/>
      <c r="DZF22" s="195"/>
      <c r="DZG22" s="195"/>
      <c r="DZH22" s="195"/>
      <c r="DZI22" s="195"/>
      <c r="DZJ22" s="195"/>
      <c r="DZK22" s="195"/>
      <c r="DZL22" s="195"/>
      <c r="DZM22" s="195"/>
      <c r="DZN22" s="195"/>
      <c r="DZO22" s="195"/>
      <c r="DZP22" s="195"/>
      <c r="DZQ22" s="195"/>
      <c r="DZR22" s="195"/>
      <c r="DZS22" s="195"/>
      <c r="DZT22" s="195"/>
      <c r="DZU22" s="195"/>
      <c r="DZV22" s="195"/>
      <c r="DZW22" s="195"/>
      <c r="DZX22" s="195"/>
      <c r="DZY22" s="195"/>
      <c r="DZZ22" s="195"/>
      <c r="EAA22" s="195"/>
      <c r="EAB22" s="195"/>
      <c r="EAC22" s="195"/>
      <c r="EAD22" s="195"/>
      <c r="EAE22" s="195"/>
      <c r="EAF22" s="195"/>
      <c r="EAG22" s="195"/>
      <c r="EAH22" s="195"/>
      <c r="EAI22" s="195"/>
      <c r="EAJ22" s="195"/>
      <c r="EAK22" s="195"/>
      <c r="EAL22" s="195"/>
      <c r="EAM22" s="195"/>
      <c r="EAN22" s="195"/>
      <c r="EAO22" s="195"/>
      <c r="EAP22" s="195"/>
      <c r="EAQ22" s="195"/>
      <c r="EAR22" s="195"/>
      <c r="EAS22" s="195"/>
      <c r="EAT22" s="195"/>
      <c r="EAU22" s="195"/>
      <c r="EAV22" s="195"/>
      <c r="EAW22" s="195"/>
      <c r="EAX22" s="195"/>
      <c r="EAY22" s="195"/>
      <c r="EAZ22" s="195"/>
      <c r="EBA22" s="195"/>
      <c r="EBB22" s="195"/>
      <c r="EBC22" s="195"/>
      <c r="EBD22" s="195"/>
      <c r="EBE22" s="195"/>
      <c r="EBF22" s="195"/>
      <c r="EBG22" s="195"/>
      <c r="EBH22" s="195"/>
      <c r="EBI22" s="195"/>
      <c r="EBJ22" s="195"/>
      <c r="EBK22" s="195"/>
      <c r="EBL22" s="195"/>
      <c r="EBM22" s="195"/>
      <c r="EBN22" s="195"/>
      <c r="EBO22" s="195"/>
      <c r="EBP22" s="195"/>
      <c r="EBQ22" s="195"/>
      <c r="EBR22" s="195"/>
      <c r="EBS22" s="195"/>
      <c r="EBT22" s="195"/>
      <c r="EBU22" s="195"/>
      <c r="EBV22" s="195"/>
      <c r="EBW22" s="195"/>
      <c r="EBX22" s="195"/>
      <c r="EBY22" s="195"/>
      <c r="EBZ22" s="195"/>
      <c r="ECA22" s="195"/>
      <c r="ECB22" s="195"/>
      <c r="ECC22" s="195"/>
      <c r="ECD22" s="195"/>
      <c r="ECE22" s="195"/>
      <c r="ECF22" s="195"/>
      <c r="ECG22" s="195"/>
      <c r="ECH22" s="195"/>
      <c r="ECI22" s="195"/>
      <c r="ECJ22" s="195"/>
      <c r="ECK22" s="195"/>
      <c r="ECL22" s="195"/>
      <c r="ECM22" s="195"/>
      <c r="ECN22" s="195"/>
      <c r="ECO22" s="195"/>
      <c r="ECP22" s="195"/>
      <c r="ECQ22" s="195"/>
      <c r="ECR22" s="195"/>
      <c r="ECS22" s="195"/>
      <c r="ECT22" s="195"/>
      <c r="ECU22" s="195"/>
      <c r="ECV22" s="195"/>
      <c r="ECW22" s="195"/>
      <c r="ECX22" s="195"/>
      <c r="ECY22" s="195"/>
      <c r="ECZ22" s="195"/>
      <c r="EDA22" s="195"/>
      <c r="EDB22" s="195"/>
      <c r="EDC22" s="195"/>
      <c r="EDD22" s="195"/>
      <c r="EDE22" s="195"/>
      <c r="EDF22" s="195"/>
      <c r="EDG22" s="195"/>
      <c r="EDH22" s="195"/>
      <c r="EDI22" s="195"/>
      <c r="EDJ22" s="195"/>
      <c r="EDK22" s="195"/>
      <c r="EDL22" s="195"/>
      <c r="EDM22" s="195"/>
      <c r="EDN22" s="195"/>
      <c r="EDO22" s="195"/>
      <c r="EDP22" s="195"/>
      <c r="EDQ22" s="195"/>
      <c r="EDR22" s="195"/>
      <c r="EDS22" s="195"/>
      <c r="EDT22" s="195"/>
      <c r="EDU22" s="195"/>
      <c r="EDV22" s="195"/>
      <c r="EDW22" s="195"/>
      <c r="EDX22" s="195"/>
      <c r="EDY22" s="195"/>
      <c r="EDZ22" s="195"/>
      <c r="EEA22" s="195"/>
      <c r="EEB22" s="195"/>
      <c r="EEC22" s="195"/>
      <c r="EED22" s="195"/>
      <c r="EEE22" s="195"/>
      <c r="EEF22" s="195"/>
      <c r="EEG22" s="195"/>
      <c r="EEH22" s="195"/>
      <c r="EEI22" s="195"/>
      <c r="EEJ22" s="195"/>
      <c r="EEK22" s="195"/>
      <c r="EEL22" s="195"/>
      <c r="EEM22" s="195"/>
      <c r="EEN22" s="195"/>
      <c r="EEO22" s="195"/>
      <c r="EEP22" s="195"/>
      <c r="EEQ22" s="195"/>
      <c r="EER22" s="195"/>
      <c r="EES22" s="195"/>
      <c r="EET22" s="195"/>
      <c r="EEU22" s="195"/>
      <c r="EEV22" s="195"/>
      <c r="EEW22" s="195"/>
      <c r="EEX22" s="195"/>
      <c r="EEY22" s="195"/>
      <c r="EEZ22" s="195"/>
      <c r="EFA22" s="195"/>
      <c r="EFB22" s="195"/>
      <c r="EFC22" s="195"/>
      <c r="EFD22" s="195"/>
      <c r="EFE22" s="195"/>
      <c r="EFF22" s="195"/>
      <c r="EFG22" s="195"/>
      <c r="EFH22" s="195"/>
      <c r="EFI22" s="195"/>
      <c r="EFJ22" s="195"/>
      <c r="EFK22" s="195"/>
      <c r="EFL22" s="195"/>
      <c r="EFM22" s="195"/>
      <c r="EFN22" s="195"/>
      <c r="EFO22" s="195"/>
      <c r="EFP22" s="195"/>
      <c r="EFQ22" s="195"/>
      <c r="EFR22" s="195"/>
      <c r="EFS22" s="195"/>
      <c r="EFT22" s="195"/>
      <c r="EFU22" s="195"/>
      <c r="EFV22" s="195"/>
      <c r="EFW22" s="195"/>
      <c r="EFX22" s="195"/>
      <c r="EFY22" s="195"/>
      <c r="EFZ22" s="195"/>
      <c r="EGA22" s="195"/>
      <c r="EGB22" s="195"/>
      <c r="EGC22" s="195"/>
      <c r="EGD22" s="195"/>
      <c r="EGE22" s="195"/>
      <c r="EGF22" s="195"/>
      <c r="EGG22" s="195"/>
      <c r="EGH22" s="195"/>
      <c r="EGI22" s="195"/>
      <c r="EGJ22" s="195"/>
      <c r="EGK22" s="195"/>
      <c r="EGL22" s="195"/>
      <c r="EGM22" s="195"/>
      <c r="EGN22" s="195"/>
      <c r="EGO22" s="195"/>
      <c r="EGP22" s="195"/>
      <c r="EGQ22" s="195"/>
      <c r="EGR22" s="195"/>
      <c r="EGS22" s="195"/>
      <c r="EGT22" s="195"/>
      <c r="EGU22" s="195"/>
      <c r="EGV22" s="195"/>
      <c r="EGW22" s="195"/>
      <c r="EGX22" s="195"/>
      <c r="EGY22" s="195"/>
      <c r="EGZ22" s="195"/>
      <c r="EHA22" s="195"/>
      <c r="EHB22" s="195"/>
      <c r="EHC22" s="195"/>
      <c r="EHD22" s="195"/>
      <c r="EHE22" s="195"/>
      <c r="EHF22" s="195"/>
      <c r="EHG22" s="195"/>
      <c r="EHH22" s="195"/>
      <c r="EHI22" s="195"/>
      <c r="EHJ22" s="195"/>
      <c r="EHK22" s="195"/>
      <c r="EHL22" s="195"/>
      <c r="EHM22" s="195"/>
      <c r="EHN22" s="195"/>
      <c r="EHO22" s="195"/>
      <c r="EHP22" s="195"/>
      <c r="EHQ22" s="195"/>
      <c r="EHR22" s="195"/>
      <c r="EHS22" s="195"/>
      <c r="EHT22" s="195"/>
      <c r="EHU22" s="195"/>
      <c r="EHV22" s="195"/>
      <c r="EHW22" s="195"/>
      <c r="EHX22" s="195"/>
      <c r="EHY22" s="195"/>
      <c r="EHZ22" s="195"/>
      <c r="EIA22" s="195"/>
      <c r="EIB22" s="195"/>
      <c r="EIC22" s="195"/>
      <c r="EID22" s="195"/>
      <c r="EIE22" s="195"/>
      <c r="EIF22" s="195"/>
      <c r="EIG22" s="195"/>
      <c r="EIH22" s="195"/>
      <c r="EII22" s="195"/>
      <c r="EIJ22" s="195"/>
      <c r="EIK22" s="195"/>
      <c r="EIL22" s="195"/>
      <c r="EIM22" s="195"/>
      <c r="EIN22" s="195"/>
      <c r="EIO22" s="195"/>
      <c r="EIP22" s="195"/>
      <c r="EIQ22" s="195"/>
      <c r="EIR22" s="195"/>
      <c r="EIS22" s="195"/>
      <c r="EIT22" s="195"/>
      <c r="EIU22" s="195"/>
      <c r="EIV22" s="195"/>
      <c r="EIW22" s="195"/>
      <c r="EIX22" s="195"/>
      <c r="EIY22" s="195"/>
      <c r="EIZ22" s="195"/>
      <c r="EJA22" s="195"/>
      <c r="EJB22" s="195"/>
      <c r="EJC22" s="195"/>
      <c r="EJD22" s="195"/>
      <c r="EJE22" s="195"/>
      <c r="EJF22" s="195"/>
      <c r="EJG22" s="195"/>
      <c r="EJH22" s="195"/>
      <c r="EJI22" s="195"/>
      <c r="EJJ22" s="195"/>
      <c r="EJK22" s="195"/>
      <c r="EJL22" s="195"/>
      <c r="EJM22" s="195"/>
      <c r="EJN22" s="195"/>
      <c r="EJO22" s="195"/>
      <c r="EJP22" s="195"/>
      <c r="EJQ22" s="195"/>
      <c r="EJR22" s="195"/>
      <c r="EJS22" s="195"/>
      <c r="EJT22" s="195"/>
      <c r="EJU22" s="195"/>
      <c r="EJV22" s="195"/>
      <c r="EJW22" s="195"/>
      <c r="EJX22" s="195"/>
      <c r="EJY22" s="195"/>
      <c r="EJZ22" s="195"/>
      <c r="EKA22" s="195"/>
      <c r="EKB22" s="195"/>
      <c r="EKC22" s="195"/>
      <c r="EKD22" s="195"/>
      <c r="EKE22" s="195"/>
      <c r="EKF22" s="195"/>
      <c r="EKG22" s="195"/>
      <c r="EKH22" s="195"/>
      <c r="EKI22" s="195"/>
      <c r="EKJ22" s="195"/>
      <c r="EKK22" s="195"/>
      <c r="EKL22" s="195"/>
      <c r="EKM22" s="195"/>
      <c r="EKN22" s="195"/>
      <c r="EKO22" s="195"/>
      <c r="EKP22" s="195"/>
      <c r="EKQ22" s="195"/>
      <c r="EKR22" s="195"/>
      <c r="EKS22" s="195"/>
      <c r="EKT22" s="195"/>
      <c r="EKU22" s="195"/>
      <c r="EKV22" s="195"/>
      <c r="EKW22" s="195"/>
      <c r="EKX22" s="195"/>
      <c r="EKY22" s="195"/>
      <c r="EKZ22" s="195"/>
      <c r="ELA22" s="195"/>
      <c r="ELB22" s="195"/>
      <c r="ELC22" s="195"/>
      <c r="ELD22" s="195"/>
      <c r="ELE22" s="195"/>
      <c r="ELF22" s="195"/>
      <c r="ELG22" s="195"/>
      <c r="ELH22" s="195"/>
      <c r="ELI22" s="195"/>
      <c r="ELJ22" s="195"/>
      <c r="ELK22" s="195"/>
      <c r="ELL22" s="195"/>
      <c r="ELM22" s="195"/>
      <c r="ELN22" s="195"/>
      <c r="ELO22" s="195"/>
      <c r="ELP22" s="195"/>
      <c r="ELQ22" s="195"/>
      <c r="ELR22" s="195"/>
      <c r="ELS22" s="195"/>
      <c r="ELT22" s="195"/>
      <c r="ELU22" s="195"/>
      <c r="ELV22" s="195"/>
      <c r="ELW22" s="195"/>
      <c r="ELX22" s="195"/>
      <c r="ELY22" s="195"/>
      <c r="ELZ22" s="195"/>
      <c r="EMA22" s="195"/>
      <c r="EMB22" s="195"/>
      <c r="EMC22" s="195"/>
      <c r="EMD22" s="195"/>
      <c r="EME22" s="195"/>
      <c r="EMF22" s="195"/>
      <c r="EMG22" s="195"/>
      <c r="EMH22" s="195"/>
      <c r="EMI22" s="195"/>
      <c r="EMJ22" s="195"/>
      <c r="EMK22" s="195"/>
      <c r="EML22" s="195"/>
      <c r="EMM22" s="195"/>
      <c r="EMN22" s="195"/>
      <c r="EMO22" s="195"/>
      <c r="EMP22" s="195"/>
      <c r="EMQ22" s="195"/>
      <c r="EMR22" s="195"/>
      <c r="EMS22" s="195"/>
      <c r="EMT22" s="195"/>
      <c r="EMU22" s="195"/>
      <c r="EMV22" s="195"/>
      <c r="EMW22" s="195"/>
      <c r="EMX22" s="195"/>
      <c r="EMY22" s="195"/>
      <c r="EMZ22" s="195"/>
      <c r="ENA22" s="195"/>
      <c r="ENB22" s="195"/>
      <c r="ENC22" s="195"/>
      <c r="END22" s="195"/>
      <c r="ENE22" s="195"/>
      <c r="ENF22" s="195"/>
      <c r="ENG22" s="195"/>
      <c r="ENH22" s="195"/>
      <c r="ENI22" s="195"/>
      <c r="ENJ22" s="195"/>
      <c r="ENK22" s="195"/>
      <c r="ENL22" s="195"/>
      <c r="ENM22" s="195"/>
      <c r="ENN22" s="195"/>
      <c r="ENO22" s="195"/>
      <c r="ENP22" s="195"/>
      <c r="ENQ22" s="195"/>
      <c r="ENR22" s="195"/>
      <c r="ENS22" s="195"/>
      <c r="ENT22" s="195"/>
      <c r="ENU22" s="195"/>
      <c r="ENV22" s="195"/>
      <c r="ENW22" s="195"/>
      <c r="ENX22" s="195"/>
      <c r="ENY22" s="195"/>
      <c r="ENZ22" s="195"/>
      <c r="EOA22" s="195"/>
      <c r="EOB22" s="195"/>
      <c r="EOC22" s="195"/>
      <c r="EOD22" s="195"/>
      <c r="EOE22" s="195"/>
      <c r="EOF22" s="195"/>
      <c r="EOG22" s="195"/>
      <c r="EOH22" s="195"/>
      <c r="EOI22" s="195"/>
      <c r="EOJ22" s="195"/>
      <c r="EOK22" s="195"/>
      <c r="EOL22" s="195"/>
      <c r="EOM22" s="195"/>
      <c r="EON22" s="195"/>
      <c r="EOO22" s="195"/>
      <c r="EOP22" s="195"/>
      <c r="EOQ22" s="195"/>
      <c r="EOR22" s="195"/>
      <c r="EOS22" s="195"/>
      <c r="EOT22" s="195"/>
      <c r="EOU22" s="195"/>
      <c r="EOV22" s="195"/>
      <c r="EOW22" s="195"/>
      <c r="EOX22" s="195"/>
      <c r="EOY22" s="195"/>
      <c r="EOZ22" s="195"/>
      <c r="EPA22" s="195"/>
      <c r="EPB22" s="195"/>
      <c r="EPC22" s="195"/>
      <c r="EPD22" s="195"/>
      <c r="EPE22" s="195"/>
      <c r="EPF22" s="195"/>
      <c r="EPG22" s="195"/>
      <c r="EPH22" s="195"/>
      <c r="EPI22" s="195"/>
      <c r="EPJ22" s="195"/>
      <c r="EPK22" s="195"/>
      <c r="EPL22" s="195"/>
      <c r="EPM22" s="195"/>
      <c r="EPN22" s="195"/>
      <c r="EPO22" s="195"/>
      <c r="EPP22" s="195"/>
      <c r="EPQ22" s="195"/>
      <c r="EPR22" s="195"/>
      <c r="EPS22" s="195"/>
      <c r="EPT22" s="195"/>
      <c r="EPU22" s="195"/>
      <c r="EPV22" s="195"/>
      <c r="EPW22" s="195"/>
      <c r="EPX22" s="195"/>
      <c r="EPY22" s="195"/>
      <c r="EPZ22" s="195"/>
      <c r="EQA22" s="195"/>
      <c r="EQB22" s="195"/>
      <c r="EQC22" s="195"/>
      <c r="EQD22" s="195"/>
      <c r="EQE22" s="195"/>
      <c r="EQF22" s="195"/>
      <c r="EQG22" s="195"/>
      <c r="EQH22" s="195"/>
      <c r="EQI22" s="195"/>
      <c r="EQJ22" s="195"/>
      <c r="EQK22" s="195"/>
      <c r="EQL22" s="195"/>
      <c r="EQM22" s="195"/>
      <c r="EQN22" s="195"/>
      <c r="EQO22" s="195"/>
      <c r="EQP22" s="195"/>
      <c r="EQQ22" s="195"/>
      <c r="EQR22" s="195"/>
      <c r="EQS22" s="195"/>
      <c r="EQT22" s="195"/>
      <c r="EQU22" s="195"/>
      <c r="EQV22" s="195"/>
      <c r="EQW22" s="195"/>
      <c r="EQX22" s="195"/>
      <c r="EQY22" s="195"/>
      <c r="EQZ22" s="195"/>
      <c r="ERA22" s="195"/>
      <c r="ERB22" s="195"/>
      <c r="ERC22" s="195"/>
      <c r="ERD22" s="195"/>
      <c r="ERE22" s="195"/>
      <c r="ERF22" s="195"/>
      <c r="ERG22" s="195"/>
      <c r="ERH22" s="195"/>
      <c r="ERI22" s="195"/>
      <c r="ERJ22" s="195"/>
      <c r="ERK22" s="195"/>
      <c r="ERL22" s="195"/>
      <c r="ERM22" s="195"/>
      <c r="ERN22" s="195"/>
      <c r="ERO22" s="195"/>
      <c r="ERP22" s="195"/>
      <c r="ERQ22" s="195"/>
      <c r="ERR22" s="195"/>
      <c r="ERS22" s="195"/>
      <c r="ERT22" s="195"/>
      <c r="ERU22" s="195"/>
      <c r="ERV22" s="195"/>
      <c r="ERW22" s="195"/>
      <c r="ERX22" s="195"/>
      <c r="ERY22" s="195"/>
      <c r="ERZ22" s="195"/>
      <c r="ESA22" s="195"/>
      <c r="ESB22" s="195"/>
      <c r="ESC22" s="195"/>
      <c r="ESD22" s="195"/>
      <c r="ESE22" s="195"/>
      <c r="ESF22" s="195"/>
      <c r="ESG22" s="195"/>
      <c r="ESH22" s="195"/>
      <c r="ESI22" s="195"/>
      <c r="ESJ22" s="195"/>
      <c r="ESK22" s="195"/>
      <c r="ESL22" s="195"/>
      <c r="ESM22" s="195"/>
      <c r="ESN22" s="195"/>
      <c r="ESO22" s="195"/>
      <c r="ESP22" s="195"/>
      <c r="ESQ22" s="195"/>
      <c r="ESR22" s="195"/>
      <c r="ESS22" s="195"/>
      <c r="EST22" s="195"/>
      <c r="ESU22" s="195"/>
      <c r="ESV22" s="195"/>
      <c r="ESW22" s="195"/>
      <c r="ESX22" s="195"/>
      <c r="ESY22" s="195"/>
      <c r="ESZ22" s="195"/>
      <c r="ETA22" s="195"/>
      <c r="ETB22" s="195"/>
      <c r="ETC22" s="195"/>
      <c r="ETD22" s="195"/>
      <c r="ETE22" s="195"/>
      <c r="ETF22" s="195"/>
      <c r="ETG22" s="195"/>
      <c r="ETH22" s="195"/>
      <c r="ETI22" s="195"/>
      <c r="ETJ22" s="195"/>
      <c r="ETK22" s="195"/>
      <c r="ETL22" s="195"/>
      <c r="ETM22" s="195"/>
      <c r="ETN22" s="195"/>
      <c r="ETO22" s="195"/>
      <c r="ETP22" s="195"/>
      <c r="ETQ22" s="195"/>
      <c r="ETR22" s="195"/>
      <c r="ETS22" s="195"/>
      <c r="ETT22" s="195"/>
      <c r="ETU22" s="195"/>
      <c r="ETV22" s="195"/>
      <c r="ETW22" s="195"/>
      <c r="ETX22" s="195"/>
      <c r="ETY22" s="195"/>
      <c r="ETZ22" s="195"/>
      <c r="EUA22" s="195"/>
      <c r="EUB22" s="195"/>
      <c r="EUC22" s="195"/>
      <c r="EUD22" s="195"/>
      <c r="EUE22" s="195"/>
      <c r="EUF22" s="195"/>
      <c r="EUG22" s="195"/>
      <c r="EUH22" s="195"/>
      <c r="EUI22" s="195"/>
      <c r="EUJ22" s="195"/>
      <c r="EUK22" s="195"/>
      <c r="EUL22" s="195"/>
      <c r="EUM22" s="195"/>
      <c r="EUN22" s="195"/>
      <c r="EUO22" s="195"/>
      <c r="EUP22" s="195"/>
      <c r="EUQ22" s="195"/>
      <c r="EUR22" s="195"/>
      <c r="EUS22" s="195"/>
      <c r="EUT22" s="195"/>
      <c r="EUU22" s="195"/>
      <c r="EUV22" s="195"/>
      <c r="EUW22" s="195"/>
      <c r="EUX22" s="195"/>
      <c r="EUY22" s="195"/>
      <c r="EUZ22" s="195"/>
      <c r="EVA22" s="195"/>
      <c r="EVB22" s="195"/>
      <c r="EVC22" s="195"/>
      <c r="EVD22" s="195"/>
      <c r="EVE22" s="195"/>
      <c r="EVF22" s="195"/>
      <c r="EVG22" s="195"/>
      <c r="EVH22" s="195"/>
      <c r="EVI22" s="195"/>
      <c r="EVJ22" s="195"/>
      <c r="EVK22" s="195"/>
      <c r="EVL22" s="195"/>
      <c r="EVM22" s="195"/>
      <c r="EVN22" s="195"/>
      <c r="EVO22" s="195"/>
      <c r="EVP22" s="195"/>
      <c r="EVQ22" s="195"/>
      <c r="EVR22" s="195"/>
      <c r="EVS22" s="195"/>
      <c r="EVT22" s="195"/>
      <c r="EVU22" s="195"/>
      <c r="EVV22" s="195"/>
      <c r="EVW22" s="195"/>
      <c r="EVX22" s="195"/>
      <c r="EVY22" s="195"/>
      <c r="EVZ22" s="195"/>
      <c r="EWA22" s="195"/>
      <c r="EWB22" s="195"/>
      <c r="EWC22" s="195"/>
      <c r="EWD22" s="195"/>
      <c r="EWE22" s="195"/>
      <c r="EWF22" s="195"/>
      <c r="EWG22" s="195"/>
      <c r="EWH22" s="195"/>
      <c r="EWI22" s="195"/>
      <c r="EWJ22" s="195"/>
      <c r="EWK22" s="195"/>
      <c r="EWL22" s="195"/>
      <c r="EWM22" s="195"/>
      <c r="EWN22" s="195"/>
      <c r="EWO22" s="195"/>
      <c r="EWP22" s="195"/>
      <c r="EWQ22" s="195"/>
      <c r="EWR22" s="195"/>
      <c r="EWS22" s="195"/>
      <c r="EWT22" s="195"/>
      <c r="EWU22" s="195"/>
      <c r="EWV22" s="195"/>
      <c r="EWW22" s="195"/>
      <c r="EWX22" s="195"/>
      <c r="EWY22" s="195"/>
      <c r="EWZ22" s="195"/>
      <c r="EXA22" s="195"/>
      <c r="EXB22" s="195"/>
      <c r="EXC22" s="195"/>
      <c r="EXD22" s="195"/>
      <c r="EXE22" s="195"/>
      <c r="EXF22" s="195"/>
      <c r="EXG22" s="195"/>
      <c r="EXH22" s="195"/>
      <c r="EXI22" s="195"/>
      <c r="EXJ22" s="195"/>
      <c r="EXK22" s="195"/>
      <c r="EXL22" s="195"/>
      <c r="EXM22" s="195"/>
      <c r="EXN22" s="195"/>
      <c r="EXO22" s="195"/>
      <c r="EXP22" s="195"/>
      <c r="EXQ22" s="195"/>
      <c r="EXR22" s="195"/>
      <c r="EXS22" s="195"/>
      <c r="EXT22" s="195"/>
      <c r="EXU22" s="195"/>
      <c r="EXV22" s="195"/>
      <c r="EXW22" s="195"/>
      <c r="EXX22" s="195"/>
      <c r="EXY22" s="195"/>
      <c r="EXZ22" s="195"/>
      <c r="EYA22" s="195"/>
      <c r="EYB22" s="195"/>
      <c r="EYC22" s="195"/>
      <c r="EYD22" s="195"/>
      <c r="EYE22" s="195"/>
      <c r="EYF22" s="195"/>
      <c r="EYG22" s="195"/>
      <c r="EYH22" s="195"/>
      <c r="EYI22" s="195"/>
      <c r="EYJ22" s="195"/>
      <c r="EYK22" s="195"/>
      <c r="EYL22" s="195"/>
      <c r="EYM22" s="195"/>
      <c r="EYN22" s="195"/>
      <c r="EYO22" s="195"/>
      <c r="EYP22" s="195"/>
      <c r="EYQ22" s="195"/>
      <c r="EYR22" s="195"/>
      <c r="EYS22" s="195"/>
      <c r="EYT22" s="195"/>
      <c r="EYU22" s="195"/>
      <c r="EYV22" s="195"/>
      <c r="EYW22" s="195"/>
      <c r="EYX22" s="195"/>
      <c r="EYY22" s="195"/>
      <c r="EYZ22" s="195"/>
      <c r="EZA22" s="195"/>
      <c r="EZB22" s="195"/>
      <c r="EZC22" s="195"/>
      <c r="EZD22" s="195"/>
      <c r="EZE22" s="195"/>
      <c r="EZF22" s="195"/>
      <c r="EZG22" s="195"/>
      <c r="EZH22" s="195"/>
      <c r="EZI22" s="195"/>
      <c r="EZJ22" s="195"/>
      <c r="EZK22" s="195"/>
      <c r="EZL22" s="195"/>
      <c r="EZM22" s="195"/>
      <c r="EZN22" s="195"/>
      <c r="EZO22" s="195"/>
      <c r="EZP22" s="195"/>
      <c r="EZQ22" s="195"/>
      <c r="EZR22" s="195"/>
      <c r="EZS22" s="195"/>
      <c r="EZT22" s="195"/>
      <c r="EZU22" s="195"/>
      <c r="EZV22" s="195"/>
      <c r="EZW22" s="195"/>
      <c r="EZX22" s="195"/>
      <c r="EZY22" s="195"/>
      <c r="EZZ22" s="195"/>
      <c r="FAA22" s="195"/>
      <c r="FAB22" s="195"/>
      <c r="FAC22" s="195"/>
      <c r="FAD22" s="195"/>
      <c r="FAE22" s="195"/>
      <c r="FAF22" s="195"/>
      <c r="FAG22" s="195"/>
      <c r="FAH22" s="195"/>
      <c r="FAI22" s="195"/>
      <c r="FAJ22" s="195"/>
      <c r="FAK22" s="195"/>
      <c r="FAL22" s="195"/>
      <c r="FAM22" s="195"/>
      <c r="FAN22" s="195"/>
      <c r="FAO22" s="195"/>
      <c r="FAP22" s="195"/>
      <c r="FAQ22" s="195"/>
      <c r="FAR22" s="195"/>
      <c r="FAS22" s="195"/>
      <c r="FAT22" s="195"/>
      <c r="FAU22" s="195"/>
      <c r="FAV22" s="195"/>
      <c r="FAW22" s="195"/>
      <c r="FAX22" s="195"/>
      <c r="FAY22" s="195"/>
      <c r="FAZ22" s="195"/>
      <c r="FBA22" s="195"/>
      <c r="FBB22" s="195"/>
      <c r="FBC22" s="195"/>
      <c r="FBD22" s="195"/>
      <c r="FBE22" s="195"/>
      <c r="FBF22" s="195"/>
      <c r="FBG22" s="195"/>
      <c r="FBH22" s="195"/>
      <c r="FBI22" s="195"/>
      <c r="FBJ22" s="195"/>
      <c r="FBK22" s="195"/>
      <c r="FBL22" s="195"/>
      <c r="FBM22" s="195"/>
      <c r="FBN22" s="195"/>
      <c r="FBO22" s="195"/>
      <c r="FBP22" s="195"/>
      <c r="FBQ22" s="195"/>
      <c r="FBR22" s="195"/>
      <c r="FBS22" s="195"/>
      <c r="FBT22" s="195"/>
      <c r="FBU22" s="195"/>
      <c r="FBV22" s="195"/>
      <c r="FBW22" s="195"/>
      <c r="FBX22" s="195"/>
      <c r="FBY22" s="195"/>
      <c r="FBZ22" s="195"/>
      <c r="FCA22" s="195"/>
      <c r="FCB22" s="195"/>
      <c r="FCC22" s="195"/>
      <c r="FCD22" s="195"/>
      <c r="FCE22" s="195"/>
      <c r="FCF22" s="195"/>
      <c r="FCG22" s="195"/>
      <c r="FCH22" s="195"/>
      <c r="FCI22" s="195"/>
      <c r="FCJ22" s="195"/>
      <c r="FCK22" s="195"/>
      <c r="FCL22" s="195"/>
      <c r="FCM22" s="195"/>
      <c r="FCN22" s="195"/>
      <c r="FCO22" s="195"/>
      <c r="FCP22" s="195"/>
      <c r="FCQ22" s="195"/>
      <c r="FCR22" s="195"/>
      <c r="FCS22" s="195"/>
      <c r="FCT22" s="195"/>
      <c r="FCU22" s="195"/>
      <c r="FCV22" s="195"/>
      <c r="FCW22" s="195"/>
      <c r="FCX22" s="195"/>
      <c r="FCY22" s="195"/>
      <c r="FCZ22" s="195"/>
      <c r="FDA22" s="195"/>
      <c r="FDB22" s="195"/>
      <c r="FDC22" s="195"/>
      <c r="FDD22" s="195"/>
      <c r="FDE22" s="195"/>
      <c r="FDF22" s="195"/>
      <c r="FDG22" s="195"/>
      <c r="FDH22" s="195"/>
      <c r="FDI22" s="195"/>
      <c r="FDJ22" s="195"/>
      <c r="FDK22" s="195"/>
      <c r="FDL22" s="195"/>
      <c r="FDM22" s="195"/>
      <c r="FDN22" s="195"/>
      <c r="FDO22" s="195"/>
      <c r="FDP22" s="195"/>
      <c r="FDQ22" s="195"/>
      <c r="FDR22" s="195"/>
      <c r="FDS22" s="195"/>
      <c r="FDT22" s="195"/>
      <c r="FDU22" s="195"/>
      <c r="FDV22" s="195"/>
      <c r="FDW22" s="195"/>
      <c r="FDX22" s="195"/>
      <c r="FDY22" s="195"/>
      <c r="FDZ22" s="195"/>
      <c r="FEA22" s="195"/>
      <c r="FEB22" s="195"/>
      <c r="FEC22" s="195"/>
      <c r="FED22" s="195"/>
      <c r="FEE22" s="195"/>
      <c r="FEF22" s="195"/>
      <c r="FEG22" s="195"/>
      <c r="FEH22" s="195"/>
      <c r="FEI22" s="195"/>
      <c r="FEJ22" s="195"/>
      <c r="FEK22" s="195"/>
      <c r="FEL22" s="195"/>
      <c r="FEM22" s="195"/>
      <c r="FEN22" s="195"/>
      <c r="FEO22" s="195"/>
      <c r="FEP22" s="195"/>
      <c r="FEQ22" s="195"/>
      <c r="FER22" s="195"/>
      <c r="FES22" s="195"/>
      <c r="FET22" s="195"/>
      <c r="FEU22" s="195"/>
      <c r="FEV22" s="195"/>
      <c r="FEW22" s="195"/>
      <c r="FEX22" s="195"/>
      <c r="FEY22" s="195"/>
      <c r="FEZ22" s="195"/>
      <c r="FFA22" s="195"/>
      <c r="FFB22" s="195"/>
      <c r="FFC22" s="195"/>
      <c r="FFD22" s="195"/>
      <c r="FFE22" s="195"/>
      <c r="FFF22" s="195"/>
      <c r="FFG22" s="195"/>
      <c r="FFH22" s="195"/>
      <c r="FFI22" s="195"/>
      <c r="FFJ22" s="195"/>
      <c r="FFK22" s="195"/>
      <c r="FFL22" s="195"/>
      <c r="FFM22" s="195"/>
      <c r="FFN22" s="195"/>
      <c r="FFO22" s="195"/>
      <c r="FFP22" s="195"/>
      <c r="FFQ22" s="195"/>
      <c r="FFR22" s="195"/>
      <c r="FFS22" s="195"/>
      <c r="FFT22" s="195"/>
      <c r="FFU22" s="195"/>
      <c r="FFV22" s="195"/>
      <c r="FFW22" s="195"/>
      <c r="FFX22" s="195"/>
      <c r="FFY22" s="195"/>
      <c r="FFZ22" s="195"/>
      <c r="FGA22" s="195"/>
      <c r="FGB22" s="195"/>
      <c r="FGC22" s="195"/>
      <c r="FGD22" s="195"/>
      <c r="FGE22" s="195"/>
      <c r="FGF22" s="195"/>
      <c r="FGG22" s="195"/>
      <c r="FGH22" s="195"/>
      <c r="FGI22" s="195"/>
      <c r="FGJ22" s="195"/>
      <c r="FGK22" s="195"/>
      <c r="FGL22" s="195"/>
      <c r="FGM22" s="195"/>
      <c r="FGN22" s="195"/>
      <c r="FGO22" s="195"/>
      <c r="FGP22" s="195"/>
      <c r="FGQ22" s="195"/>
      <c r="FGR22" s="195"/>
      <c r="FGS22" s="195"/>
      <c r="FGT22" s="195"/>
      <c r="FGU22" s="195"/>
      <c r="FGV22" s="195"/>
      <c r="FGW22" s="195"/>
      <c r="FGX22" s="195"/>
      <c r="FGY22" s="195"/>
      <c r="FGZ22" s="195"/>
      <c r="FHA22" s="195"/>
      <c r="FHB22" s="195"/>
      <c r="FHC22" s="195"/>
      <c r="FHD22" s="195"/>
      <c r="FHE22" s="195"/>
      <c r="FHF22" s="195"/>
      <c r="FHG22" s="195"/>
      <c r="FHH22" s="195"/>
      <c r="FHI22" s="195"/>
      <c r="FHJ22" s="195"/>
      <c r="FHK22" s="195"/>
      <c r="FHL22" s="195"/>
      <c r="FHM22" s="195"/>
      <c r="FHN22" s="195"/>
      <c r="FHO22" s="195"/>
      <c r="FHP22" s="195"/>
      <c r="FHQ22" s="195"/>
      <c r="FHR22" s="195"/>
      <c r="FHS22" s="195"/>
      <c r="FHT22" s="195"/>
      <c r="FHU22" s="195"/>
      <c r="FHV22" s="195"/>
      <c r="FHW22" s="195"/>
      <c r="FHX22" s="195"/>
      <c r="FHY22" s="195"/>
      <c r="FHZ22" s="195"/>
      <c r="FIA22" s="195"/>
      <c r="FIB22" s="195"/>
      <c r="FIC22" s="195"/>
      <c r="FID22" s="195"/>
      <c r="FIE22" s="195"/>
      <c r="FIF22" s="195"/>
      <c r="FIG22" s="195"/>
      <c r="FIH22" s="195"/>
      <c r="FII22" s="195"/>
      <c r="FIJ22" s="195"/>
      <c r="FIK22" s="195"/>
      <c r="FIL22" s="195"/>
      <c r="FIM22" s="195"/>
      <c r="FIN22" s="195"/>
      <c r="FIO22" s="195"/>
      <c r="FIP22" s="195"/>
      <c r="FIQ22" s="195"/>
      <c r="FIR22" s="195"/>
      <c r="FIS22" s="195"/>
      <c r="FIT22" s="195"/>
      <c r="FIU22" s="195"/>
      <c r="FIV22" s="195"/>
      <c r="FIW22" s="195"/>
      <c r="FIX22" s="195"/>
      <c r="FIY22" s="195"/>
      <c r="FIZ22" s="195"/>
      <c r="FJA22" s="195"/>
      <c r="FJB22" s="195"/>
      <c r="FJC22" s="195"/>
      <c r="FJD22" s="195"/>
      <c r="FJE22" s="195"/>
      <c r="FJF22" s="195"/>
      <c r="FJG22" s="195"/>
      <c r="FJH22" s="195"/>
      <c r="FJI22" s="195"/>
      <c r="FJJ22" s="195"/>
      <c r="FJK22" s="195"/>
      <c r="FJL22" s="195"/>
      <c r="FJM22" s="195"/>
      <c r="FJN22" s="195"/>
      <c r="FJO22" s="195"/>
      <c r="FJP22" s="195"/>
      <c r="FJQ22" s="195"/>
      <c r="FJR22" s="195"/>
      <c r="FJS22" s="195"/>
      <c r="FJT22" s="195"/>
      <c r="FJU22" s="195"/>
      <c r="FJV22" s="195"/>
      <c r="FJW22" s="195"/>
      <c r="FJX22" s="195"/>
      <c r="FJY22" s="195"/>
      <c r="FJZ22" s="195"/>
      <c r="FKA22" s="195"/>
      <c r="FKB22" s="195"/>
      <c r="FKC22" s="195"/>
      <c r="FKD22" s="195"/>
      <c r="FKE22" s="195"/>
      <c r="FKF22" s="195"/>
      <c r="FKG22" s="195"/>
      <c r="FKH22" s="195"/>
      <c r="FKI22" s="195"/>
      <c r="FKJ22" s="195"/>
      <c r="FKK22" s="195"/>
      <c r="FKL22" s="195"/>
      <c r="FKM22" s="195"/>
      <c r="FKN22" s="195"/>
      <c r="FKO22" s="195"/>
      <c r="FKP22" s="195"/>
      <c r="FKQ22" s="195"/>
      <c r="FKR22" s="195"/>
      <c r="FKS22" s="195"/>
      <c r="FKT22" s="195"/>
      <c r="FKU22" s="195"/>
      <c r="FKV22" s="195"/>
      <c r="FKW22" s="195"/>
      <c r="FKX22" s="195"/>
      <c r="FKY22" s="195"/>
      <c r="FKZ22" s="195"/>
      <c r="FLA22" s="195"/>
      <c r="FLB22" s="195"/>
      <c r="FLC22" s="195"/>
      <c r="FLD22" s="195"/>
      <c r="FLE22" s="195"/>
      <c r="FLF22" s="195"/>
      <c r="FLG22" s="195"/>
      <c r="FLH22" s="195"/>
      <c r="FLI22" s="195"/>
      <c r="FLJ22" s="195"/>
      <c r="FLK22" s="195"/>
      <c r="FLL22" s="195"/>
      <c r="FLM22" s="195"/>
      <c r="FLN22" s="195"/>
      <c r="FLO22" s="195"/>
      <c r="FLP22" s="195"/>
      <c r="FLQ22" s="195"/>
      <c r="FLR22" s="195"/>
      <c r="FLS22" s="195"/>
      <c r="FLT22" s="195"/>
      <c r="FLU22" s="195"/>
      <c r="FLV22" s="195"/>
      <c r="FLW22" s="195"/>
      <c r="FLX22" s="195"/>
      <c r="FLY22" s="195"/>
      <c r="FLZ22" s="195"/>
      <c r="FMA22" s="195"/>
      <c r="FMB22" s="195"/>
      <c r="FMC22" s="195"/>
      <c r="FMD22" s="195"/>
      <c r="FME22" s="195"/>
      <c r="FMF22" s="195"/>
      <c r="FMG22" s="195"/>
      <c r="FMH22" s="195"/>
      <c r="FMI22" s="195"/>
      <c r="FMJ22" s="195"/>
      <c r="FMK22" s="195"/>
      <c r="FML22" s="195"/>
      <c r="FMM22" s="195"/>
      <c r="FMN22" s="195"/>
      <c r="FMO22" s="195"/>
      <c r="FMP22" s="195"/>
      <c r="FMQ22" s="195"/>
      <c r="FMR22" s="195"/>
      <c r="FMS22" s="195"/>
      <c r="FMT22" s="195"/>
      <c r="FMU22" s="195"/>
      <c r="FMV22" s="195"/>
      <c r="FMW22" s="195"/>
      <c r="FMX22" s="195"/>
      <c r="FMY22" s="195"/>
      <c r="FMZ22" s="195"/>
      <c r="FNA22" s="195"/>
      <c r="FNB22" s="195"/>
      <c r="FNC22" s="195"/>
      <c r="FND22" s="195"/>
      <c r="FNE22" s="195"/>
      <c r="FNF22" s="195"/>
      <c r="FNG22" s="195"/>
      <c r="FNH22" s="195"/>
      <c r="FNI22" s="195"/>
      <c r="FNJ22" s="195"/>
      <c r="FNK22" s="195"/>
      <c r="FNL22" s="195"/>
      <c r="FNM22" s="195"/>
      <c r="FNN22" s="195"/>
      <c r="FNO22" s="195"/>
      <c r="FNP22" s="195"/>
      <c r="FNQ22" s="195"/>
      <c r="FNR22" s="195"/>
      <c r="FNS22" s="195"/>
      <c r="FNT22" s="195"/>
      <c r="FNU22" s="195"/>
      <c r="FNV22" s="195"/>
      <c r="FNW22" s="195"/>
      <c r="FNX22" s="195"/>
      <c r="FNY22" s="195"/>
      <c r="FNZ22" s="195"/>
      <c r="FOA22" s="195"/>
      <c r="FOB22" s="195"/>
      <c r="FOC22" s="195"/>
      <c r="FOD22" s="195"/>
      <c r="FOE22" s="195"/>
      <c r="FOF22" s="195"/>
      <c r="FOG22" s="195"/>
      <c r="FOH22" s="195"/>
      <c r="FOI22" s="195"/>
      <c r="FOJ22" s="195"/>
      <c r="FOK22" s="195"/>
      <c r="FOL22" s="195"/>
      <c r="FOM22" s="195"/>
      <c r="FON22" s="195"/>
      <c r="FOO22" s="195"/>
      <c r="FOP22" s="195"/>
      <c r="FOQ22" s="195"/>
      <c r="FOR22" s="195"/>
      <c r="FOS22" s="195"/>
      <c r="FOT22" s="195"/>
      <c r="FOU22" s="195"/>
      <c r="FOV22" s="195"/>
      <c r="FOW22" s="195"/>
      <c r="FOX22" s="195"/>
      <c r="FOY22" s="195"/>
      <c r="FOZ22" s="195"/>
      <c r="FPA22" s="195"/>
      <c r="FPB22" s="195"/>
      <c r="FPC22" s="195"/>
      <c r="FPD22" s="195"/>
      <c r="FPE22" s="195"/>
      <c r="FPF22" s="195"/>
      <c r="FPG22" s="195"/>
      <c r="FPH22" s="195"/>
      <c r="FPI22" s="195"/>
      <c r="FPJ22" s="195"/>
      <c r="FPK22" s="195"/>
      <c r="FPL22" s="195"/>
      <c r="FPM22" s="195"/>
      <c r="FPN22" s="195"/>
      <c r="FPO22" s="195"/>
      <c r="FPP22" s="195"/>
      <c r="FPQ22" s="195"/>
      <c r="FPR22" s="195"/>
      <c r="FPS22" s="195"/>
      <c r="FPT22" s="195"/>
      <c r="FPU22" s="195"/>
      <c r="FPV22" s="195"/>
      <c r="FPW22" s="195"/>
      <c r="FPX22" s="195"/>
      <c r="FPY22" s="195"/>
      <c r="FPZ22" s="195"/>
      <c r="FQA22" s="195"/>
      <c r="FQB22" s="195"/>
      <c r="FQC22" s="195"/>
      <c r="FQD22" s="195"/>
      <c r="FQE22" s="195"/>
      <c r="FQF22" s="195"/>
      <c r="FQG22" s="195"/>
      <c r="FQH22" s="195"/>
      <c r="FQI22" s="195"/>
      <c r="FQJ22" s="195"/>
      <c r="FQK22" s="195"/>
      <c r="FQL22" s="195"/>
      <c r="FQM22" s="195"/>
      <c r="FQN22" s="195"/>
      <c r="FQO22" s="195"/>
      <c r="FQP22" s="195"/>
      <c r="FQQ22" s="195"/>
      <c r="FQR22" s="195"/>
      <c r="FQS22" s="195"/>
      <c r="FQT22" s="195"/>
      <c r="FQU22" s="195"/>
      <c r="FQV22" s="195"/>
      <c r="FQW22" s="195"/>
      <c r="FQX22" s="195"/>
      <c r="FQY22" s="195"/>
      <c r="FQZ22" s="195"/>
      <c r="FRA22" s="195"/>
      <c r="FRB22" s="195"/>
      <c r="FRC22" s="195"/>
      <c r="FRD22" s="195"/>
      <c r="FRE22" s="195"/>
      <c r="FRF22" s="195"/>
      <c r="FRG22" s="195"/>
      <c r="FRH22" s="195"/>
      <c r="FRI22" s="195"/>
      <c r="FRJ22" s="195"/>
      <c r="FRK22" s="195"/>
      <c r="FRL22" s="195"/>
      <c r="FRM22" s="195"/>
      <c r="FRN22" s="195"/>
      <c r="FRO22" s="195"/>
      <c r="FRP22" s="195"/>
      <c r="FRQ22" s="195"/>
      <c r="FRR22" s="195"/>
      <c r="FRS22" s="195"/>
      <c r="FRT22" s="195"/>
      <c r="FRU22" s="195"/>
      <c r="FRV22" s="195"/>
      <c r="FRW22" s="195"/>
      <c r="FRX22" s="195"/>
      <c r="FRY22" s="195"/>
      <c r="FRZ22" s="195"/>
      <c r="FSA22" s="195"/>
      <c r="FSB22" s="195"/>
      <c r="FSC22" s="195"/>
      <c r="FSD22" s="195"/>
      <c r="FSE22" s="195"/>
      <c r="FSF22" s="195"/>
      <c r="FSG22" s="195"/>
      <c r="FSH22" s="195"/>
      <c r="FSI22" s="195"/>
      <c r="FSJ22" s="195"/>
      <c r="FSK22" s="195"/>
      <c r="FSL22" s="195"/>
      <c r="FSM22" s="195"/>
      <c r="FSN22" s="195"/>
      <c r="FSO22" s="195"/>
      <c r="FSP22" s="195"/>
      <c r="FSQ22" s="195"/>
      <c r="FSR22" s="195"/>
      <c r="FSS22" s="195"/>
      <c r="FST22" s="195"/>
      <c r="FSU22" s="195"/>
      <c r="FSV22" s="195"/>
      <c r="FSW22" s="195"/>
      <c r="FSX22" s="195"/>
      <c r="FSY22" s="195"/>
      <c r="FSZ22" s="195"/>
      <c r="FTA22" s="195"/>
      <c r="FTB22" s="195"/>
      <c r="FTC22" s="195"/>
      <c r="FTD22" s="195"/>
      <c r="FTE22" s="195"/>
      <c r="FTF22" s="195"/>
      <c r="FTG22" s="195"/>
      <c r="FTH22" s="195"/>
      <c r="FTI22" s="195"/>
      <c r="FTJ22" s="195"/>
      <c r="FTK22" s="195"/>
      <c r="FTL22" s="195"/>
      <c r="FTM22" s="195"/>
      <c r="FTN22" s="195"/>
      <c r="FTO22" s="195"/>
      <c r="FTP22" s="195"/>
      <c r="FTQ22" s="195"/>
      <c r="FTR22" s="195"/>
      <c r="FTS22" s="195"/>
      <c r="FTT22" s="195"/>
      <c r="FTU22" s="195"/>
      <c r="FTV22" s="195"/>
      <c r="FTW22" s="195"/>
      <c r="FTX22" s="195"/>
      <c r="FTY22" s="195"/>
      <c r="FTZ22" s="195"/>
      <c r="FUA22" s="195"/>
      <c r="FUB22" s="195"/>
      <c r="FUC22" s="195"/>
      <c r="FUD22" s="195"/>
      <c r="FUE22" s="195"/>
      <c r="FUF22" s="195"/>
      <c r="FUG22" s="195"/>
      <c r="FUH22" s="195"/>
      <c r="FUI22" s="195"/>
      <c r="FUJ22" s="195"/>
      <c r="FUK22" s="195"/>
      <c r="FUL22" s="195"/>
      <c r="FUM22" s="195"/>
      <c r="FUN22" s="195"/>
      <c r="FUO22" s="195"/>
      <c r="FUP22" s="195"/>
      <c r="FUQ22" s="195"/>
      <c r="FUR22" s="195"/>
      <c r="FUS22" s="195"/>
      <c r="FUT22" s="195"/>
      <c r="FUU22" s="195"/>
      <c r="FUV22" s="195"/>
      <c r="FUW22" s="195"/>
      <c r="FUX22" s="195"/>
      <c r="FUY22" s="195"/>
      <c r="FUZ22" s="195"/>
      <c r="FVA22" s="195"/>
      <c r="FVB22" s="195"/>
      <c r="FVC22" s="195"/>
      <c r="FVD22" s="195"/>
      <c r="FVE22" s="195"/>
      <c r="FVF22" s="195"/>
      <c r="FVG22" s="195"/>
      <c r="FVH22" s="195"/>
      <c r="FVI22" s="195"/>
      <c r="FVJ22" s="195"/>
      <c r="FVK22" s="195"/>
      <c r="FVL22" s="195"/>
      <c r="FVM22" s="195"/>
      <c r="FVN22" s="195"/>
      <c r="FVO22" s="195"/>
      <c r="FVP22" s="195"/>
      <c r="FVQ22" s="195"/>
      <c r="FVR22" s="195"/>
      <c r="FVS22" s="195"/>
      <c r="FVT22" s="195"/>
      <c r="FVU22" s="195"/>
      <c r="FVV22" s="195"/>
      <c r="FVW22" s="195"/>
      <c r="FVX22" s="195"/>
      <c r="FVY22" s="195"/>
      <c r="FVZ22" s="195"/>
      <c r="FWA22" s="195"/>
      <c r="FWB22" s="195"/>
      <c r="FWC22" s="195"/>
      <c r="FWD22" s="195"/>
      <c r="FWE22" s="195"/>
      <c r="FWF22" s="195"/>
      <c r="FWG22" s="195"/>
      <c r="FWH22" s="195"/>
      <c r="FWI22" s="195"/>
      <c r="FWJ22" s="195"/>
      <c r="FWK22" s="195"/>
      <c r="FWL22" s="195"/>
      <c r="FWM22" s="195"/>
      <c r="FWN22" s="195"/>
      <c r="FWO22" s="195"/>
      <c r="FWP22" s="195"/>
      <c r="FWQ22" s="195"/>
      <c r="FWR22" s="195"/>
      <c r="FWS22" s="195"/>
      <c r="FWT22" s="195"/>
      <c r="FWU22" s="195"/>
      <c r="FWV22" s="195"/>
      <c r="FWW22" s="195"/>
      <c r="FWX22" s="195"/>
      <c r="FWY22" s="195"/>
      <c r="FWZ22" s="195"/>
      <c r="FXA22" s="195"/>
      <c r="FXB22" s="195"/>
      <c r="FXC22" s="195"/>
      <c r="FXD22" s="195"/>
      <c r="FXE22" s="195"/>
      <c r="FXF22" s="195"/>
      <c r="FXG22" s="195"/>
      <c r="FXH22" s="195"/>
      <c r="FXI22" s="195"/>
      <c r="FXJ22" s="195"/>
      <c r="FXK22" s="195"/>
      <c r="FXL22" s="195"/>
      <c r="FXM22" s="195"/>
      <c r="FXN22" s="195"/>
      <c r="FXO22" s="195"/>
      <c r="FXP22" s="195"/>
      <c r="FXQ22" s="195"/>
      <c r="FXR22" s="195"/>
      <c r="FXS22" s="195"/>
      <c r="FXT22" s="195"/>
      <c r="FXU22" s="195"/>
      <c r="FXV22" s="195"/>
      <c r="FXW22" s="195"/>
      <c r="FXX22" s="195"/>
      <c r="FXY22" s="195"/>
      <c r="FXZ22" s="195"/>
      <c r="FYA22" s="195"/>
      <c r="FYB22" s="195"/>
      <c r="FYC22" s="195"/>
      <c r="FYD22" s="195"/>
      <c r="FYE22" s="195"/>
      <c r="FYF22" s="195"/>
      <c r="FYG22" s="195"/>
      <c r="FYH22" s="195"/>
      <c r="FYI22" s="195"/>
      <c r="FYJ22" s="195"/>
      <c r="FYK22" s="195"/>
      <c r="FYL22" s="195"/>
      <c r="FYM22" s="195"/>
      <c r="FYN22" s="195"/>
      <c r="FYO22" s="195"/>
      <c r="FYP22" s="195"/>
      <c r="FYQ22" s="195"/>
      <c r="FYR22" s="195"/>
      <c r="FYS22" s="195"/>
      <c r="FYT22" s="195"/>
      <c r="FYU22" s="195"/>
      <c r="FYV22" s="195"/>
      <c r="FYW22" s="195"/>
      <c r="FYX22" s="195"/>
      <c r="FYY22" s="195"/>
      <c r="FYZ22" s="195"/>
      <c r="FZA22" s="195"/>
      <c r="FZB22" s="195"/>
      <c r="FZC22" s="195"/>
      <c r="FZD22" s="195"/>
      <c r="FZE22" s="195"/>
      <c r="FZF22" s="195"/>
      <c r="FZG22" s="195"/>
      <c r="FZH22" s="195"/>
      <c r="FZI22" s="195"/>
      <c r="FZJ22" s="195"/>
      <c r="FZK22" s="195"/>
      <c r="FZL22" s="195"/>
      <c r="FZM22" s="195"/>
      <c r="FZN22" s="195"/>
      <c r="FZO22" s="195"/>
      <c r="FZP22" s="195"/>
      <c r="FZQ22" s="195"/>
      <c r="FZR22" s="195"/>
      <c r="FZS22" s="195"/>
      <c r="FZT22" s="195"/>
      <c r="FZU22" s="195"/>
      <c r="FZV22" s="195"/>
      <c r="FZW22" s="195"/>
      <c r="FZX22" s="195"/>
      <c r="FZY22" s="195"/>
      <c r="FZZ22" s="195"/>
      <c r="GAA22" s="195"/>
      <c r="GAB22" s="195"/>
      <c r="GAC22" s="195"/>
      <c r="GAD22" s="195"/>
      <c r="GAE22" s="195"/>
      <c r="GAF22" s="195"/>
      <c r="GAG22" s="195"/>
      <c r="GAH22" s="195"/>
      <c r="GAI22" s="195"/>
      <c r="GAJ22" s="195"/>
      <c r="GAK22" s="195"/>
      <c r="GAL22" s="195"/>
      <c r="GAM22" s="195"/>
      <c r="GAN22" s="195"/>
      <c r="GAO22" s="195"/>
      <c r="GAP22" s="195"/>
      <c r="GAQ22" s="195"/>
      <c r="GAR22" s="195"/>
      <c r="GAS22" s="195"/>
      <c r="GAT22" s="195"/>
      <c r="GAU22" s="195"/>
      <c r="GAV22" s="195"/>
      <c r="GAW22" s="195"/>
      <c r="GAX22" s="195"/>
      <c r="GAY22" s="195"/>
      <c r="GAZ22" s="195"/>
      <c r="GBA22" s="195"/>
      <c r="GBB22" s="195"/>
      <c r="GBC22" s="195"/>
      <c r="GBD22" s="195"/>
      <c r="GBE22" s="195"/>
      <c r="GBF22" s="195"/>
      <c r="GBG22" s="195"/>
      <c r="GBH22" s="195"/>
      <c r="GBI22" s="195"/>
      <c r="GBJ22" s="195"/>
      <c r="GBK22" s="195"/>
      <c r="GBL22" s="195"/>
      <c r="GBM22" s="195"/>
      <c r="GBN22" s="195"/>
      <c r="GBO22" s="195"/>
      <c r="GBP22" s="195"/>
      <c r="GBQ22" s="195"/>
      <c r="GBR22" s="195"/>
      <c r="GBS22" s="195"/>
      <c r="GBT22" s="195"/>
      <c r="GBU22" s="195"/>
      <c r="GBV22" s="195"/>
      <c r="GBW22" s="195"/>
      <c r="GBX22" s="195"/>
      <c r="GBY22" s="195"/>
      <c r="GBZ22" s="195"/>
      <c r="GCA22" s="195"/>
      <c r="GCB22" s="195"/>
      <c r="GCC22" s="195"/>
      <c r="GCD22" s="195"/>
      <c r="GCE22" s="195"/>
      <c r="GCF22" s="195"/>
      <c r="GCG22" s="195"/>
      <c r="GCH22" s="195"/>
      <c r="GCI22" s="195"/>
      <c r="GCJ22" s="195"/>
      <c r="GCK22" s="195"/>
      <c r="GCL22" s="195"/>
      <c r="GCM22" s="195"/>
      <c r="GCN22" s="195"/>
      <c r="GCO22" s="195"/>
      <c r="GCP22" s="195"/>
      <c r="GCQ22" s="195"/>
      <c r="GCR22" s="195"/>
      <c r="GCS22" s="195"/>
      <c r="GCT22" s="195"/>
      <c r="GCU22" s="195"/>
      <c r="GCV22" s="195"/>
      <c r="GCW22" s="195"/>
      <c r="GCX22" s="195"/>
      <c r="GCY22" s="195"/>
      <c r="GCZ22" s="195"/>
      <c r="GDA22" s="195"/>
      <c r="GDB22" s="195"/>
      <c r="GDC22" s="195"/>
      <c r="GDD22" s="195"/>
      <c r="GDE22" s="195"/>
      <c r="GDF22" s="195"/>
      <c r="GDG22" s="195"/>
      <c r="GDH22" s="195"/>
      <c r="GDI22" s="195"/>
      <c r="GDJ22" s="195"/>
      <c r="GDK22" s="195"/>
      <c r="GDL22" s="195"/>
      <c r="GDM22" s="195"/>
      <c r="GDN22" s="195"/>
      <c r="GDO22" s="195"/>
      <c r="GDP22" s="195"/>
      <c r="GDQ22" s="195"/>
      <c r="GDR22" s="195"/>
      <c r="GDS22" s="195"/>
      <c r="GDT22" s="195"/>
      <c r="GDU22" s="195"/>
      <c r="GDV22" s="195"/>
      <c r="GDW22" s="195"/>
      <c r="GDX22" s="195"/>
      <c r="GDY22" s="195"/>
      <c r="GDZ22" s="195"/>
      <c r="GEA22" s="195"/>
      <c r="GEB22" s="195"/>
      <c r="GEC22" s="195"/>
      <c r="GED22" s="195"/>
      <c r="GEE22" s="195"/>
      <c r="GEF22" s="195"/>
      <c r="GEG22" s="195"/>
      <c r="GEH22" s="195"/>
      <c r="GEI22" s="195"/>
      <c r="GEJ22" s="195"/>
      <c r="GEK22" s="195"/>
      <c r="GEL22" s="195"/>
      <c r="GEM22" s="195"/>
      <c r="GEN22" s="195"/>
      <c r="GEO22" s="195"/>
      <c r="GEP22" s="195"/>
      <c r="GEQ22" s="195"/>
      <c r="GER22" s="195"/>
      <c r="GES22" s="195"/>
      <c r="GET22" s="195"/>
      <c r="GEU22" s="195"/>
      <c r="GEV22" s="195"/>
      <c r="GEW22" s="195"/>
      <c r="GEX22" s="195"/>
      <c r="GEY22" s="195"/>
      <c r="GEZ22" s="195"/>
      <c r="GFA22" s="195"/>
      <c r="GFB22" s="195"/>
      <c r="GFC22" s="195"/>
      <c r="GFD22" s="195"/>
      <c r="GFE22" s="195"/>
      <c r="GFF22" s="195"/>
      <c r="GFG22" s="195"/>
      <c r="GFH22" s="195"/>
      <c r="GFI22" s="195"/>
      <c r="GFJ22" s="195"/>
      <c r="GFK22" s="195"/>
      <c r="GFL22" s="195"/>
      <c r="GFM22" s="195"/>
      <c r="GFN22" s="195"/>
      <c r="GFO22" s="195"/>
      <c r="GFP22" s="195"/>
      <c r="GFQ22" s="195"/>
      <c r="GFR22" s="195"/>
      <c r="GFS22" s="195"/>
      <c r="GFT22" s="195"/>
      <c r="GFU22" s="195"/>
      <c r="GFV22" s="195"/>
      <c r="GFW22" s="195"/>
      <c r="GFX22" s="195"/>
      <c r="GFY22" s="195"/>
      <c r="GFZ22" s="195"/>
      <c r="GGA22" s="195"/>
      <c r="GGB22" s="195"/>
      <c r="GGC22" s="195"/>
      <c r="GGD22" s="195"/>
      <c r="GGE22" s="195"/>
      <c r="GGF22" s="195"/>
      <c r="GGG22" s="195"/>
      <c r="GGH22" s="195"/>
      <c r="GGI22" s="195"/>
      <c r="GGJ22" s="195"/>
      <c r="GGK22" s="195"/>
      <c r="GGL22" s="195"/>
      <c r="GGM22" s="195"/>
      <c r="GGN22" s="195"/>
      <c r="GGO22" s="195"/>
      <c r="GGP22" s="195"/>
      <c r="GGQ22" s="195"/>
      <c r="GGR22" s="195"/>
      <c r="GGS22" s="195"/>
      <c r="GGT22" s="195"/>
      <c r="GGU22" s="195"/>
      <c r="GGV22" s="195"/>
      <c r="GGW22" s="195"/>
      <c r="GGX22" s="195"/>
      <c r="GGY22" s="195"/>
      <c r="GGZ22" s="195"/>
      <c r="GHA22" s="195"/>
      <c r="GHB22" s="195"/>
      <c r="GHC22" s="195"/>
      <c r="GHD22" s="195"/>
      <c r="GHE22" s="195"/>
      <c r="GHF22" s="195"/>
      <c r="GHG22" s="195"/>
      <c r="GHH22" s="195"/>
      <c r="GHI22" s="195"/>
      <c r="GHJ22" s="195"/>
      <c r="GHK22" s="195"/>
      <c r="GHL22" s="195"/>
      <c r="GHM22" s="195"/>
      <c r="GHN22" s="195"/>
      <c r="GHO22" s="195"/>
      <c r="GHP22" s="195"/>
      <c r="GHQ22" s="195"/>
      <c r="GHR22" s="195"/>
      <c r="GHS22" s="195"/>
      <c r="GHT22" s="195"/>
      <c r="GHU22" s="195"/>
      <c r="GHV22" s="195"/>
      <c r="GHW22" s="195"/>
      <c r="GHX22" s="195"/>
      <c r="GHY22" s="195"/>
      <c r="GHZ22" s="195"/>
      <c r="GIA22" s="195"/>
      <c r="GIB22" s="195"/>
      <c r="GIC22" s="195"/>
      <c r="GID22" s="195"/>
      <c r="GIE22" s="195"/>
      <c r="GIF22" s="195"/>
      <c r="GIG22" s="195"/>
      <c r="GIH22" s="195"/>
      <c r="GII22" s="195"/>
      <c r="GIJ22" s="195"/>
      <c r="GIK22" s="195"/>
      <c r="GIL22" s="195"/>
      <c r="GIM22" s="195"/>
      <c r="GIN22" s="195"/>
      <c r="GIO22" s="195"/>
      <c r="GIP22" s="195"/>
      <c r="GIQ22" s="195"/>
      <c r="GIR22" s="195"/>
      <c r="GIS22" s="195"/>
      <c r="GIT22" s="195"/>
      <c r="GIU22" s="195"/>
      <c r="GIV22" s="195"/>
      <c r="GIW22" s="195"/>
      <c r="GIX22" s="195"/>
      <c r="GIY22" s="195"/>
      <c r="GIZ22" s="195"/>
      <c r="GJA22" s="195"/>
      <c r="GJB22" s="195"/>
      <c r="GJC22" s="195"/>
      <c r="GJD22" s="195"/>
      <c r="GJE22" s="195"/>
      <c r="GJF22" s="195"/>
      <c r="GJG22" s="195"/>
      <c r="GJH22" s="195"/>
      <c r="GJI22" s="195"/>
      <c r="GJJ22" s="195"/>
      <c r="GJK22" s="195"/>
      <c r="GJL22" s="195"/>
      <c r="GJM22" s="195"/>
      <c r="GJN22" s="195"/>
      <c r="GJO22" s="195"/>
      <c r="GJP22" s="195"/>
      <c r="GJQ22" s="195"/>
      <c r="GJR22" s="195"/>
      <c r="GJS22" s="195"/>
      <c r="GJT22" s="195"/>
      <c r="GJU22" s="195"/>
      <c r="GJV22" s="195"/>
      <c r="GJW22" s="195"/>
      <c r="GJX22" s="195"/>
      <c r="GJY22" s="195"/>
      <c r="GJZ22" s="195"/>
      <c r="GKA22" s="195"/>
      <c r="GKB22" s="195"/>
      <c r="GKC22" s="195"/>
      <c r="GKD22" s="195"/>
      <c r="GKE22" s="195"/>
      <c r="GKF22" s="195"/>
      <c r="GKG22" s="195"/>
      <c r="GKH22" s="195"/>
      <c r="GKI22" s="195"/>
      <c r="GKJ22" s="195"/>
      <c r="GKK22" s="195"/>
      <c r="GKL22" s="195"/>
      <c r="GKM22" s="195"/>
      <c r="GKN22" s="195"/>
      <c r="GKO22" s="195"/>
      <c r="GKP22" s="195"/>
      <c r="GKQ22" s="195"/>
      <c r="GKR22" s="195"/>
      <c r="GKS22" s="195"/>
      <c r="GKT22" s="195"/>
      <c r="GKU22" s="195"/>
      <c r="GKV22" s="195"/>
      <c r="GKW22" s="195"/>
      <c r="GKX22" s="195"/>
      <c r="GKY22" s="195"/>
      <c r="GKZ22" s="195"/>
      <c r="GLA22" s="195"/>
      <c r="GLB22" s="195"/>
      <c r="GLC22" s="195"/>
      <c r="GLD22" s="195"/>
      <c r="GLE22" s="195"/>
      <c r="GLF22" s="195"/>
      <c r="GLG22" s="195"/>
      <c r="GLH22" s="195"/>
      <c r="GLI22" s="195"/>
      <c r="GLJ22" s="195"/>
      <c r="GLK22" s="195"/>
      <c r="GLL22" s="195"/>
      <c r="GLM22" s="195"/>
      <c r="GLN22" s="195"/>
      <c r="GLO22" s="195"/>
      <c r="GLP22" s="195"/>
      <c r="GLQ22" s="195"/>
      <c r="GLR22" s="195"/>
      <c r="GLS22" s="195"/>
      <c r="GLT22" s="195"/>
      <c r="GLU22" s="195"/>
      <c r="GLV22" s="195"/>
      <c r="GLW22" s="195"/>
      <c r="GLX22" s="195"/>
      <c r="GLY22" s="195"/>
      <c r="GLZ22" s="195"/>
      <c r="GMA22" s="195"/>
      <c r="GMB22" s="195"/>
      <c r="GMC22" s="195"/>
      <c r="GMD22" s="195"/>
      <c r="GME22" s="195"/>
      <c r="GMF22" s="195"/>
      <c r="GMG22" s="195"/>
      <c r="GMH22" s="195"/>
      <c r="GMI22" s="195"/>
      <c r="GMJ22" s="195"/>
      <c r="GMK22" s="195"/>
      <c r="GML22" s="195"/>
      <c r="GMM22" s="195"/>
      <c r="GMN22" s="195"/>
      <c r="GMO22" s="195"/>
      <c r="GMP22" s="195"/>
      <c r="GMQ22" s="195"/>
      <c r="GMR22" s="195"/>
      <c r="GMS22" s="195"/>
      <c r="GMT22" s="195"/>
      <c r="GMU22" s="195"/>
      <c r="GMV22" s="195"/>
      <c r="GMW22" s="195"/>
      <c r="GMX22" s="195"/>
      <c r="GMY22" s="195"/>
      <c r="GMZ22" s="195"/>
      <c r="GNA22" s="195"/>
      <c r="GNB22" s="195"/>
      <c r="GNC22" s="195"/>
      <c r="GND22" s="195"/>
      <c r="GNE22" s="195"/>
      <c r="GNF22" s="195"/>
      <c r="GNG22" s="195"/>
      <c r="GNH22" s="195"/>
      <c r="GNI22" s="195"/>
      <c r="GNJ22" s="195"/>
      <c r="GNK22" s="195"/>
      <c r="GNL22" s="195"/>
      <c r="GNM22" s="195"/>
      <c r="GNN22" s="195"/>
      <c r="GNO22" s="195"/>
      <c r="GNP22" s="195"/>
      <c r="GNQ22" s="195"/>
      <c r="GNR22" s="195"/>
      <c r="GNS22" s="195"/>
      <c r="GNT22" s="195"/>
      <c r="GNU22" s="195"/>
      <c r="GNV22" s="195"/>
      <c r="GNW22" s="195"/>
      <c r="GNX22" s="195"/>
      <c r="GNY22" s="195"/>
      <c r="GNZ22" s="195"/>
      <c r="GOA22" s="195"/>
      <c r="GOB22" s="195"/>
      <c r="GOC22" s="195"/>
      <c r="GOD22" s="195"/>
      <c r="GOE22" s="195"/>
      <c r="GOF22" s="195"/>
      <c r="GOG22" s="195"/>
      <c r="GOH22" s="195"/>
      <c r="GOI22" s="195"/>
      <c r="GOJ22" s="195"/>
      <c r="GOK22" s="195"/>
      <c r="GOL22" s="195"/>
      <c r="GOM22" s="195"/>
      <c r="GON22" s="195"/>
      <c r="GOO22" s="195"/>
      <c r="GOP22" s="195"/>
      <c r="GOQ22" s="195"/>
      <c r="GOR22" s="195"/>
      <c r="GOS22" s="195"/>
      <c r="GOT22" s="195"/>
      <c r="GOU22" s="195"/>
      <c r="GOV22" s="195"/>
      <c r="GOW22" s="195"/>
      <c r="GOX22" s="195"/>
      <c r="GOY22" s="195"/>
      <c r="GOZ22" s="195"/>
      <c r="GPA22" s="195"/>
      <c r="GPB22" s="195"/>
      <c r="GPC22" s="195"/>
      <c r="GPD22" s="195"/>
      <c r="GPE22" s="195"/>
      <c r="GPF22" s="195"/>
      <c r="GPG22" s="195"/>
      <c r="GPH22" s="195"/>
      <c r="GPI22" s="195"/>
      <c r="GPJ22" s="195"/>
      <c r="GPK22" s="195"/>
      <c r="GPL22" s="195"/>
      <c r="GPM22" s="195"/>
      <c r="GPN22" s="195"/>
      <c r="GPO22" s="195"/>
      <c r="GPP22" s="195"/>
      <c r="GPQ22" s="195"/>
      <c r="GPR22" s="195"/>
      <c r="GPS22" s="195"/>
      <c r="GPT22" s="195"/>
      <c r="GPU22" s="195"/>
      <c r="GPV22" s="195"/>
      <c r="GPW22" s="195"/>
      <c r="GPX22" s="195"/>
      <c r="GPY22" s="195"/>
      <c r="GPZ22" s="195"/>
      <c r="GQA22" s="195"/>
      <c r="GQB22" s="195"/>
      <c r="GQC22" s="195"/>
      <c r="GQD22" s="195"/>
      <c r="GQE22" s="195"/>
      <c r="GQF22" s="195"/>
      <c r="GQG22" s="195"/>
      <c r="GQH22" s="195"/>
      <c r="GQI22" s="195"/>
      <c r="GQJ22" s="195"/>
      <c r="GQK22" s="195"/>
      <c r="GQL22" s="195"/>
      <c r="GQM22" s="195"/>
      <c r="GQN22" s="195"/>
      <c r="GQO22" s="195"/>
      <c r="GQP22" s="195"/>
      <c r="GQQ22" s="195"/>
      <c r="GQR22" s="195"/>
      <c r="GQS22" s="195"/>
      <c r="GQT22" s="195"/>
      <c r="GQU22" s="195"/>
      <c r="GQV22" s="195"/>
      <c r="GQW22" s="195"/>
      <c r="GQX22" s="195"/>
      <c r="GQY22" s="195"/>
      <c r="GQZ22" s="195"/>
      <c r="GRA22" s="195"/>
      <c r="GRB22" s="195"/>
      <c r="GRC22" s="195"/>
      <c r="GRD22" s="195"/>
      <c r="GRE22" s="195"/>
      <c r="GRF22" s="195"/>
      <c r="GRG22" s="195"/>
      <c r="GRH22" s="195"/>
      <c r="GRI22" s="195"/>
      <c r="GRJ22" s="195"/>
      <c r="GRK22" s="195"/>
      <c r="GRL22" s="195"/>
      <c r="GRM22" s="195"/>
      <c r="GRN22" s="195"/>
      <c r="GRO22" s="195"/>
      <c r="GRP22" s="195"/>
      <c r="GRQ22" s="195"/>
      <c r="GRR22" s="195"/>
      <c r="GRS22" s="195"/>
      <c r="GRT22" s="195"/>
      <c r="GRU22" s="195"/>
      <c r="GRV22" s="195"/>
      <c r="GRW22" s="195"/>
      <c r="GRX22" s="195"/>
      <c r="GRY22" s="195"/>
      <c r="GRZ22" s="195"/>
      <c r="GSA22" s="195"/>
      <c r="GSB22" s="195"/>
      <c r="GSC22" s="195"/>
      <c r="GSD22" s="195"/>
      <c r="GSE22" s="195"/>
      <c r="GSF22" s="195"/>
      <c r="GSG22" s="195"/>
      <c r="GSH22" s="195"/>
      <c r="GSI22" s="195"/>
      <c r="GSJ22" s="195"/>
      <c r="GSK22" s="195"/>
      <c r="GSL22" s="195"/>
      <c r="GSM22" s="195"/>
      <c r="GSN22" s="195"/>
      <c r="GSO22" s="195"/>
      <c r="GSP22" s="195"/>
      <c r="GSQ22" s="195"/>
      <c r="GSR22" s="195"/>
      <c r="GSS22" s="195"/>
      <c r="GST22" s="195"/>
      <c r="GSU22" s="195"/>
      <c r="GSV22" s="195"/>
      <c r="GSW22" s="195"/>
      <c r="GSX22" s="195"/>
      <c r="GSY22" s="195"/>
      <c r="GSZ22" s="195"/>
      <c r="GTA22" s="195"/>
      <c r="GTB22" s="195"/>
      <c r="GTC22" s="195"/>
      <c r="GTD22" s="195"/>
      <c r="GTE22" s="195"/>
      <c r="GTF22" s="195"/>
      <c r="GTG22" s="195"/>
      <c r="GTH22" s="195"/>
      <c r="GTI22" s="195"/>
      <c r="GTJ22" s="195"/>
      <c r="GTK22" s="195"/>
      <c r="GTL22" s="195"/>
      <c r="GTM22" s="195"/>
      <c r="GTN22" s="195"/>
      <c r="GTO22" s="195"/>
      <c r="GTP22" s="195"/>
      <c r="GTQ22" s="195"/>
      <c r="GTR22" s="195"/>
      <c r="GTS22" s="195"/>
      <c r="GTT22" s="195"/>
      <c r="GTU22" s="195"/>
      <c r="GTV22" s="195"/>
      <c r="GTW22" s="195"/>
      <c r="GTX22" s="195"/>
      <c r="GTY22" s="195"/>
      <c r="GTZ22" s="195"/>
      <c r="GUA22" s="195"/>
      <c r="GUB22" s="195"/>
      <c r="GUC22" s="195"/>
      <c r="GUD22" s="195"/>
      <c r="GUE22" s="195"/>
      <c r="GUF22" s="195"/>
      <c r="GUG22" s="195"/>
      <c r="GUH22" s="195"/>
      <c r="GUI22" s="195"/>
      <c r="GUJ22" s="195"/>
      <c r="GUK22" s="195"/>
      <c r="GUL22" s="195"/>
      <c r="GUM22" s="195"/>
      <c r="GUN22" s="195"/>
      <c r="GUO22" s="195"/>
      <c r="GUP22" s="195"/>
      <c r="GUQ22" s="195"/>
      <c r="GUR22" s="195"/>
      <c r="GUS22" s="195"/>
      <c r="GUT22" s="195"/>
      <c r="GUU22" s="195"/>
      <c r="GUV22" s="195"/>
      <c r="GUW22" s="195"/>
      <c r="GUX22" s="195"/>
      <c r="GUY22" s="195"/>
      <c r="GUZ22" s="195"/>
      <c r="GVA22" s="195"/>
      <c r="GVB22" s="195"/>
      <c r="GVC22" s="195"/>
      <c r="GVD22" s="195"/>
      <c r="GVE22" s="195"/>
      <c r="GVF22" s="195"/>
      <c r="GVG22" s="195"/>
      <c r="GVH22" s="195"/>
      <c r="GVI22" s="195"/>
      <c r="GVJ22" s="195"/>
      <c r="GVK22" s="195"/>
      <c r="GVL22" s="195"/>
      <c r="GVM22" s="195"/>
      <c r="GVN22" s="195"/>
      <c r="GVO22" s="195"/>
      <c r="GVP22" s="195"/>
      <c r="GVQ22" s="195"/>
      <c r="GVR22" s="195"/>
      <c r="GVS22" s="195"/>
      <c r="GVT22" s="195"/>
      <c r="GVU22" s="195"/>
      <c r="GVV22" s="195"/>
      <c r="GVW22" s="195"/>
      <c r="GVX22" s="195"/>
      <c r="GVY22" s="195"/>
      <c r="GVZ22" s="195"/>
      <c r="GWA22" s="195"/>
      <c r="GWB22" s="195"/>
      <c r="GWC22" s="195"/>
      <c r="GWD22" s="195"/>
      <c r="GWE22" s="195"/>
      <c r="GWF22" s="195"/>
      <c r="GWG22" s="195"/>
      <c r="GWH22" s="195"/>
      <c r="GWI22" s="195"/>
      <c r="GWJ22" s="195"/>
      <c r="GWK22" s="195"/>
      <c r="GWL22" s="195"/>
      <c r="GWM22" s="195"/>
      <c r="GWN22" s="195"/>
      <c r="GWO22" s="195"/>
      <c r="GWP22" s="195"/>
      <c r="GWQ22" s="195"/>
      <c r="GWR22" s="195"/>
      <c r="GWS22" s="195"/>
      <c r="GWT22" s="195"/>
      <c r="GWU22" s="195"/>
      <c r="GWV22" s="195"/>
      <c r="GWW22" s="195"/>
      <c r="GWX22" s="195"/>
      <c r="GWY22" s="195"/>
      <c r="GWZ22" s="195"/>
      <c r="GXA22" s="195"/>
      <c r="GXB22" s="195"/>
      <c r="GXC22" s="195"/>
      <c r="GXD22" s="195"/>
      <c r="GXE22" s="195"/>
      <c r="GXF22" s="195"/>
      <c r="GXG22" s="195"/>
      <c r="GXH22" s="195"/>
      <c r="GXI22" s="195"/>
      <c r="GXJ22" s="195"/>
      <c r="GXK22" s="195"/>
      <c r="GXL22" s="195"/>
      <c r="GXM22" s="195"/>
      <c r="GXN22" s="195"/>
      <c r="GXO22" s="195"/>
      <c r="GXP22" s="195"/>
      <c r="GXQ22" s="195"/>
      <c r="GXR22" s="195"/>
      <c r="GXS22" s="195"/>
      <c r="GXT22" s="195"/>
      <c r="GXU22" s="195"/>
      <c r="GXV22" s="195"/>
      <c r="GXW22" s="195"/>
      <c r="GXX22" s="195"/>
      <c r="GXY22" s="195"/>
      <c r="GXZ22" s="195"/>
      <c r="GYA22" s="195"/>
      <c r="GYB22" s="195"/>
      <c r="GYC22" s="195"/>
      <c r="GYD22" s="195"/>
      <c r="GYE22" s="195"/>
      <c r="GYF22" s="195"/>
      <c r="GYG22" s="195"/>
      <c r="GYH22" s="195"/>
      <c r="GYI22" s="195"/>
      <c r="GYJ22" s="195"/>
      <c r="GYK22" s="195"/>
      <c r="GYL22" s="195"/>
      <c r="GYM22" s="195"/>
      <c r="GYN22" s="195"/>
      <c r="GYO22" s="195"/>
      <c r="GYP22" s="195"/>
      <c r="GYQ22" s="195"/>
      <c r="GYR22" s="195"/>
      <c r="GYS22" s="195"/>
      <c r="GYT22" s="195"/>
      <c r="GYU22" s="195"/>
      <c r="GYV22" s="195"/>
      <c r="GYW22" s="195"/>
      <c r="GYX22" s="195"/>
      <c r="GYY22" s="195"/>
      <c r="GYZ22" s="195"/>
      <c r="GZA22" s="195"/>
      <c r="GZB22" s="195"/>
      <c r="GZC22" s="195"/>
      <c r="GZD22" s="195"/>
      <c r="GZE22" s="195"/>
      <c r="GZF22" s="195"/>
      <c r="GZG22" s="195"/>
      <c r="GZH22" s="195"/>
      <c r="GZI22" s="195"/>
      <c r="GZJ22" s="195"/>
      <c r="GZK22" s="195"/>
      <c r="GZL22" s="195"/>
      <c r="GZM22" s="195"/>
      <c r="GZN22" s="195"/>
      <c r="GZO22" s="195"/>
      <c r="GZP22" s="195"/>
      <c r="GZQ22" s="195"/>
      <c r="GZR22" s="195"/>
      <c r="GZS22" s="195"/>
      <c r="GZT22" s="195"/>
      <c r="GZU22" s="195"/>
      <c r="GZV22" s="195"/>
      <c r="GZW22" s="195"/>
      <c r="GZX22" s="195"/>
      <c r="GZY22" s="195"/>
      <c r="GZZ22" s="195"/>
      <c r="HAA22" s="195"/>
      <c r="HAB22" s="195"/>
      <c r="HAC22" s="195"/>
      <c r="HAD22" s="195"/>
      <c r="HAE22" s="195"/>
      <c r="HAF22" s="195"/>
      <c r="HAG22" s="195"/>
      <c r="HAH22" s="195"/>
      <c r="HAI22" s="195"/>
      <c r="HAJ22" s="195"/>
      <c r="HAK22" s="195"/>
      <c r="HAL22" s="195"/>
      <c r="HAM22" s="195"/>
      <c r="HAN22" s="195"/>
      <c r="HAO22" s="195"/>
      <c r="HAP22" s="195"/>
      <c r="HAQ22" s="195"/>
      <c r="HAR22" s="195"/>
      <c r="HAS22" s="195"/>
      <c r="HAT22" s="195"/>
      <c r="HAU22" s="195"/>
      <c r="HAV22" s="195"/>
      <c r="HAW22" s="195"/>
      <c r="HAX22" s="195"/>
      <c r="HAY22" s="195"/>
      <c r="HAZ22" s="195"/>
      <c r="HBA22" s="195"/>
      <c r="HBB22" s="195"/>
      <c r="HBC22" s="195"/>
      <c r="HBD22" s="195"/>
      <c r="HBE22" s="195"/>
      <c r="HBF22" s="195"/>
      <c r="HBG22" s="195"/>
      <c r="HBH22" s="195"/>
      <c r="HBI22" s="195"/>
      <c r="HBJ22" s="195"/>
      <c r="HBK22" s="195"/>
      <c r="HBL22" s="195"/>
      <c r="HBM22" s="195"/>
      <c r="HBN22" s="195"/>
      <c r="HBO22" s="195"/>
      <c r="HBP22" s="195"/>
      <c r="HBQ22" s="195"/>
      <c r="HBR22" s="195"/>
      <c r="HBS22" s="195"/>
      <c r="HBT22" s="195"/>
      <c r="HBU22" s="195"/>
      <c r="HBV22" s="195"/>
      <c r="HBW22" s="195"/>
      <c r="HBX22" s="195"/>
      <c r="HBY22" s="195"/>
      <c r="HBZ22" s="195"/>
      <c r="HCA22" s="195"/>
      <c r="HCB22" s="195"/>
      <c r="HCC22" s="195"/>
      <c r="HCD22" s="195"/>
      <c r="HCE22" s="195"/>
      <c r="HCF22" s="195"/>
      <c r="HCG22" s="195"/>
      <c r="HCH22" s="195"/>
      <c r="HCI22" s="195"/>
      <c r="HCJ22" s="195"/>
      <c r="HCK22" s="195"/>
      <c r="HCL22" s="195"/>
      <c r="HCM22" s="195"/>
      <c r="HCN22" s="195"/>
      <c r="HCO22" s="195"/>
      <c r="HCP22" s="195"/>
      <c r="HCQ22" s="195"/>
      <c r="HCR22" s="195"/>
      <c r="HCS22" s="195"/>
      <c r="HCT22" s="195"/>
      <c r="HCU22" s="195"/>
      <c r="HCV22" s="195"/>
      <c r="HCW22" s="195"/>
      <c r="HCX22" s="195"/>
      <c r="HCY22" s="195"/>
      <c r="HCZ22" s="195"/>
      <c r="HDA22" s="195"/>
      <c r="HDB22" s="195"/>
      <c r="HDC22" s="195"/>
      <c r="HDD22" s="195"/>
      <c r="HDE22" s="195"/>
      <c r="HDF22" s="195"/>
      <c r="HDG22" s="195"/>
      <c r="HDH22" s="195"/>
      <c r="HDI22" s="195"/>
      <c r="HDJ22" s="195"/>
      <c r="HDK22" s="195"/>
      <c r="HDL22" s="195"/>
      <c r="HDM22" s="195"/>
      <c r="HDN22" s="195"/>
      <c r="HDO22" s="195"/>
      <c r="HDP22" s="195"/>
      <c r="HDQ22" s="195"/>
      <c r="HDR22" s="195"/>
      <c r="HDS22" s="195"/>
      <c r="HDT22" s="195"/>
      <c r="HDU22" s="195"/>
      <c r="HDV22" s="195"/>
      <c r="HDW22" s="195"/>
      <c r="HDX22" s="195"/>
      <c r="HDY22" s="195"/>
      <c r="HDZ22" s="195"/>
      <c r="HEA22" s="195"/>
      <c r="HEB22" s="195"/>
      <c r="HEC22" s="195"/>
      <c r="HED22" s="195"/>
      <c r="HEE22" s="195"/>
      <c r="HEF22" s="195"/>
      <c r="HEG22" s="195"/>
      <c r="HEH22" s="195"/>
      <c r="HEI22" s="195"/>
      <c r="HEJ22" s="195"/>
      <c r="HEK22" s="195"/>
      <c r="HEL22" s="195"/>
      <c r="HEM22" s="195"/>
      <c r="HEN22" s="195"/>
      <c r="HEO22" s="195"/>
      <c r="HEP22" s="195"/>
      <c r="HEQ22" s="195"/>
      <c r="HER22" s="195"/>
      <c r="HES22" s="195"/>
      <c r="HET22" s="195"/>
      <c r="HEU22" s="195"/>
      <c r="HEV22" s="195"/>
      <c r="HEW22" s="195"/>
      <c r="HEX22" s="195"/>
      <c r="HEY22" s="195"/>
      <c r="HEZ22" s="195"/>
      <c r="HFA22" s="195"/>
      <c r="HFB22" s="195"/>
      <c r="HFC22" s="195"/>
      <c r="HFD22" s="195"/>
      <c r="HFE22" s="195"/>
      <c r="HFF22" s="195"/>
      <c r="HFG22" s="195"/>
      <c r="HFH22" s="195"/>
      <c r="HFI22" s="195"/>
      <c r="HFJ22" s="195"/>
      <c r="HFK22" s="195"/>
      <c r="HFL22" s="195"/>
      <c r="HFM22" s="195"/>
      <c r="HFN22" s="195"/>
      <c r="HFO22" s="195"/>
      <c r="HFP22" s="195"/>
      <c r="HFQ22" s="195"/>
      <c r="HFR22" s="195"/>
      <c r="HFS22" s="195"/>
      <c r="HFT22" s="195"/>
      <c r="HFU22" s="195"/>
      <c r="HFV22" s="195"/>
      <c r="HFW22" s="195"/>
      <c r="HFX22" s="195"/>
      <c r="HFY22" s="195"/>
      <c r="HFZ22" s="195"/>
      <c r="HGA22" s="195"/>
      <c r="HGB22" s="195"/>
      <c r="HGC22" s="195"/>
      <c r="HGD22" s="195"/>
      <c r="HGE22" s="195"/>
      <c r="HGF22" s="195"/>
      <c r="HGG22" s="195"/>
      <c r="HGH22" s="195"/>
      <c r="HGI22" s="195"/>
      <c r="HGJ22" s="195"/>
      <c r="HGK22" s="195"/>
      <c r="HGL22" s="195"/>
      <c r="HGM22" s="195"/>
      <c r="HGN22" s="195"/>
      <c r="HGO22" s="195"/>
      <c r="HGP22" s="195"/>
      <c r="HGQ22" s="195"/>
      <c r="HGR22" s="195"/>
      <c r="HGS22" s="195"/>
      <c r="HGT22" s="195"/>
      <c r="HGU22" s="195"/>
      <c r="HGV22" s="195"/>
      <c r="HGW22" s="195"/>
      <c r="HGX22" s="195"/>
      <c r="HGY22" s="195"/>
      <c r="HGZ22" s="195"/>
      <c r="HHA22" s="195"/>
      <c r="HHB22" s="195"/>
      <c r="HHC22" s="195"/>
      <c r="HHD22" s="195"/>
      <c r="HHE22" s="195"/>
      <c r="HHF22" s="195"/>
      <c r="HHG22" s="195"/>
      <c r="HHH22" s="195"/>
      <c r="HHI22" s="195"/>
      <c r="HHJ22" s="195"/>
      <c r="HHK22" s="195"/>
      <c r="HHL22" s="195"/>
      <c r="HHM22" s="195"/>
      <c r="HHN22" s="195"/>
      <c r="HHO22" s="195"/>
      <c r="HHP22" s="195"/>
      <c r="HHQ22" s="195"/>
      <c r="HHR22" s="195"/>
      <c r="HHS22" s="195"/>
      <c r="HHT22" s="195"/>
      <c r="HHU22" s="195"/>
      <c r="HHV22" s="195"/>
      <c r="HHW22" s="195"/>
      <c r="HHX22" s="195"/>
      <c r="HHY22" s="195"/>
      <c r="HHZ22" s="195"/>
      <c r="HIA22" s="195"/>
      <c r="HIB22" s="195"/>
      <c r="HIC22" s="195"/>
      <c r="HID22" s="195"/>
      <c r="HIE22" s="195"/>
      <c r="HIF22" s="195"/>
      <c r="HIG22" s="195"/>
      <c r="HIH22" s="195"/>
      <c r="HII22" s="195"/>
      <c r="HIJ22" s="195"/>
      <c r="HIK22" s="195"/>
      <c r="HIL22" s="195"/>
      <c r="HIM22" s="195"/>
      <c r="HIN22" s="195"/>
      <c r="HIO22" s="195"/>
      <c r="HIP22" s="195"/>
      <c r="HIQ22" s="195"/>
      <c r="HIR22" s="195"/>
      <c r="HIS22" s="195"/>
      <c r="HIT22" s="195"/>
      <c r="HIU22" s="195"/>
      <c r="HIV22" s="195"/>
      <c r="HIW22" s="195"/>
      <c r="HIX22" s="195"/>
      <c r="HIY22" s="195"/>
      <c r="HIZ22" s="195"/>
      <c r="HJA22" s="195"/>
      <c r="HJB22" s="195"/>
      <c r="HJC22" s="195"/>
      <c r="HJD22" s="195"/>
      <c r="HJE22" s="195"/>
      <c r="HJF22" s="195"/>
      <c r="HJG22" s="195"/>
      <c r="HJH22" s="195"/>
      <c r="HJI22" s="195"/>
      <c r="HJJ22" s="195"/>
      <c r="HJK22" s="195"/>
      <c r="HJL22" s="195"/>
      <c r="HJM22" s="195"/>
      <c r="HJN22" s="195"/>
      <c r="HJO22" s="195"/>
      <c r="HJP22" s="195"/>
      <c r="HJQ22" s="195"/>
      <c r="HJR22" s="195"/>
      <c r="HJS22" s="195"/>
      <c r="HJT22" s="195"/>
      <c r="HJU22" s="195"/>
      <c r="HJV22" s="195"/>
      <c r="HJW22" s="195"/>
      <c r="HJX22" s="195"/>
      <c r="HJY22" s="195"/>
      <c r="HJZ22" s="195"/>
      <c r="HKA22" s="195"/>
      <c r="HKB22" s="195"/>
      <c r="HKC22" s="195"/>
      <c r="HKD22" s="195"/>
      <c r="HKE22" s="195"/>
      <c r="HKF22" s="195"/>
      <c r="HKG22" s="195"/>
      <c r="HKH22" s="195"/>
      <c r="HKI22" s="195"/>
      <c r="HKJ22" s="195"/>
      <c r="HKK22" s="195"/>
      <c r="HKL22" s="195"/>
      <c r="HKM22" s="195"/>
      <c r="HKN22" s="195"/>
      <c r="HKO22" s="195"/>
      <c r="HKP22" s="195"/>
      <c r="HKQ22" s="195"/>
      <c r="HKR22" s="195"/>
      <c r="HKS22" s="195"/>
      <c r="HKT22" s="195"/>
      <c r="HKU22" s="195"/>
      <c r="HKV22" s="195"/>
      <c r="HKW22" s="195"/>
      <c r="HKX22" s="195"/>
      <c r="HKY22" s="195"/>
      <c r="HKZ22" s="195"/>
      <c r="HLA22" s="195"/>
      <c r="HLB22" s="195"/>
      <c r="HLC22" s="195"/>
      <c r="HLD22" s="195"/>
      <c r="HLE22" s="195"/>
      <c r="HLF22" s="195"/>
      <c r="HLG22" s="195"/>
      <c r="HLH22" s="195"/>
      <c r="HLI22" s="195"/>
      <c r="HLJ22" s="195"/>
      <c r="HLK22" s="195"/>
      <c r="HLL22" s="195"/>
      <c r="HLM22" s="195"/>
      <c r="HLN22" s="195"/>
      <c r="HLO22" s="195"/>
      <c r="HLP22" s="195"/>
      <c r="HLQ22" s="195"/>
      <c r="HLR22" s="195"/>
      <c r="HLS22" s="195"/>
      <c r="HLT22" s="195"/>
      <c r="HLU22" s="195"/>
      <c r="HLV22" s="195"/>
      <c r="HLW22" s="195"/>
      <c r="HLX22" s="195"/>
      <c r="HLY22" s="195"/>
      <c r="HLZ22" s="195"/>
      <c r="HMA22" s="195"/>
      <c r="HMB22" s="195"/>
      <c r="HMC22" s="195"/>
      <c r="HMD22" s="195"/>
      <c r="HME22" s="195"/>
      <c r="HMF22" s="195"/>
      <c r="HMG22" s="195"/>
      <c r="HMH22" s="195"/>
      <c r="HMI22" s="195"/>
      <c r="HMJ22" s="195"/>
      <c r="HMK22" s="195"/>
      <c r="HML22" s="195"/>
      <c r="HMM22" s="195"/>
      <c r="HMN22" s="195"/>
      <c r="HMO22" s="195"/>
      <c r="HMP22" s="195"/>
      <c r="HMQ22" s="195"/>
      <c r="HMR22" s="195"/>
      <c r="HMS22" s="195"/>
      <c r="HMT22" s="195"/>
      <c r="HMU22" s="195"/>
      <c r="HMV22" s="195"/>
      <c r="HMW22" s="195"/>
      <c r="HMX22" s="195"/>
      <c r="HMY22" s="195"/>
      <c r="HMZ22" s="195"/>
      <c r="HNA22" s="195"/>
      <c r="HNB22" s="195"/>
      <c r="HNC22" s="195"/>
      <c r="HND22" s="195"/>
      <c r="HNE22" s="195"/>
      <c r="HNF22" s="195"/>
      <c r="HNG22" s="195"/>
      <c r="HNH22" s="195"/>
      <c r="HNI22" s="195"/>
      <c r="HNJ22" s="195"/>
      <c r="HNK22" s="195"/>
      <c r="HNL22" s="195"/>
      <c r="HNM22" s="195"/>
      <c r="HNN22" s="195"/>
      <c r="HNO22" s="195"/>
      <c r="HNP22" s="195"/>
      <c r="HNQ22" s="195"/>
      <c r="HNR22" s="195"/>
      <c r="HNS22" s="195"/>
      <c r="HNT22" s="195"/>
      <c r="HNU22" s="195"/>
      <c r="HNV22" s="195"/>
      <c r="HNW22" s="195"/>
      <c r="HNX22" s="195"/>
      <c r="HNY22" s="195"/>
      <c r="HNZ22" s="195"/>
      <c r="HOA22" s="195"/>
      <c r="HOB22" s="195"/>
      <c r="HOC22" s="195"/>
      <c r="HOD22" s="195"/>
      <c r="HOE22" s="195"/>
      <c r="HOF22" s="195"/>
      <c r="HOG22" s="195"/>
      <c r="HOH22" s="195"/>
      <c r="HOI22" s="195"/>
      <c r="HOJ22" s="195"/>
      <c r="HOK22" s="195"/>
      <c r="HOL22" s="195"/>
      <c r="HOM22" s="195"/>
      <c r="HON22" s="195"/>
      <c r="HOO22" s="195"/>
      <c r="HOP22" s="195"/>
      <c r="HOQ22" s="195"/>
      <c r="HOR22" s="195"/>
      <c r="HOS22" s="195"/>
      <c r="HOT22" s="195"/>
      <c r="HOU22" s="195"/>
      <c r="HOV22" s="195"/>
      <c r="HOW22" s="195"/>
      <c r="HOX22" s="195"/>
      <c r="HOY22" s="195"/>
      <c r="HOZ22" s="195"/>
      <c r="HPA22" s="195"/>
      <c r="HPB22" s="195"/>
      <c r="HPC22" s="195"/>
      <c r="HPD22" s="195"/>
      <c r="HPE22" s="195"/>
      <c r="HPF22" s="195"/>
      <c r="HPG22" s="195"/>
      <c r="HPH22" s="195"/>
      <c r="HPI22" s="195"/>
      <c r="HPJ22" s="195"/>
      <c r="HPK22" s="195"/>
      <c r="HPL22" s="195"/>
      <c r="HPM22" s="195"/>
      <c r="HPN22" s="195"/>
      <c r="HPO22" s="195"/>
      <c r="HPP22" s="195"/>
      <c r="HPQ22" s="195"/>
      <c r="HPR22" s="195"/>
      <c r="HPS22" s="195"/>
      <c r="HPT22" s="195"/>
      <c r="HPU22" s="195"/>
      <c r="HPV22" s="195"/>
      <c r="HPW22" s="195"/>
      <c r="HPX22" s="195"/>
      <c r="HPY22" s="195"/>
      <c r="HPZ22" s="195"/>
      <c r="HQA22" s="195"/>
      <c r="HQB22" s="195"/>
      <c r="HQC22" s="195"/>
      <c r="HQD22" s="195"/>
      <c r="HQE22" s="195"/>
      <c r="HQF22" s="195"/>
      <c r="HQG22" s="195"/>
      <c r="HQH22" s="195"/>
      <c r="HQI22" s="195"/>
      <c r="HQJ22" s="195"/>
      <c r="HQK22" s="195"/>
      <c r="HQL22" s="195"/>
      <c r="HQM22" s="195"/>
      <c r="HQN22" s="195"/>
      <c r="HQO22" s="195"/>
      <c r="HQP22" s="195"/>
      <c r="HQQ22" s="195"/>
      <c r="HQR22" s="195"/>
      <c r="HQS22" s="195"/>
      <c r="HQT22" s="195"/>
      <c r="HQU22" s="195"/>
      <c r="HQV22" s="195"/>
      <c r="HQW22" s="195"/>
      <c r="HQX22" s="195"/>
      <c r="HQY22" s="195"/>
      <c r="HQZ22" s="195"/>
      <c r="HRA22" s="195"/>
      <c r="HRB22" s="195"/>
      <c r="HRC22" s="195"/>
      <c r="HRD22" s="195"/>
      <c r="HRE22" s="195"/>
      <c r="HRF22" s="195"/>
      <c r="HRG22" s="195"/>
      <c r="HRH22" s="195"/>
      <c r="HRI22" s="195"/>
      <c r="HRJ22" s="195"/>
      <c r="HRK22" s="195"/>
      <c r="HRL22" s="195"/>
      <c r="HRM22" s="195"/>
      <c r="HRN22" s="195"/>
      <c r="HRO22" s="195"/>
      <c r="HRP22" s="195"/>
      <c r="HRQ22" s="195"/>
      <c r="HRR22" s="195"/>
      <c r="HRS22" s="195"/>
      <c r="HRT22" s="195"/>
      <c r="HRU22" s="195"/>
      <c r="HRV22" s="195"/>
      <c r="HRW22" s="195"/>
      <c r="HRX22" s="195"/>
      <c r="HRY22" s="195"/>
      <c r="HRZ22" s="195"/>
      <c r="HSA22" s="195"/>
      <c r="HSB22" s="195"/>
      <c r="HSC22" s="195"/>
      <c r="HSD22" s="195"/>
      <c r="HSE22" s="195"/>
      <c r="HSF22" s="195"/>
      <c r="HSG22" s="195"/>
      <c r="HSH22" s="195"/>
      <c r="HSI22" s="195"/>
      <c r="HSJ22" s="195"/>
      <c r="HSK22" s="195"/>
      <c r="HSL22" s="195"/>
      <c r="HSM22" s="195"/>
      <c r="HSN22" s="195"/>
      <c r="HSO22" s="195"/>
      <c r="HSP22" s="195"/>
      <c r="HSQ22" s="195"/>
      <c r="HSR22" s="195"/>
      <c r="HSS22" s="195"/>
      <c r="HST22" s="195"/>
      <c r="HSU22" s="195"/>
      <c r="HSV22" s="195"/>
      <c r="HSW22" s="195"/>
      <c r="HSX22" s="195"/>
      <c r="HSY22" s="195"/>
      <c r="HSZ22" s="195"/>
      <c r="HTA22" s="195"/>
      <c r="HTB22" s="195"/>
      <c r="HTC22" s="195"/>
      <c r="HTD22" s="195"/>
      <c r="HTE22" s="195"/>
      <c r="HTF22" s="195"/>
      <c r="HTG22" s="195"/>
      <c r="HTH22" s="195"/>
      <c r="HTI22" s="195"/>
      <c r="HTJ22" s="195"/>
      <c r="HTK22" s="195"/>
      <c r="HTL22" s="195"/>
      <c r="HTM22" s="195"/>
      <c r="HTN22" s="195"/>
      <c r="HTO22" s="195"/>
      <c r="HTP22" s="195"/>
      <c r="HTQ22" s="195"/>
      <c r="HTR22" s="195"/>
      <c r="HTS22" s="195"/>
      <c r="HTT22" s="195"/>
      <c r="HTU22" s="195"/>
      <c r="HTV22" s="195"/>
      <c r="HTW22" s="195"/>
      <c r="HTX22" s="195"/>
      <c r="HTY22" s="195"/>
      <c r="HTZ22" s="195"/>
      <c r="HUA22" s="195"/>
      <c r="HUB22" s="195"/>
      <c r="HUC22" s="195"/>
      <c r="HUD22" s="195"/>
      <c r="HUE22" s="195"/>
      <c r="HUF22" s="195"/>
      <c r="HUG22" s="195"/>
      <c r="HUH22" s="195"/>
      <c r="HUI22" s="195"/>
      <c r="HUJ22" s="195"/>
      <c r="HUK22" s="195"/>
      <c r="HUL22" s="195"/>
      <c r="HUM22" s="195"/>
      <c r="HUN22" s="195"/>
      <c r="HUO22" s="195"/>
      <c r="HUP22" s="195"/>
      <c r="HUQ22" s="195"/>
      <c r="HUR22" s="195"/>
      <c r="HUS22" s="195"/>
      <c r="HUT22" s="195"/>
      <c r="HUU22" s="195"/>
      <c r="HUV22" s="195"/>
      <c r="HUW22" s="195"/>
      <c r="HUX22" s="195"/>
      <c r="HUY22" s="195"/>
      <c r="HUZ22" s="195"/>
      <c r="HVA22" s="195"/>
      <c r="HVB22" s="195"/>
      <c r="HVC22" s="195"/>
      <c r="HVD22" s="195"/>
      <c r="HVE22" s="195"/>
      <c r="HVF22" s="195"/>
      <c r="HVG22" s="195"/>
      <c r="HVH22" s="195"/>
      <c r="HVI22" s="195"/>
      <c r="HVJ22" s="195"/>
      <c r="HVK22" s="195"/>
      <c r="HVL22" s="195"/>
      <c r="HVM22" s="195"/>
      <c r="HVN22" s="195"/>
      <c r="HVO22" s="195"/>
      <c r="HVP22" s="195"/>
      <c r="HVQ22" s="195"/>
      <c r="HVR22" s="195"/>
      <c r="HVS22" s="195"/>
      <c r="HVT22" s="195"/>
      <c r="HVU22" s="195"/>
      <c r="HVV22" s="195"/>
      <c r="HVW22" s="195"/>
      <c r="HVX22" s="195"/>
      <c r="HVY22" s="195"/>
      <c r="HVZ22" s="195"/>
      <c r="HWA22" s="195"/>
      <c r="HWB22" s="195"/>
      <c r="HWC22" s="195"/>
      <c r="HWD22" s="195"/>
      <c r="HWE22" s="195"/>
      <c r="HWF22" s="195"/>
      <c r="HWG22" s="195"/>
      <c r="HWH22" s="195"/>
      <c r="HWI22" s="195"/>
      <c r="HWJ22" s="195"/>
      <c r="HWK22" s="195"/>
      <c r="HWL22" s="195"/>
      <c r="HWM22" s="195"/>
      <c r="HWN22" s="195"/>
      <c r="HWO22" s="195"/>
      <c r="HWP22" s="195"/>
      <c r="HWQ22" s="195"/>
      <c r="HWR22" s="195"/>
      <c r="HWS22" s="195"/>
      <c r="HWT22" s="195"/>
      <c r="HWU22" s="195"/>
      <c r="HWV22" s="195"/>
      <c r="HWW22" s="195"/>
      <c r="HWX22" s="195"/>
      <c r="HWY22" s="195"/>
      <c r="HWZ22" s="195"/>
      <c r="HXA22" s="195"/>
      <c r="HXB22" s="195"/>
      <c r="HXC22" s="195"/>
      <c r="HXD22" s="195"/>
      <c r="HXE22" s="195"/>
      <c r="HXF22" s="195"/>
      <c r="HXG22" s="195"/>
      <c r="HXH22" s="195"/>
      <c r="HXI22" s="195"/>
      <c r="HXJ22" s="195"/>
      <c r="HXK22" s="195"/>
      <c r="HXL22" s="195"/>
      <c r="HXM22" s="195"/>
      <c r="HXN22" s="195"/>
      <c r="HXO22" s="195"/>
      <c r="HXP22" s="195"/>
      <c r="HXQ22" s="195"/>
      <c r="HXR22" s="195"/>
      <c r="HXS22" s="195"/>
      <c r="HXT22" s="195"/>
      <c r="HXU22" s="195"/>
      <c r="HXV22" s="195"/>
      <c r="HXW22" s="195"/>
      <c r="HXX22" s="195"/>
      <c r="HXY22" s="195"/>
      <c r="HXZ22" s="195"/>
      <c r="HYA22" s="195"/>
      <c r="HYB22" s="195"/>
      <c r="HYC22" s="195"/>
      <c r="HYD22" s="195"/>
      <c r="HYE22" s="195"/>
      <c r="HYF22" s="195"/>
      <c r="HYG22" s="195"/>
      <c r="HYH22" s="195"/>
      <c r="HYI22" s="195"/>
      <c r="HYJ22" s="195"/>
      <c r="HYK22" s="195"/>
      <c r="HYL22" s="195"/>
      <c r="HYM22" s="195"/>
      <c r="HYN22" s="195"/>
      <c r="HYO22" s="195"/>
      <c r="HYP22" s="195"/>
      <c r="HYQ22" s="195"/>
      <c r="HYR22" s="195"/>
      <c r="HYS22" s="195"/>
      <c r="HYT22" s="195"/>
      <c r="HYU22" s="195"/>
      <c r="HYV22" s="195"/>
      <c r="HYW22" s="195"/>
      <c r="HYX22" s="195"/>
      <c r="HYY22" s="195"/>
      <c r="HYZ22" s="195"/>
      <c r="HZA22" s="195"/>
      <c r="HZB22" s="195"/>
      <c r="HZC22" s="195"/>
      <c r="HZD22" s="195"/>
      <c r="HZE22" s="195"/>
      <c r="HZF22" s="195"/>
      <c r="HZG22" s="195"/>
      <c r="HZH22" s="195"/>
      <c r="HZI22" s="195"/>
      <c r="HZJ22" s="195"/>
      <c r="HZK22" s="195"/>
      <c r="HZL22" s="195"/>
      <c r="HZM22" s="195"/>
      <c r="HZN22" s="195"/>
      <c r="HZO22" s="195"/>
      <c r="HZP22" s="195"/>
      <c r="HZQ22" s="195"/>
      <c r="HZR22" s="195"/>
      <c r="HZS22" s="195"/>
      <c r="HZT22" s="195"/>
      <c r="HZU22" s="195"/>
      <c r="HZV22" s="195"/>
      <c r="HZW22" s="195"/>
      <c r="HZX22" s="195"/>
      <c r="HZY22" s="195"/>
      <c r="HZZ22" s="195"/>
      <c r="IAA22" s="195"/>
      <c r="IAB22" s="195"/>
      <c r="IAC22" s="195"/>
      <c r="IAD22" s="195"/>
      <c r="IAE22" s="195"/>
      <c r="IAF22" s="195"/>
      <c r="IAG22" s="195"/>
      <c r="IAH22" s="195"/>
      <c r="IAI22" s="195"/>
      <c r="IAJ22" s="195"/>
      <c r="IAK22" s="195"/>
      <c r="IAL22" s="195"/>
      <c r="IAM22" s="195"/>
      <c r="IAN22" s="195"/>
      <c r="IAO22" s="195"/>
      <c r="IAP22" s="195"/>
      <c r="IAQ22" s="195"/>
      <c r="IAR22" s="195"/>
      <c r="IAS22" s="195"/>
      <c r="IAT22" s="195"/>
      <c r="IAU22" s="195"/>
      <c r="IAV22" s="195"/>
      <c r="IAW22" s="195"/>
      <c r="IAX22" s="195"/>
      <c r="IAY22" s="195"/>
      <c r="IAZ22" s="195"/>
      <c r="IBA22" s="195"/>
      <c r="IBB22" s="195"/>
      <c r="IBC22" s="195"/>
      <c r="IBD22" s="195"/>
      <c r="IBE22" s="195"/>
      <c r="IBF22" s="195"/>
      <c r="IBG22" s="195"/>
      <c r="IBH22" s="195"/>
      <c r="IBI22" s="195"/>
      <c r="IBJ22" s="195"/>
      <c r="IBK22" s="195"/>
      <c r="IBL22" s="195"/>
      <c r="IBM22" s="195"/>
      <c r="IBN22" s="195"/>
      <c r="IBO22" s="195"/>
      <c r="IBP22" s="195"/>
      <c r="IBQ22" s="195"/>
      <c r="IBR22" s="195"/>
      <c r="IBS22" s="195"/>
      <c r="IBT22" s="195"/>
      <c r="IBU22" s="195"/>
      <c r="IBV22" s="195"/>
      <c r="IBW22" s="195"/>
      <c r="IBX22" s="195"/>
      <c r="IBY22" s="195"/>
      <c r="IBZ22" s="195"/>
      <c r="ICA22" s="195"/>
      <c r="ICB22" s="195"/>
      <c r="ICC22" s="195"/>
      <c r="ICD22" s="195"/>
      <c r="ICE22" s="195"/>
      <c r="ICF22" s="195"/>
      <c r="ICG22" s="195"/>
      <c r="ICH22" s="195"/>
      <c r="ICI22" s="195"/>
      <c r="ICJ22" s="195"/>
      <c r="ICK22" s="195"/>
      <c r="ICL22" s="195"/>
      <c r="ICM22" s="195"/>
      <c r="ICN22" s="195"/>
      <c r="ICO22" s="195"/>
      <c r="ICP22" s="195"/>
      <c r="ICQ22" s="195"/>
      <c r="ICR22" s="195"/>
      <c r="ICS22" s="195"/>
      <c r="ICT22" s="195"/>
      <c r="ICU22" s="195"/>
      <c r="ICV22" s="195"/>
      <c r="ICW22" s="195"/>
      <c r="ICX22" s="195"/>
      <c r="ICY22" s="195"/>
      <c r="ICZ22" s="195"/>
      <c r="IDA22" s="195"/>
      <c r="IDB22" s="195"/>
      <c r="IDC22" s="195"/>
      <c r="IDD22" s="195"/>
      <c r="IDE22" s="195"/>
      <c r="IDF22" s="195"/>
      <c r="IDG22" s="195"/>
      <c r="IDH22" s="195"/>
      <c r="IDI22" s="195"/>
      <c r="IDJ22" s="195"/>
      <c r="IDK22" s="195"/>
      <c r="IDL22" s="195"/>
      <c r="IDM22" s="195"/>
      <c r="IDN22" s="195"/>
      <c r="IDO22" s="195"/>
      <c r="IDP22" s="195"/>
      <c r="IDQ22" s="195"/>
      <c r="IDR22" s="195"/>
      <c r="IDS22" s="195"/>
      <c r="IDT22" s="195"/>
      <c r="IDU22" s="195"/>
      <c r="IDV22" s="195"/>
      <c r="IDW22" s="195"/>
      <c r="IDX22" s="195"/>
      <c r="IDY22" s="195"/>
      <c r="IDZ22" s="195"/>
      <c r="IEA22" s="195"/>
      <c r="IEB22" s="195"/>
      <c r="IEC22" s="195"/>
      <c r="IED22" s="195"/>
      <c r="IEE22" s="195"/>
      <c r="IEF22" s="195"/>
      <c r="IEG22" s="195"/>
      <c r="IEH22" s="195"/>
      <c r="IEI22" s="195"/>
      <c r="IEJ22" s="195"/>
      <c r="IEK22" s="195"/>
      <c r="IEL22" s="195"/>
      <c r="IEM22" s="195"/>
      <c r="IEN22" s="195"/>
      <c r="IEO22" s="195"/>
      <c r="IEP22" s="195"/>
      <c r="IEQ22" s="195"/>
      <c r="IER22" s="195"/>
      <c r="IES22" s="195"/>
      <c r="IET22" s="195"/>
      <c r="IEU22" s="195"/>
      <c r="IEV22" s="195"/>
      <c r="IEW22" s="195"/>
      <c r="IEX22" s="195"/>
      <c r="IEY22" s="195"/>
      <c r="IEZ22" s="195"/>
      <c r="IFA22" s="195"/>
      <c r="IFB22" s="195"/>
      <c r="IFC22" s="195"/>
      <c r="IFD22" s="195"/>
      <c r="IFE22" s="195"/>
      <c r="IFF22" s="195"/>
      <c r="IFG22" s="195"/>
      <c r="IFH22" s="195"/>
      <c r="IFI22" s="195"/>
      <c r="IFJ22" s="195"/>
      <c r="IFK22" s="195"/>
      <c r="IFL22" s="195"/>
      <c r="IFM22" s="195"/>
      <c r="IFN22" s="195"/>
      <c r="IFO22" s="195"/>
      <c r="IFP22" s="195"/>
      <c r="IFQ22" s="195"/>
      <c r="IFR22" s="195"/>
      <c r="IFS22" s="195"/>
      <c r="IFT22" s="195"/>
      <c r="IFU22" s="195"/>
      <c r="IFV22" s="195"/>
      <c r="IFW22" s="195"/>
      <c r="IFX22" s="195"/>
      <c r="IFY22" s="195"/>
      <c r="IFZ22" s="195"/>
      <c r="IGA22" s="195"/>
      <c r="IGB22" s="195"/>
      <c r="IGC22" s="195"/>
      <c r="IGD22" s="195"/>
      <c r="IGE22" s="195"/>
      <c r="IGF22" s="195"/>
      <c r="IGG22" s="195"/>
      <c r="IGH22" s="195"/>
      <c r="IGI22" s="195"/>
      <c r="IGJ22" s="195"/>
      <c r="IGK22" s="195"/>
      <c r="IGL22" s="195"/>
      <c r="IGM22" s="195"/>
      <c r="IGN22" s="195"/>
      <c r="IGO22" s="195"/>
      <c r="IGP22" s="195"/>
      <c r="IGQ22" s="195"/>
      <c r="IGR22" s="195"/>
      <c r="IGS22" s="195"/>
      <c r="IGT22" s="195"/>
      <c r="IGU22" s="195"/>
      <c r="IGV22" s="195"/>
      <c r="IGW22" s="195"/>
      <c r="IGX22" s="195"/>
      <c r="IGY22" s="195"/>
      <c r="IGZ22" s="195"/>
      <c r="IHA22" s="195"/>
      <c r="IHB22" s="195"/>
      <c r="IHC22" s="195"/>
      <c r="IHD22" s="195"/>
      <c r="IHE22" s="195"/>
      <c r="IHF22" s="195"/>
      <c r="IHG22" s="195"/>
      <c r="IHH22" s="195"/>
      <c r="IHI22" s="195"/>
      <c r="IHJ22" s="195"/>
      <c r="IHK22" s="195"/>
      <c r="IHL22" s="195"/>
      <c r="IHM22" s="195"/>
      <c r="IHN22" s="195"/>
      <c r="IHO22" s="195"/>
      <c r="IHP22" s="195"/>
      <c r="IHQ22" s="195"/>
      <c r="IHR22" s="195"/>
      <c r="IHS22" s="195"/>
      <c r="IHT22" s="195"/>
      <c r="IHU22" s="195"/>
      <c r="IHV22" s="195"/>
      <c r="IHW22" s="195"/>
      <c r="IHX22" s="195"/>
      <c r="IHY22" s="195"/>
      <c r="IHZ22" s="195"/>
      <c r="IIA22" s="195"/>
      <c r="IIB22" s="195"/>
      <c r="IIC22" s="195"/>
      <c r="IID22" s="195"/>
      <c r="IIE22" s="195"/>
      <c r="IIF22" s="195"/>
      <c r="IIG22" s="195"/>
      <c r="IIH22" s="195"/>
      <c r="III22" s="195"/>
      <c r="IIJ22" s="195"/>
      <c r="IIK22" s="195"/>
      <c r="IIL22" s="195"/>
      <c r="IIM22" s="195"/>
      <c r="IIN22" s="195"/>
      <c r="IIO22" s="195"/>
      <c r="IIP22" s="195"/>
      <c r="IIQ22" s="195"/>
      <c r="IIR22" s="195"/>
      <c r="IIS22" s="195"/>
      <c r="IIT22" s="195"/>
      <c r="IIU22" s="195"/>
      <c r="IIV22" s="195"/>
      <c r="IIW22" s="195"/>
      <c r="IIX22" s="195"/>
      <c r="IIY22" s="195"/>
      <c r="IIZ22" s="195"/>
      <c r="IJA22" s="195"/>
      <c r="IJB22" s="195"/>
      <c r="IJC22" s="195"/>
      <c r="IJD22" s="195"/>
      <c r="IJE22" s="195"/>
      <c r="IJF22" s="195"/>
      <c r="IJG22" s="195"/>
      <c r="IJH22" s="195"/>
      <c r="IJI22" s="195"/>
      <c r="IJJ22" s="195"/>
      <c r="IJK22" s="195"/>
      <c r="IJL22" s="195"/>
      <c r="IJM22" s="195"/>
      <c r="IJN22" s="195"/>
      <c r="IJO22" s="195"/>
      <c r="IJP22" s="195"/>
      <c r="IJQ22" s="195"/>
      <c r="IJR22" s="195"/>
      <c r="IJS22" s="195"/>
      <c r="IJT22" s="195"/>
      <c r="IJU22" s="195"/>
      <c r="IJV22" s="195"/>
      <c r="IJW22" s="195"/>
      <c r="IJX22" s="195"/>
      <c r="IJY22" s="195"/>
      <c r="IJZ22" s="195"/>
      <c r="IKA22" s="195"/>
      <c r="IKB22" s="195"/>
      <c r="IKC22" s="195"/>
      <c r="IKD22" s="195"/>
      <c r="IKE22" s="195"/>
      <c r="IKF22" s="195"/>
      <c r="IKG22" s="195"/>
      <c r="IKH22" s="195"/>
      <c r="IKI22" s="195"/>
      <c r="IKJ22" s="195"/>
      <c r="IKK22" s="195"/>
      <c r="IKL22" s="195"/>
      <c r="IKM22" s="195"/>
      <c r="IKN22" s="195"/>
      <c r="IKO22" s="195"/>
      <c r="IKP22" s="195"/>
      <c r="IKQ22" s="195"/>
      <c r="IKR22" s="195"/>
      <c r="IKS22" s="195"/>
      <c r="IKT22" s="195"/>
      <c r="IKU22" s="195"/>
      <c r="IKV22" s="195"/>
      <c r="IKW22" s="195"/>
      <c r="IKX22" s="195"/>
      <c r="IKY22" s="195"/>
      <c r="IKZ22" s="195"/>
      <c r="ILA22" s="195"/>
      <c r="ILB22" s="195"/>
      <c r="ILC22" s="195"/>
      <c r="ILD22" s="195"/>
      <c r="ILE22" s="195"/>
      <c r="ILF22" s="195"/>
      <c r="ILG22" s="195"/>
      <c r="ILH22" s="195"/>
      <c r="ILI22" s="195"/>
      <c r="ILJ22" s="195"/>
      <c r="ILK22" s="195"/>
      <c r="ILL22" s="195"/>
      <c r="ILM22" s="195"/>
      <c r="ILN22" s="195"/>
      <c r="ILO22" s="195"/>
      <c r="ILP22" s="195"/>
      <c r="ILQ22" s="195"/>
      <c r="ILR22" s="195"/>
      <c r="ILS22" s="195"/>
      <c r="ILT22" s="195"/>
      <c r="ILU22" s="195"/>
      <c r="ILV22" s="195"/>
      <c r="ILW22" s="195"/>
      <c r="ILX22" s="195"/>
      <c r="ILY22" s="195"/>
      <c r="ILZ22" s="195"/>
      <c r="IMA22" s="195"/>
      <c r="IMB22" s="195"/>
      <c r="IMC22" s="195"/>
      <c r="IMD22" s="195"/>
      <c r="IME22" s="195"/>
      <c r="IMF22" s="195"/>
      <c r="IMG22" s="195"/>
      <c r="IMH22" s="195"/>
      <c r="IMI22" s="195"/>
      <c r="IMJ22" s="195"/>
      <c r="IMK22" s="195"/>
      <c r="IML22" s="195"/>
      <c r="IMM22" s="195"/>
      <c r="IMN22" s="195"/>
      <c r="IMO22" s="195"/>
      <c r="IMP22" s="195"/>
      <c r="IMQ22" s="195"/>
      <c r="IMR22" s="195"/>
      <c r="IMS22" s="195"/>
      <c r="IMT22" s="195"/>
      <c r="IMU22" s="195"/>
      <c r="IMV22" s="195"/>
      <c r="IMW22" s="195"/>
      <c r="IMX22" s="195"/>
      <c r="IMY22" s="195"/>
      <c r="IMZ22" s="195"/>
      <c r="INA22" s="195"/>
      <c r="INB22" s="195"/>
      <c r="INC22" s="195"/>
      <c r="IND22" s="195"/>
      <c r="INE22" s="195"/>
      <c r="INF22" s="195"/>
      <c r="ING22" s="195"/>
      <c r="INH22" s="195"/>
      <c r="INI22" s="195"/>
      <c r="INJ22" s="195"/>
      <c r="INK22" s="195"/>
      <c r="INL22" s="195"/>
      <c r="INM22" s="195"/>
      <c r="INN22" s="195"/>
      <c r="INO22" s="195"/>
      <c r="INP22" s="195"/>
      <c r="INQ22" s="195"/>
      <c r="INR22" s="195"/>
      <c r="INS22" s="195"/>
      <c r="INT22" s="195"/>
      <c r="INU22" s="195"/>
      <c r="INV22" s="195"/>
      <c r="INW22" s="195"/>
      <c r="INX22" s="195"/>
      <c r="INY22" s="195"/>
      <c r="INZ22" s="195"/>
      <c r="IOA22" s="195"/>
      <c r="IOB22" s="195"/>
      <c r="IOC22" s="195"/>
      <c r="IOD22" s="195"/>
      <c r="IOE22" s="195"/>
      <c r="IOF22" s="195"/>
      <c r="IOG22" s="195"/>
      <c r="IOH22" s="195"/>
      <c r="IOI22" s="195"/>
      <c r="IOJ22" s="195"/>
      <c r="IOK22" s="195"/>
      <c r="IOL22" s="195"/>
      <c r="IOM22" s="195"/>
      <c r="ION22" s="195"/>
      <c r="IOO22" s="195"/>
      <c r="IOP22" s="195"/>
      <c r="IOQ22" s="195"/>
      <c r="IOR22" s="195"/>
      <c r="IOS22" s="195"/>
      <c r="IOT22" s="195"/>
      <c r="IOU22" s="195"/>
      <c r="IOV22" s="195"/>
      <c r="IOW22" s="195"/>
      <c r="IOX22" s="195"/>
      <c r="IOY22" s="195"/>
      <c r="IOZ22" s="195"/>
      <c r="IPA22" s="195"/>
      <c r="IPB22" s="195"/>
      <c r="IPC22" s="195"/>
      <c r="IPD22" s="195"/>
      <c r="IPE22" s="195"/>
      <c r="IPF22" s="195"/>
      <c r="IPG22" s="195"/>
      <c r="IPH22" s="195"/>
      <c r="IPI22" s="195"/>
      <c r="IPJ22" s="195"/>
      <c r="IPK22" s="195"/>
      <c r="IPL22" s="195"/>
      <c r="IPM22" s="195"/>
      <c r="IPN22" s="195"/>
      <c r="IPO22" s="195"/>
      <c r="IPP22" s="195"/>
      <c r="IPQ22" s="195"/>
      <c r="IPR22" s="195"/>
      <c r="IPS22" s="195"/>
      <c r="IPT22" s="195"/>
      <c r="IPU22" s="195"/>
      <c r="IPV22" s="195"/>
      <c r="IPW22" s="195"/>
      <c r="IPX22" s="195"/>
      <c r="IPY22" s="195"/>
      <c r="IPZ22" s="195"/>
      <c r="IQA22" s="195"/>
      <c r="IQB22" s="195"/>
      <c r="IQC22" s="195"/>
      <c r="IQD22" s="195"/>
      <c r="IQE22" s="195"/>
      <c r="IQF22" s="195"/>
      <c r="IQG22" s="195"/>
      <c r="IQH22" s="195"/>
      <c r="IQI22" s="195"/>
      <c r="IQJ22" s="195"/>
      <c r="IQK22" s="195"/>
      <c r="IQL22" s="195"/>
      <c r="IQM22" s="195"/>
      <c r="IQN22" s="195"/>
      <c r="IQO22" s="195"/>
      <c r="IQP22" s="195"/>
      <c r="IQQ22" s="195"/>
      <c r="IQR22" s="195"/>
      <c r="IQS22" s="195"/>
      <c r="IQT22" s="195"/>
      <c r="IQU22" s="195"/>
      <c r="IQV22" s="195"/>
      <c r="IQW22" s="195"/>
      <c r="IQX22" s="195"/>
      <c r="IQY22" s="195"/>
      <c r="IQZ22" s="195"/>
      <c r="IRA22" s="195"/>
      <c r="IRB22" s="195"/>
      <c r="IRC22" s="195"/>
      <c r="IRD22" s="195"/>
      <c r="IRE22" s="195"/>
      <c r="IRF22" s="195"/>
      <c r="IRG22" s="195"/>
      <c r="IRH22" s="195"/>
      <c r="IRI22" s="195"/>
      <c r="IRJ22" s="195"/>
      <c r="IRK22" s="195"/>
      <c r="IRL22" s="195"/>
      <c r="IRM22" s="195"/>
      <c r="IRN22" s="195"/>
      <c r="IRO22" s="195"/>
      <c r="IRP22" s="195"/>
      <c r="IRQ22" s="195"/>
      <c r="IRR22" s="195"/>
      <c r="IRS22" s="195"/>
      <c r="IRT22" s="195"/>
      <c r="IRU22" s="195"/>
      <c r="IRV22" s="195"/>
      <c r="IRW22" s="195"/>
      <c r="IRX22" s="195"/>
      <c r="IRY22" s="195"/>
      <c r="IRZ22" s="195"/>
      <c r="ISA22" s="195"/>
      <c r="ISB22" s="195"/>
      <c r="ISC22" s="195"/>
      <c r="ISD22" s="195"/>
      <c r="ISE22" s="195"/>
      <c r="ISF22" s="195"/>
      <c r="ISG22" s="195"/>
      <c r="ISH22" s="195"/>
      <c r="ISI22" s="195"/>
      <c r="ISJ22" s="195"/>
      <c r="ISK22" s="195"/>
      <c r="ISL22" s="195"/>
      <c r="ISM22" s="195"/>
      <c r="ISN22" s="195"/>
      <c r="ISO22" s="195"/>
      <c r="ISP22" s="195"/>
      <c r="ISQ22" s="195"/>
      <c r="ISR22" s="195"/>
      <c r="ISS22" s="195"/>
      <c r="IST22" s="195"/>
      <c r="ISU22" s="195"/>
      <c r="ISV22" s="195"/>
      <c r="ISW22" s="195"/>
      <c r="ISX22" s="195"/>
      <c r="ISY22" s="195"/>
      <c r="ISZ22" s="195"/>
      <c r="ITA22" s="195"/>
      <c r="ITB22" s="195"/>
      <c r="ITC22" s="195"/>
      <c r="ITD22" s="195"/>
      <c r="ITE22" s="195"/>
      <c r="ITF22" s="195"/>
      <c r="ITG22" s="195"/>
      <c r="ITH22" s="195"/>
      <c r="ITI22" s="195"/>
      <c r="ITJ22" s="195"/>
      <c r="ITK22" s="195"/>
      <c r="ITL22" s="195"/>
      <c r="ITM22" s="195"/>
      <c r="ITN22" s="195"/>
      <c r="ITO22" s="195"/>
      <c r="ITP22" s="195"/>
      <c r="ITQ22" s="195"/>
      <c r="ITR22" s="195"/>
      <c r="ITS22" s="195"/>
      <c r="ITT22" s="195"/>
      <c r="ITU22" s="195"/>
      <c r="ITV22" s="195"/>
      <c r="ITW22" s="195"/>
      <c r="ITX22" s="195"/>
      <c r="ITY22" s="195"/>
      <c r="ITZ22" s="195"/>
      <c r="IUA22" s="195"/>
      <c r="IUB22" s="195"/>
      <c r="IUC22" s="195"/>
      <c r="IUD22" s="195"/>
      <c r="IUE22" s="195"/>
      <c r="IUF22" s="195"/>
      <c r="IUG22" s="195"/>
      <c r="IUH22" s="195"/>
      <c r="IUI22" s="195"/>
      <c r="IUJ22" s="195"/>
      <c r="IUK22" s="195"/>
      <c r="IUL22" s="195"/>
      <c r="IUM22" s="195"/>
      <c r="IUN22" s="195"/>
      <c r="IUO22" s="195"/>
      <c r="IUP22" s="195"/>
      <c r="IUQ22" s="195"/>
      <c r="IUR22" s="195"/>
      <c r="IUS22" s="195"/>
      <c r="IUT22" s="195"/>
      <c r="IUU22" s="195"/>
      <c r="IUV22" s="195"/>
      <c r="IUW22" s="195"/>
      <c r="IUX22" s="195"/>
      <c r="IUY22" s="195"/>
      <c r="IUZ22" s="195"/>
      <c r="IVA22" s="195"/>
      <c r="IVB22" s="195"/>
      <c r="IVC22" s="195"/>
      <c r="IVD22" s="195"/>
      <c r="IVE22" s="195"/>
      <c r="IVF22" s="195"/>
      <c r="IVG22" s="195"/>
      <c r="IVH22" s="195"/>
      <c r="IVI22" s="195"/>
      <c r="IVJ22" s="195"/>
      <c r="IVK22" s="195"/>
      <c r="IVL22" s="195"/>
      <c r="IVM22" s="195"/>
      <c r="IVN22" s="195"/>
      <c r="IVO22" s="195"/>
      <c r="IVP22" s="195"/>
      <c r="IVQ22" s="195"/>
      <c r="IVR22" s="195"/>
      <c r="IVS22" s="195"/>
      <c r="IVT22" s="195"/>
      <c r="IVU22" s="195"/>
      <c r="IVV22" s="195"/>
      <c r="IVW22" s="195"/>
      <c r="IVX22" s="195"/>
      <c r="IVY22" s="195"/>
      <c r="IVZ22" s="195"/>
      <c r="IWA22" s="195"/>
      <c r="IWB22" s="195"/>
      <c r="IWC22" s="195"/>
      <c r="IWD22" s="195"/>
      <c r="IWE22" s="195"/>
      <c r="IWF22" s="195"/>
      <c r="IWG22" s="195"/>
      <c r="IWH22" s="195"/>
      <c r="IWI22" s="195"/>
      <c r="IWJ22" s="195"/>
      <c r="IWK22" s="195"/>
      <c r="IWL22" s="195"/>
      <c r="IWM22" s="195"/>
      <c r="IWN22" s="195"/>
      <c r="IWO22" s="195"/>
      <c r="IWP22" s="195"/>
      <c r="IWQ22" s="195"/>
      <c r="IWR22" s="195"/>
      <c r="IWS22" s="195"/>
      <c r="IWT22" s="195"/>
      <c r="IWU22" s="195"/>
      <c r="IWV22" s="195"/>
      <c r="IWW22" s="195"/>
      <c r="IWX22" s="195"/>
      <c r="IWY22" s="195"/>
      <c r="IWZ22" s="195"/>
      <c r="IXA22" s="195"/>
      <c r="IXB22" s="195"/>
      <c r="IXC22" s="195"/>
      <c r="IXD22" s="195"/>
      <c r="IXE22" s="195"/>
      <c r="IXF22" s="195"/>
      <c r="IXG22" s="195"/>
      <c r="IXH22" s="195"/>
      <c r="IXI22" s="195"/>
      <c r="IXJ22" s="195"/>
      <c r="IXK22" s="195"/>
      <c r="IXL22" s="195"/>
      <c r="IXM22" s="195"/>
      <c r="IXN22" s="195"/>
      <c r="IXO22" s="195"/>
      <c r="IXP22" s="195"/>
      <c r="IXQ22" s="195"/>
      <c r="IXR22" s="195"/>
      <c r="IXS22" s="195"/>
      <c r="IXT22" s="195"/>
      <c r="IXU22" s="195"/>
      <c r="IXV22" s="195"/>
      <c r="IXW22" s="195"/>
      <c r="IXX22" s="195"/>
      <c r="IXY22" s="195"/>
      <c r="IXZ22" s="195"/>
      <c r="IYA22" s="195"/>
      <c r="IYB22" s="195"/>
      <c r="IYC22" s="195"/>
      <c r="IYD22" s="195"/>
      <c r="IYE22" s="195"/>
      <c r="IYF22" s="195"/>
      <c r="IYG22" s="195"/>
      <c r="IYH22" s="195"/>
      <c r="IYI22" s="195"/>
      <c r="IYJ22" s="195"/>
      <c r="IYK22" s="195"/>
      <c r="IYL22" s="195"/>
      <c r="IYM22" s="195"/>
      <c r="IYN22" s="195"/>
      <c r="IYO22" s="195"/>
      <c r="IYP22" s="195"/>
      <c r="IYQ22" s="195"/>
      <c r="IYR22" s="195"/>
      <c r="IYS22" s="195"/>
      <c r="IYT22" s="195"/>
      <c r="IYU22" s="195"/>
      <c r="IYV22" s="195"/>
      <c r="IYW22" s="195"/>
      <c r="IYX22" s="195"/>
      <c r="IYY22" s="195"/>
      <c r="IYZ22" s="195"/>
      <c r="IZA22" s="195"/>
      <c r="IZB22" s="195"/>
      <c r="IZC22" s="195"/>
      <c r="IZD22" s="195"/>
      <c r="IZE22" s="195"/>
      <c r="IZF22" s="195"/>
      <c r="IZG22" s="195"/>
      <c r="IZH22" s="195"/>
      <c r="IZI22" s="195"/>
      <c r="IZJ22" s="195"/>
      <c r="IZK22" s="195"/>
      <c r="IZL22" s="195"/>
      <c r="IZM22" s="195"/>
      <c r="IZN22" s="195"/>
      <c r="IZO22" s="195"/>
      <c r="IZP22" s="195"/>
      <c r="IZQ22" s="195"/>
      <c r="IZR22" s="195"/>
      <c r="IZS22" s="195"/>
      <c r="IZT22" s="195"/>
      <c r="IZU22" s="195"/>
      <c r="IZV22" s="195"/>
      <c r="IZW22" s="195"/>
      <c r="IZX22" s="195"/>
      <c r="IZY22" s="195"/>
      <c r="IZZ22" s="195"/>
      <c r="JAA22" s="195"/>
      <c r="JAB22" s="195"/>
      <c r="JAC22" s="195"/>
      <c r="JAD22" s="195"/>
      <c r="JAE22" s="195"/>
      <c r="JAF22" s="195"/>
      <c r="JAG22" s="195"/>
      <c r="JAH22" s="195"/>
      <c r="JAI22" s="195"/>
      <c r="JAJ22" s="195"/>
      <c r="JAK22" s="195"/>
      <c r="JAL22" s="195"/>
      <c r="JAM22" s="195"/>
      <c r="JAN22" s="195"/>
      <c r="JAO22" s="195"/>
      <c r="JAP22" s="195"/>
      <c r="JAQ22" s="195"/>
      <c r="JAR22" s="195"/>
      <c r="JAS22" s="195"/>
      <c r="JAT22" s="195"/>
      <c r="JAU22" s="195"/>
      <c r="JAV22" s="195"/>
      <c r="JAW22" s="195"/>
      <c r="JAX22" s="195"/>
      <c r="JAY22" s="195"/>
      <c r="JAZ22" s="195"/>
      <c r="JBA22" s="195"/>
      <c r="JBB22" s="195"/>
      <c r="JBC22" s="195"/>
      <c r="JBD22" s="195"/>
      <c r="JBE22" s="195"/>
      <c r="JBF22" s="195"/>
      <c r="JBG22" s="195"/>
      <c r="JBH22" s="195"/>
      <c r="JBI22" s="195"/>
      <c r="JBJ22" s="195"/>
      <c r="JBK22" s="195"/>
      <c r="JBL22" s="195"/>
      <c r="JBM22" s="195"/>
      <c r="JBN22" s="195"/>
      <c r="JBO22" s="195"/>
      <c r="JBP22" s="195"/>
      <c r="JBQ22" s="195"/>
      <c r="JBR22" s="195"/>
      <c r="JBS22" s="195"/>
      <c r="JBT22" s="195"/>
      <c r="JBU22" s="195"/>
      <c r="JBV22" s="195"/>
      <c r="JBW22" s="195"/>
      <c r="JBX22" s="195"/>
      <c r="JBY22" s="195"/>
      <c r="JBZ22" s="195"/>
      <c r="JCA22" s="195"/>
      <c r="JCB22" s="195"/>
      <c r="JCC22" s="195"/>
      <c r="JCD22" s="195"/>
      <c r="JCE22" s="195"/>
      <c r="JCF22" s="195"/>
      <c r="JCG22" s="195"/>
      <c r="JCH22" s="195"/>
      <c r="JCI22" s="195"/>
      <c r="JCJ22" s="195"/>
      <c r="JCK22" s="195"/>
      <c r="JCL22" s="195"/>
      <c r="JCM22" s="195"/>
      <c r="JCN22" s="195"/>
      <c r="JCO22" s="195"/>
      <c r="JCP22" s="195"/>
      <c r="JCQ22" s="195"/>
      <c r="JCR22" s="195"/>
      <c r="JCS22" s="195"/>
      <c r="JCT22" s="195"/>
      <c r="JCU22" s="195"/>
      <c r="JCV22" s="195"/>
      <c r="JCW22" s="195"/>
      <c r="JCX22" s="195"/>
      <c r="JCY22" s="195"/>
      <c r="JCZ22" s="195"/>
      <c r="JDA22" s="195"/>
      <c r="JDB22" s="195"/>
      <c r="JDC22" s="195"/>
      <c r="JDD22" s="195"/>
      <c r="JDE22" s="195"/>
      <c r="JDF22" s="195"/>
      <c r="JDG22" s="195"/>
      <c r="JDH22" s="195"/>
      <c r="JDI22" s="195"/>
      <c r="JDJ22" s="195"/>
      <c r="JDK22" s="195"/>
      <c r="JDL22" s="195"/>
      <c r="JDM22" s="195"/>
      <c r="JDN22" s="195"/>
      <c r="JDO22" s="195"/>
      <c r="JDP22" s="195"/>
      <c r="JDQ22" s="195"/>
      <c r="JDR22" s="195"/>
      <c r="JDS22" s="195"/>
      <c r="JDT22" s="195"/>
      <c r="JDU22" s="195"/>
      <c r="JDV22" s="195"/>
      <c r="JDW22" s="195"/>
      <c r="JDX22" s="195"/>
      <c r="JDY22" s="195"/>
      <c r="JDZ22" s="195"/>
      <c r="JEA22" s="195"/>
      <c r="JEB22" s="195"/>
      <c r="JEC22" s="195"/>
      <c r="JED22" s="195"/>
      <c r="JEE22" s="195"/>
      <c r="JEF22" s="195"/>
      <c r="JEG22" s="195"/>
      <c r="JEH22" s="195"/>
      <c r="JEI22" s="195"/>
      <c r="JEJ22" s="195"/>
      <c r="JEK22" s="195"/>
      <c r="JEL22" s="195"/>
      <c r="JEM22" s="195"/>
      <c r="JEN22" s="195"/>
      <c r="JEO22" s="195"/>
      <c r="JEP22" s="195"/>
      <c r="JEQ22" s="195"/>
      <c r="JER22" s="195"/>
      <c r="JES22" s="195"/>
      <c r="JET22" s="195"/>
      <c r="JEU22" s="195"/>
      <c r="JEV22" s="195"/>
      <c r="JEW22" s="195"/>
      <c r="JEX22" s="195"/>
      <c r="JEY22" s="195"/>
      <c r="JEZ22" s="195"/>
      <c r="JFA22" s="195"/>
      <c r="JFB22" s="195"/>
      <c r="JFC22" s="195"/>
      <c r="JFD22" s="195"/>
      <c r="JFE22" s="195"/>
      <c r="JFF22" s="195"/>
      <c r="JFG22" s="195"/>
      <c r="JFH22" s="195"/>
      <c r="JFI22" s="195"/>
      <c r="JFJ22" s="195"/>
      <c r="JFK22" s="195"/>
      <c r="JFL22" s="195"/>
      <c r="JFM22" s="195"/>
      <c r="JFN22" s="195"/>
      <c r="JFO22" s="195"/>
      <c r="JFP22" s="195"/>
      <c r="JFQ22" s="195"/>
      <c r="JFR22" s="195"/>
      <c r="JFS22" s="195"/>
      <c r="JFT22" s="195"/>
      <c r="JFU22" s="195"/>
      <c r="JFV22" s="195"/>
      <c r="JFW22" s="195"/>
      <c r="JFX22" s="195"/>
      <c r="JFY22" s="195"/>
      <c r="JFZ22" s="195"/>
      <c r="JGA22" s="195"/>
      <c r="JGB22" s="195"/>
      <c r="JGC22" s="195"/>
      <c r="JGD22" s="195"/>
      <c r="JGE22" s="195"/>
      <c r="JGF22" s="195"/>
      <c r="JGG22" s="195"/>
      <c r="JGH22" s="195"/>
      <c r="JGI22" s="195"/>
      <c r="JGJ22" s="195"/>
      <c r="JGK22" s="195"/>
      <c r="JGL22" s="195"/>
      <c r="JGM22" s="195"/>
      <c r="JGN22" s="195"/>
      <c r="JGO22" s="195"/>
      <c r="JGP22" s="195"/>
      <c r="JGQ22" s="195"/>
      <c r="JGR22" s="195"/>
      <c r="JGS22" s="195"/>
      <c r="JGT22" s="195"/>
      <c r="JGU22" s="195"/>
      <c r="JGV22" s="195"/>
      <c r="JGW22" s="195"/>
      <c r="JGX22" s="195"/>
      <c r="JGY22" s="195"/>
      <c r="JGZ22" s="195"/>
      <c r="JHA22" s="195"/>
      <c r="JHB22" s="195"/>
      <c r="JHC22" s="195"/>
      <c r="JHD22" s="195"/>
      <c r="JHE22" s="195"/>
      <c r="JHF22" s="195"/>
      <c r="JHG22" s="195"/>
      <c r="JHH22" s="195"/>
      <c r="JHI22" s="195"/>
      <c r="JHJ22" s="195"/>
      <c r="JHK22" s="195"/>
      <c r="JHL22" s="195"/>
      <c r="JHM22" s="195"/>
      <c r="JHN22" s="195"/>
      <c r="JHO22" s="195"/>
      <c r="JHP22" s="195"/>
      <c r="JHQ22" s="195"/>
      <c r="JHR22" s="195"/>
      <c r="JHS22" s="195"/>
      <c r="JHT22" s="195"/>
      <c r="JHU22" s="195"/>
      <c r="JHV22" s="195"/>
      <c r="JHW22" s="195"/>
      <c r="JHX22" s="195"/>
      <c r="JHY22" s="195"/>
      <c r="JHZ22" s="195"/>
      <c r="JIA22" s="195"/>
      <c r="JIB22" s="195"/>
      <c r="JIC22" s="195"/>
      <c r="JID22" s="195"/>
      <c r="JIE22" s="195"/>
      <c r="JIF22" s="195"/>
      <c r="JIG22" s="195"/>
      <c r="JIH22" s="195"/>
      <c r="JII22" s="195"/>
      <c r="JIJ22" s="195"/>
      <c r="JIK22" s="195"/>
      <c r="JIL22" s="195"/>
      <c r="JIM22" s="195"/>
      <c r="JIN22" s="195"/>
      <c r="JIO22" s="195"/>
      <c r="JIP22" s="195"/>
      <c r="JIQ22" s="195"/>
      <c r="JIR22" s="195"/>
      <c r="JIS22" s="195"/>
      <c r="JIT22" s="195"/>
      <c r="JIU22" s="195"/>
      <c r="JIV22" s="195"/>
      <c r="JIW22" s="195"/>
      <c r="JIX22" s="195"/>
      <c r="JIY22" s="195"/>
      <c r="JIZ22" s="195"/>
      <c r="JJA22" s="195"/>
      <c r="JJB22" s="195"/>
      <c r="JJC22" s="195"/>
      <c r="JJD22" s="195"/>
      <c r="JJE22" s="195"/>
      <c r="JJF22" s="195"/>
      <c r="JJG22" s="195"/>
      <c r="JJH22" s="195"/>
      <c r="JJI22" s="195"/>
      <c r="JJJ22" s="195"/>
      <c r="JJK22" s="195"/>
      <c r="JJL22" s="195"/>
      <c r="JJM22" s="195"/>
      <c r="JJN22" s="195"/>
      <c r="JJO22" s="195"/>
      <c r="JJP22" s="195"/>
      <c r="JJQ22" s="195"/>
      <c r="JJR22" s="195"/>
      <c r="JJS22" s="195"/>
      <c r="JJT22" s="195"/>
      <c r="JJU22" s="195"/>
      <c r="JJV22" s="195"/>
      <c r="JJW22" s="195"/>
      <c r="JJX22" s="195"/>
      <c r="JJY22" s="195"/>
      <c r="JJZ22" s="195"/>
      <c r="JKA22" s="195"/>
      <c r="JKB22" s="195"/>
      <c r="JKC22" s="195"/>
      <c r="JKD22" s="195"/>
      <c r="JKE22" s="195"/>
      <c r="JKF22" s="195"/>
      <c r="JKG22" s="195"/>
      <c r="JKH22" s="195"/>
      <c r="JKI22" s="195"/>
      <c r="JKJ22" s="195"/>
      <c r="JKK22" s="195"/>
      <c r="JKL22" s="195"/>
      <c r="JKM22" s="195"/>
      <c r="JKN22" s="195"/>
      <c r="JKO22" s="195"/>
      <c r="JKP22" s="195"/>
      <c r="JKQ22" s="195"/>
      <c r="JKR22" s="195"/>
      <c r="JKS22" s="195"/>
      <c r="JKT22" s="195"/>
      <c r="JKU22" s="195"/>
      <c r="JKV22" s="195"/>
      <c r="JKW22" s="195"/>
      <c r="JKX22" s="195"/>
      <c r="JKY22" s="195"/>
      <c r="JKZ22" s="195"/>
      <c r="JLA22" s="195"/>
      <c r="JLB22" s="195"/>
      <c r="JLC22" s="195"/>
      <c r="JLD22" s="195"/>
      <c r="JLE22" s="195"/>
      <c r="JLF22" s="195"/>
      <c r="JLG22" s="195"/>
      <c r="JLH22" s="195"/>
      <c r="JLI22" s="195"/>
      <c r="JLJ22" s="195"/>
      <c r="JLK22" s="195"/>
      <c r="JLL22" s="195"/>
      <c r="JLM22" s="195"/>
      <c r="JLN22" s="195"/>
      <c r="JLO22" s="195"/>
      <c r="JLP22" s="195"/>
      <c r="JLQ22" s="195"/>
      <c r="JLR22" s="195"/>
      <c r="JLS22" s="195"/>
      <c r="JLT22" s="195"/>
      <c r="JLU22" s="195"/>
      <c r="JLV22" s="195"/>
      <c r="JLW22" s="195"/>
      <c r="JLX22" s="195"/>
      <c r="JLY22" s="195"/>
      <c r="JLZ22" s="195"/>
      <c r="JMA22" s="195"/>
      <c r="JMB22" s="195"/>
      <c r="JMC22" s="195"/>
      <c r="JMD22" s="195"/>
      <c r="JME22" s="195"/>
      <c r="JMF22" s="195"/>
      <c r="JMG22" s="195"/>
      <c r="JMH22" s="195"/>
      <c r="JMI22" s="195"/>
      <c r="JMJ22" s="195"/>
      <c r="JMK22" s="195"/>
      <c r="JML22" s="195"/>
      <c r="JMM22" s="195"/>
      <c r="JMN22" s="195"/>
      <c r="JMO22" s="195"/>
      <c r="JMP22" s="195"/>
      <c r="JMQ22" s="195"/>
      <c r="JMR22" s="195"/>
      <c r="JMS22" s="195"/>
      <c r="JMT22" s="195"/>
      <c r="JMU22" s="195"/>
      <c r="JMV22" s="195"/>
      <c r="JMW22" s="195"/>
      <c r="JMX22" s="195"/>
      <c r="JMY22" s="195"/>
      <c r="JMZ22" s="195"/>
      <c r="JNA22" s="195"/>
      <c r="JNB22" s="195"/>
      <c r="JNC22" s="195"/>
      <c r="JND22" s="195"/>
      <c r="JNE22" s="195"/>
      <c r="JNF22" s="195"/>
      <c r="JNG22" s="195"/>
      <c r="JNH22" s="195"/>
      <c r="JNI22" s="195"/>
      <c r="JNJ22" s="195"/>
      <c r="JNK22" s="195"/>
      <c r="JNL22" s="195"/>
      <c r="JNM22" s="195"/>
      <c r="JNN22" s="195"/>
      <c r="JNO22" s="195"/>
      <c r="JNP22" s="195"/>
      <c r="JNQ22" s="195"/>
      <c r="JNR22" s="195"/>
      <c r="JNS22" s="195"/>
      <c r="JNT22" s="195"/>
      <c r="JNU22" s="195"/>
      <c r="JNV22" s="195"/>
      <c r="JNW22" s="195"/>
      <c r="JNX22" s="195"/>
      <c r="JNY22" s="195"/>
      <c r="JNZ22" s="195"/>
      <c r="JOA22" s="195"/>
      <c r="JOB22" s="195"/>
      <c r="JOC22" s="195"/>
      <c r="JOD22" s="195"/>
      <c r="JOE22" s="195"/>
      <c r="JOF22" s="195"/>
      <c r="JOG22" s="195"/>
      <c r="JOH22" s="195"/>
      <c r="JOI22" s="195"/>
      <c r="JOJ22" s="195"/>
      <c r="JOK22" s="195"/>
      <c r="JOL22" s="195"/>
      <c r="JOM22" s="195"/>
      <c r="JON22" s="195"/>
      <c r="JOO22" s="195"/>
      <c r="JOP22" s="195"/>
      <c r="JOQ22" s="195"/>
      <c r="JOR22" s="195"/>
      <c r="JOS22" s="195"/>
      <c r="JOT22" s="195"/>
      <c r="JOU22" s="195"/>
      <c r="JOV22" s="195"/>
      <c r="JOW22" s="195"/>
      <c r="JOX22" s="195"/>
      <c r="JOY22" s="195"/>
      <c r="JOZ22" s="195"/>
      <c r="JPA22" s="195"/>
      <c r="JPB22" s="195"/>
      <c r="JPC22" s="195"/>
      <c r="JPD22" s="195"/>
      <c r="JPE22" s="195"/>
      <c r="JPF22" s="195"/>
      <c r="JPG22" s="195"/>
      <c r="JPH22" s="195"/>
      <c r="JPI22" s="195"/>
      <c r="JPJ22" s="195"/>
      <c r="JPK22" s="195"/>
      <c r="JPL22" s="195"/>
      <c r="JPM22" s="195"/>
      <c r="JPN22" s="195"/>
      <c r="JPO22" s="195"/>
      <c r="JPP22" s="195"/>
      <c r="JPQ22" s="195"/>
      <c r="JPR22" s="195"/>
      <c r="JPS22" s="195"/>
      <c r="JPT22" s="195"/>
      <c r="JPU22" s="195"/>
      <c r="JPV22" s="195"/>
      <c r="JPW22" s="195"/>
      <c r="JPX22" s="195"/>
      <c r="JPY22" s="195"/>
      <c r="JPZ22" s="195"/>
      <c r="JQA22" s="195"/>
      <c r="JQB22" s="195"/>
      <c r="JQC22" s="195"/>
      <c r="JQD22" s="195"/>
      <c r="JQE22" s="195"/>
      <c r="JQF22" s="195"/>
      <c r="JQG22" s="195"/>
      <c r="JQH22" s="195"/>
      <c r="JQI22" s="195"/>
      <c r="JQJ22" s="195"/>
      <c r="JQK22" s="195"/>
      <c r="JQL22" s="195"/>
      <c r="JQM22" s="195"/>
      <c r="JQN22" s="195"/>
      <c r="JQO22" s="195"/>
      <c r="JQP22" s="195"/>
      <c r="JQQ22" s="195"/>
      <c r="JQR22" s="195"/>
      <c r="JQS22" s="195"/>
      <c r="JQT22" s="195"/>
      <c r="JQU22" s="195"/>
      <c r="JQV22" s="195"/>
      <c r="JQW22" s="195"/>
      <c r="JQX22" s="195"/>
      <c r="JQY22" s="195"/>
      <c r="JQZ22" s="195"/>
      <c r="JRA22" s="195"/>
      <c r="JRB22" s="195"/>
      <c r="JRC22" s="195"/>
      <c r="JRD22" s="195"/>
      <c r="JRE22" s="195"/>
      <c r="JRF22" s="195"/>
      <c r="JRG22" s="195"/>
      <c r="JRH22" s="195"/>
      <c r="JRI22" s="195"/>
      <c r="JRJ22" s="195"/>
      <c r="JRK22" s="195"/>
      <c r="JRL22" s="195"/>
      <c r="JRM22" s="195"/>
      <c r="JRN22" s="195"/>
      <c r="JRO22" s="195"/>
      <c r="JRP22" s="195"/>
      <c r="JRQ22" s="195"/>
      <c r="JRR22" s="195"/>
      <c r="JRS22" s="195"/>
      <c r="JRT22" s="195"/>
      <c r="JRU22" s="195"/>
      <c r="JRV22" s="195"/>
      <c r="JRW22" s="195"/>
      <c r="JRX22" s="195"/>
      <c r="JRY22" s="195"/>
      <c r="JRZ22" s="195"/>
      <c r="JSA22" s="195"/>
      <c r="JSB22" s="195"/>
      <c r="JSC22" s="195"/>
      <c r="JSD22" s="195"/>
      <c r="JSE22" s="195"/>
      <c r="JSF22" s="195"/>
      <c r="JSG22" s="195"/>
      <c r="JSH22" s="195"/>
      <c r="JSI22" s="195"/>
      <c r="JSJ22" s="195"/>
      <c r="JSK22" s="195"/>
      <c r="JSL22" s="195"/>
      <c r="JSM22" s="195"/>
      <c r="JSN22" s="195"/>
      <c r="JSO22" s="195"/>
      <c r="JSP22" s="195"/>
      <c r="JSQ22" s="195"/>
      <c r="JSR22" s="195"/>
      <c r="JSS22" s="195"/>
      <c r="JST22" s="195"/>
      <c r="JSU22" s="195"/>
      <c r="JSV22" s="195"/>
      <c r="JSW22" s="195"/>
      <c r="JSX22" s="195"/>
      <c r="JSY22" s="195"/>
      <c r="JSZ22" s="195"/>
      <c r="JTA22" s="195"/>
      <c r="JTB22" s="195"/>
      <c r="JTC22" s="195"/>
      <c r="JTD22" s="195"/>
      <c r="JTE22" s="195"/>
      <c r="JTF22" s="195"/>
      <c r="JTG22" s="195"/>
      <c r="JTH22" s="195"/>
      <c r="JTI22" s="195"/>
      <c r="JTJ22" s="195"/>
      <c r="JTK22" s="195"/>
      <c r="JTL22" s="195"/>
      <c r="JTM22" s="195"/>
      <c r="JTN22" s="195"/>
      <c r="JTO22" s="195"/>
      <c r="JTP22" s="195"/>
      <c r="JTQ22" s="195"/>
      <c r="JTR22" s="195"/>
      <c r="JTS22" s="195"/>
      <c r="JTT22" s="195"/>
      <c r="JTU22" s="195"/>
      <c r="JTV22" s="195"/>
      <c r="JTW22" s="195"/>
      <c r="JTX22" s="195"/>
      <c r="JTY22" s="195"/>
      <c r="JTZ22" s="195"/>
      <c r="JUA22" s="195"/>
      <c r="JUB22" s="195"/>
      <c r="JUC22" s="195"/>
      <c r="JUD22" s="195"/>
      <c r="JUE22" s="195"/>
      <c r="JUF22" s="195"/>
      <c r="JUG22" s="195"/>
      <c r="JUH22" s="195"/>
      <c r="JUI22" s="195"/>
      <c r="JUJ22" s="195"/>
      <c r="JUK22" s="195"/>
      <c r="JUL22" s="195"/>
      <c r="JUM22" s="195"/>
      <c r="JUN22" s="195"/>
      <c r="JUO22" s="195"/>
      <c r="JUP22" s="195"/>
      <c r="JUQ22" s="195"/>
      <c r="JUR22" s="195"/>
      <c r="JUS22" s="195"/>
      <c r="JUT22" s="195"/>
      <c r="JUU22" s="195"/>
      <c r="JUV22" s="195"/>
      <c r="JUW22" s="195"/>
      <c r="JUX22" s="195"/>
      <c r="JUY22" s="195"/>
      <c r="JUZ22" s="195"/>
      <c r="JVA22" s="195"/>
      <c r="JVB22" s="195"/>
      <c r="JVC22" s="195"/>
      <c r="JVD22" s="195"/>
      <c r="JVE22" s="195"/>
      <c r="JVF22" s="195"/>
      <c r="JVG22" s="195"/>
      <c r="JVH22" s="195"/>
      <c r="JVI22" s="195"/>
      <c r="JVJ22" s="195"/>
      <c r="JVK22" s="195"/>
      <c r="JVL22" s="195"/>
      <c r="JVM22" s="195"/>
      <c r="JVN22" s="195"/>
      <c r="JVO22" s="195"/>
      <c r="JVP22" s="195"/>
      <c r="JVQ22" s="195"/>
      <c r="JVR22" s="195"/>
      <c r="JVS22" s="195"/>
      <c r="JVT22" s="195"/>
      <c r="JVU22" s="195"/>
      <c r="JVV22" s="195"/>
      <c r="JVW22" s="195"/>
      <c r="JVX22" s="195"/>
      <c r="JVY22" s="195"/>
      <c r="JVZ22" s="195"/>
      <c r="JWA22" s="195"/>
      <c r="JWB22" s="195"/>
      <c r="JWC22" s="195"/>
      <c r="JWD22" s="195"/>
      <c r="JWE22" s="195"/>
      <c r="JWF22" s="195"/>
      <c r="JWG22" s="195"/>
      <c r="JWH22" s="195"/>
      <c r="JWI22" s="195"/>
      <c r="JWJ22" s="195"/>
      <c r="JWK22" s="195"/>
      <c r="JWL22" s="195"/>
      <c r="JWM22" s="195"/>
      <c r="JWN22" s="195"/>
      <c r="JWO22" s="195"/>
      <c r="JWP22" s="195"/>
      <c r="JWQ22" s="195"/>
      <c r="JWR22" s="195"/>
      <c r="JWS22" s="195"/>
      <c r="JWT22" s="195"/>
      <c r="JWU22" s="195"/>
      <c r="JWV22" s="195"/>
      <c r="JWW22" s="195"/>
      <c r="JWX22" s="195"/>
      <c r="JWY22" s="195"/>
      <c r="JWZ22" s="195"/>
      <c r="JXA22" s="195"/>
      <c r="JXB22" s="195"/>
      <c r="JXC22" s="195"/>
      <c r="JXD22" s="195"/>
      <c r="JXE22" s="195"/>
      <c r="JXF22" s="195"/>
      <c r="JXG22" s="195"/>
      <c r="JXH22" s="195"/>
      <c r="JXI22" s="195"/>
      <c r="JXJ22" s="195"/>
      <c r="JXK22" s="195"/>
      <c r="JXL22" s="195"/>
      <c r="JXM22" s="195"/>
      <c r="JXN22" s="195"/>
      <c r="JXO22" s="195"/>
      <c r="JXP22" s="195"/>
      <c r="JXQ22" s="195"/>
      <c r="JXR22" s="195"/>
      <c r="JXS22" s="195"/>
      <c r="JXT22" s="195"/>
      <c r="JXU22" s="195"/>
      <c r="JXV22" s="195"/>
      <c r="JXW22" s="195"/>
      <c r="JXX22" s="195"/>
      <c r="JXY22" s="195"/>
      <c r="JXZ22" s="195"/>
      <c r="JYA22" s="195"/>
      <c r="JYB22" s="195"/>
      <c r="JYC22" s="195"/>
      <c r="JYD22" s="195"/>
      <c r="JYE22" s="195"/>
      <c r="JYF22" s="195"/>
      <c r="JYG22" s="195"/>
      <c r="JYH22" s="195"/>
      <c r="JYI22" s="195"/>
      <c r="JYJ22" s="195"/>
      <c r="JYK22" s="195"/>
      <c r="JYL22" s="195"/>
      <c r="JYM22" s="195"/>
      <c r="JYN22" s="195"/>
      <c r="JYO22" s="195"/>
      <c r="JYP22" s="195"/>
      <c r="JYQ22" s="195"/>
      <c r="JYR22" s="195"/>
      <c r="JYS22" s="195"/>
      <c r="JYT22" s="195"/>
      <c r="JYU22" s="195"/>
      <c r="JYV22" s="195"/>
      <c r="JYW22" s="195"/>
      <c r="JYX22" s="195"/>
      <c r="JYY22" s="195"/>
      <c r="JYZ22" s="195"/>
      <c r="JZA22" s="195"/>
      <c r="JZB22" s="195"/>
      <c r="JZC22" s="195"/>
      <c r="JZD22" s="195"/>
      <c r="JZE22" s="195"/>
      <c r="JZF22" s="195"/>
      <c r="JZG22" s="195"/>
      <c r="JZH22" s="195"/>
      <c r="JZI22" s="195"/>
      <c r="JZJ22" s="195"/>
      <c r="JZK22" s="195"/>
      <c r="JZL22" s="195"/>
      <c r="JZM22" s="195"/>
      <c r="JZN22" s="195"/>
      <c r="JZO22" s="195"/>
      <c r="JZP22" s="195"/>
      <c r="JZQ22" s="195"/>
      <c r="JZR22" s="195"/>
      <c r="JZS22" s="195"/>
      <c r="JZT22" s="195"/>
      <c r="JZU22" s="195"/>
      <c r="JZV22" s="195"/>
      <c r="JZW22" s="195"/>
      <c r="JZX22" s="195"/>
      <c r="JZY22" s="195"/>
      <c r="JZZ22" s="195"/>
      <c r="KAA22" s="195"/>
      <c r="KAB22" s="195"/>
      <c r="KAC22" s="195"/>
      <c r="KAD22" s="195"/>
      <c r="KAE22" s="195"/>
      <c r="KAF22" s="195"/>
      <c r="KAG22" s="195"/>
      <c r="KAH22" s="195"/>
      <c r="KAI22" s="195"/>
      <c r="KAJ22" s="195"/>
      <c r="KAK22" s="195"/>
      <c r="KAL22" s="195"/>
      <c r="KAM22" s="195"/>
      <c r="KAN22" s="195"/>
      <c r="KAO22" s="195"/>
      <c r="KAP22" s="195"/>
      <c r="KAQ22" s="195"/>
      <c r="KAR22" s="195"/>
      <c r="KAS22" s="195"/>
      <c r="KAT22" s="195"/>
      <c r="KAU22" s="195"/>
      <c r="KAV22" s="195"/>
      <c r="KAW22" s="195"/>
      <c r="KAX22" s="195"/>
      <c r="KAY22" s="195"/>
      <c r="KAZ22" s="195"/>
      <c r="KBA22" s="195"/>
      <c r="KBB22" s="195"/>
      <c r="KBC22" s="195"/>
      <c r="KBD22" s="195"/>
      <c r="KBE22" s="195"/>
      <c r="KBF22" s="195"/>
      <c r="KBG22" s="195"/>
      <c r="KBH22" s="195"/>
      <c r="KBI22" s="195"/>
      <c r="KBJ22" s="195"/>
      <c r="KBK22" s="195"/>
      <c r="KBL22" s="195"/>
      <c r="KBM22" s="195"/>
      <c r="KBN22" s="195"/>
      <c r="KBO22" s="195"/>
      <c r="KBP22" s="195"/>
      <c r="KBQ22" s="195"/>
      <c r="KBR22" s="195"/>
      <c r="KBS22" s="195"/>
      <c r="KBT22" s="195"/>
      <c r="KBU22" s="195"/>
      <c r="KBV22" s="195"/>
      <c r="KBW22" s="195"/>
      <c r="KBX22" s="195"/>
      <c r="KBY22" s="195"/>
      <c r="KBZ22" s="195"/>
      <c r="KCA22" s="195"/>
      <c r="KCB22" s="195"/>
      <c r="KCC22" s="195"/>
      <c r="KCD22" s="195"/>
      <c r="KCE22" s="195"/>
      <c r="KCF22" s="195"/>
      <c r="KCG22" s="195"/>
      <c r="KCH22" s="195"/>
      <c r="KCI22" s="195"/>
      <c r="KCJ22" s="195"/>
      <c r="KCK22" s="195"/>
      <c r="KCL22" s="195"/>
      <c r="KCM22" s="195"/>
      <c r="KCN22" s="195"/>
      <c r="KCO22" s="195"/>
      <c r="KCP22" s="195"/>
      <c r="KCQ22" s="195"/>
      <c r="KCR22" s="195"/>
      <c r="KCS22" s="195"/>
      <c r="KCT22" s="195"/>
      <c r="KCU22" s="195"/>
      <c r="KCV22" s="195"/>
      <c r="KCW22" s="195"/>
      <c r="KCX22" s="195"/>
      <c r="KCY22" s="195"/>
      <c r="KCZ22" s="195"/>
      <c r="KDA22" s="195"/>
      <c r="KDB22" s="195"/>
      <c r="KDC22" s="195"/>
      <c r="KDD22" s="195"/>
      <c r="KDE22" s="195"/>
      <c r="KDF22" s="195"/>
      <c r="KDG22" s="195"/>
      <c r="KDH22" s="195"/>
      <c r="KDI22" s="195"/>
      <c r="KDJ22" s="195"/>
      <c r="KDK22" s="195"/>
      <c r="KDL22" s="195"/>
      <c r="KDM22" s="195"/>
      <c r="KDN22" s="195"/>
      <c r="KDO22" s="195"/>
      <c r="KDP22" s="195"/>
      <c r="KDQ22" s="195"/>
      <c r="KDR22" s="195"/>
      <c r="KDS22" s="195"/>
      <c r="KDT22" s="195"/>
      <c r="KDU22" s="195"/>
      <c r="KDV22" s="195"/>
      <c r="KDW22" s="195"/>
      <c r="KDX22" s="195"/>
      <c r="KDY22" s="195"/>
      <c r="KDZ22" s="195"/>
      <c r="KEA22" s="195"/>
      <c r="KEB22" s="195"/>
      <c r="KEC22" s="195"/>
      <c r="KED22" s="195"/>
      <c r="KEE22" s="195"/>
      <c r="KEF22" s="195"/>
      <c r="KEG22" s="195"/>
      <c r="KEH22" s="195"/>
      <c r="KEI22" s="195"/>
      <c r="KEJ22" s="195"/>
      <c r="KEK22" s="195"/>
      <c r="KEL22" s="195"/>
      <c r="KEM22" s="195"/>
      <c r="KEN22" s="195"/>
      <c r="KEO22" s="195"/>
      <c r="KEP22" s="195"/>
      <c r="KEQ22" s="195"/>
      <c r="KER22" s="195"/>
      <c r="KES22" s="195"/>
      <c r="KET22" s="195"/>
      <c r="KEU22" s="195"/>
      <c r="KEV22" s="195"/>
      <c r="KEW22" s="195"/>
      <c r="KEX22" s="195"/>
      <c r="KEY22" s="195"/>
      <c r="KEZ22" s="195"/>
      <c r="KFA22" s="195"/>
      <c r="KFB22" s="195"/>
      <c r="KFC22" s="195"/>
      <c r="KFD22" s="195"/>
      <c r="KFE22" s="195"/>
      <c r="KFF22" s="195"/>
      <c r="KFG22" s="195"/>
      <c r="KFH22" s="195"/>
      <c r="KFI22" s="195"/>
      <c r="KFJ22" s="195"/>
      <c r="KFK22" s="195"/>
      <c r="KFL22" s="195"/>
      <c r="KFM22" s="195"/>
      <c r="KFN22" s="195"/>
      <c r="KFO22" s="195"/>
      <c r="KFP22" s="195"/>
      <c r="KFQ22" s="195"/>
      <c r="KFR22" s="195"/>
      <c r="KFS22" s="195"/>
      <c r="KFT22" s="195"/>
      <c r="KFU22" s="195"/>
      <c r="KFV22" s="195"/>
      <c r="KFW22" s="195"/>
      <c r="KFX22" s="195"/>
      <c r="KFY22" s="195"/>
      <c r="KFZ22" s="195"/>
      <c r="KGA22" s="195"/>
      <c r="KGB22" s="195"/>
      <c r="KGC22" s="195"/>
      <c r="KGD22" s="195"/>
      <c r="KGE22" s="195"/>
      <c r="KGF22" s="195"/>
      <c r="KGG22" s="195"/>
      <c r="KGH22" s="195"/>
      <c r="KGI22" s="195"/>
      <c r="KGJ22" s="195"/>
      <c r="KGK22" s="195"/>
      <c r="KGL22" s="195"/>
      <c r="KGM22" s="195"/>
      <c r="KGN22" s="195"/>
      <c r="KGO22" s="195"/>
      <c r="KGP22" s="195"/>
      <c r="KGQ22" s="195"/>
      <c r="KGR22" s="195"/>
      <c r="KGS22" s="195"/>
      <c r="KGT22" s="195"/>
      <c r="KGU22" s="195"/>
      <c r="KGV22" s="195"/>
      <c r="KGW22" s="195"/>
      <c r="KGX22" s="195"/>
      <c r="KGY22" s="195"/>
      <c r="KGZ22" s="195"/>
      <c r="KHA22" s="195"/>
      <c r="KHB22" s="195"/>
      <c r="KHC22" s="195"/>
      <c r="KHD22" s="195"/>
      <c r="KHE22" s="195"/>
      <c r="KHF22" s="195"/>
      <c r="KHG22" s="195"/>
      <c r="KHH22" s="195"/>
      <c r="KHI22" s="195"/>
      <c r="KHJ22" s="195"/>
      <c r="KHK22" s="195"/>
      <c r="KHL22" s="195"/>
      <c r="KHM22" s="195"/>
      <c r="KHN22" s="195"/>
      <c r="KHO22" s="195"/>
      <c r="KHP22" s="195"/>
      <c r="KHQ22" s="195"/>
      <c r="KHR22" s="195"/>
      <c r="KHS22" s="195"/>
      <c r="KHT22" s="195"/>
      <c r="KHU22" s="195"/>
      <c r="KHV22" s="195"/>
      <c r="KHW22" s="195"/>
      <c r="KHX22" s="195"/>
      <c r="KHY22" s="195"/>
      <c r="KHZ22" s="195"/>
      <c r="KIA22" s="195"/>
      <c r="KIB22" s="195"/>
      <c r="KIC22" s="195"/>
      <c r="KID22" s="195"/>
      <c r="KIE22" s="195"/>
      <c r="KIF22" s="195"/>
      <c r="KIG22" s="195"/>
      <c r="KIH22" s="195"/>
      <c r="KII22" s="195"/>
      <c r="KIJ22" s="195"/>
      <c r="KIK22" s="195"/>
      <c r="KIL22" s="195"/>
      <c r="KIM22" s="195"/>
      <c r="KIN22" s="195"/>
      <c r="KIO22" s="195"/>
      <c r="KIP22" s="195"/>
      <c r="KIQ22" s="195"/>
      <c r="KIR22" s="195"/>
      <c r="KIS22" s="195"/>
      <c r="KIT22" s="195"/>
      <c r="KIU22" s="195"/>
      <c r="KIV22" s="195"/>
      <c r="KIW22" s="195"/>
      <c r="KIX22" s="195"/>
      <c r="KIY22" s="195"/>
      <c r="KIZ22" s="195"/>
      <c r="KJA22" s="195"/>
      <c r="KJB22" s="195"/>
      <c r="KJC22" s="195"/>
      <c r="KJD22" s="195"/>
      <c r="KJE22" s="195"/>
      <c r="KJF22" s="195"/>
      <c r="KJG22" s="195"/>
      <c r="KJH22" s="195"/>
      <c r="KJI22" s="195"/>
      <c r="KJJ22" s="195"/>
      <c r="KJK22" s="195"/>
      <c r="KJL22" s="195"/>
      <c r="KJM22" s="195"/>
      <c r="KJN22" s="195"/>
      <c r="KJO22" s="195"/>
      <c r="KJP22" s="195"/>
      <c r="KJQ22" s="195"/>
      <c r="KJR22" s="195"/>
      <c r="KJS22" s="195"/>
      <c r="KJT22" s="195"/>
      <c r="KJU22" s="195"/>
      <c r="KJV22" s="195"/>
      <c r="KJW22" s="195"/>
      <c r="KJX22" s="195"/>
      <c r="KJY22" s="195"/>
      <c r="KJZ22" s="195"/>
      <c r="KKA22" s="195"/>
      <c r="KKB22" s="195"/>
      <c r="KKC22" s="195"/>
      <c r="KKD22" s="195"/>
      <c r="KKE22" s="195"/>
      <c r="KKF22" s="195"/>
      <c r="KKG22" s="195"/>
      <c r="KKH22" s="195"/>
      <c r="KKI22" s="195"/>
      <c r="KKJ22" s="195"/>
      <c r="KKK22" s="195"/>
      <c r="KKL22" s="195"/>
      <c r="KKM22" s="195"/>
      <c r="KKN22" s="195"/>
      <c r="KKO22" s="195"/>
      <c r="KKP22" s="195"/>
      <c r="KKQ22" s="195"/>
      <c r="KKR22" s="195"/>
      <c r="KKS22" s="195"/>
      <c r="KKT22" s="195"/>
      <c r="KKU22" s="195"/>
      <c r="KKV22" s="195"/>
      <c r="KKW22" s="195"/>
      <c r="KKX22" s="195"/>
      <c r="KKY22" s="195"/>
      <c r="KKZ22" s="195"/>
      <c r="KLA22" s="195"/>
      <c r="KLB22" s="195"/>
      <c r="KLC22" s="195"/>
      <c r="KLD22" s="195"/>
      <c r="KLE22" s="195"/>
      <c r="KLF22" s="195"/>
      <c r="KLG22" s="195"/>
      <c r="KLH22" s="195"/>
      <c r="KLI22" s="195"/>
      <c r="KLJ22" s="195"/>
      <c r="KLK22" s="195"/>
      <c r="KLL22" s="195"/>
      <c r="KLM22" s="195"/>
      <c r="KLN22" s="195"/>
      <c r="KLO22" s="195"/>
      <c r="KLP22" s="195"/>
      <c r="KLQ22" s="195"/>
      <c r="KLR22" s="195"/>
      <c r="KLS22" s="195"/>
      <c r="KLT22" s="195"/>
      <c r="KLU22" s="195"/>
      <c r="KLV22" s="195"/>
      <c r="KLW22" s="195"/>
      <c r="KLX22" s="195"/>
      <c r="KLY22" s="195"/>
      <c r="KLZ22" s="195"/>
      <c r="KMA22" s="195"/>
      <c r="KMB22" s="195"/>
      <c r="KMC22" s="195"/>
      <c r="KMD22" s="195"/>
      <c r="KME22" s="195"/>
      <c r="KMF22" s="195"/>
      <c r="KMG22" s="195"/>
      <c r="KMH22" s="195"/>
      <c r="KMI22" s="195"/>
      <c r="KMJ22" s="195"/>
      <c r="KMK22" s="195"/>
      <c r="KML22" s="195"/>
      <c r="KMM22" s="195"/>
      <c r="KMN22" s="195"/>
      <c r="KMO22" s="195"/>
      <c r="KMP22" s="195"/>
      <c r="KMQ22" s="195"/>
      <c r="KMR22" s="195"/>
      <c r="KMS22" s="195"/>
      <c r="KMT22" s="195"/>
      <c r="KMU22" s="195"/>
      <c r="KMV22" s="195"/>
      <c r="KMW22" s="195"/>
      <c r="KMX22" s="195"/>
      <c r="KMY22" s="195"/>
      <c r="KMZ22" s="195"/>
      <c r="KNA22" s="195"/>
      <c r="KNB22" s="195"/>
      <c r="KNC22" s="195"/>
      <c r="KND22" s="195"/>
      <c r="KNE22" s="195"/>
      <c r="KNF22" s="195"/>
      <c r="KNG22" s="195"/>
      <c r="KNH22" s="195"/>
      <c r="KNI22" s="195"/>
      <c r="KNJ22" s="195"/>
      <c r="KNK22" s="195"/>
      <c r="KNL22" s="195"/>
      <c r="KNM22" s="195"/>
      <c r="KNN22" s="195"/>
      <c r="KNO22" s="195"/>
      <c r="KNP22" s="195"/>
      <c r="KNQ22" s="195"/>
      <c r="KNR22" s="195"/>
      <c r="KNS22" s="195"/>
      <c r="KNT22" s="195"/>
      <c r="KNU22" s="195"/>
      <c r="KNV22" s="195"/>
      <c r="KNW22" s="195"/>
      <c r="KNX22" s="195"/>
      <c r="KNY22" s="195"/>
      <c r="KNZ22" s="195"/>
      <c r="KOA22" s="195"/>
      <c r="KOB22" s="195"/>
      <c r="KOC22" s="195"/>
      <c r="KOD22" s="195"/>
      <c r="KOE22" s="195"/>
      <c r="KOF22" s="195"/>
      <c r="KOG22" s="195"/>
      <c r="KOH22" s="195"/>
      <c r="KOI22" s="195"/>
      <c r="KOJ22" s="195"/>
      <c r="KOK22" s="195"/>
      <c r="KOL22" s="195"/>
      <c r="KOM22" s="195"/>
      <c r="KON22" s="195"/>
      <c r="KOO22" s="195"/>
      <c r="KOP22" s="195"/>
      <c r="KOQ22" s="195"/>
      <c r="KOR22" s="195"/>
      <c r="KOS22" s="195"/>
      <c r="KOT22" s="195"/>
      <c r="KOU22" s="195"/>
      <c r="KOV22" s="195"/>
      <c r="KOW22" s="195"/>
      <c r="KOX22" s="195"/>
      <c r="KOY22" s="195"/>
      <c r="KOZ22" s="195"/>
      <c r="KPA22" s="195"/>
      <c r="KPB22" s="195"/>
      <c r="KPC22" s="195"/>
      <c r="KPD22" s="195"/>
      <c r="KPE22" s="195"/>
      <c r="KPF22" s="195"/>
      <c r="KPG22" s="195"/>
      <c r="KPH22" s="195"/>
      <c r="KPI22" s="195"/>
      <c r="KPJ22" s="195"/>
      <c r="KPK22" s="195"/>
      <c r="KPL22" s="195"/>
      <c r="KPM22" s="195"/>
      <c r="KPN22" s="195"/>
      <c r="KPO22" s="195"/>
      <c r="KPP22" s="195"/>
      <c r="KPQ22" s="195"/>
      <c r="KPR22" s="195"/>
      <c r="KPS22" s="195"/>
      <c r="KPT22" s="195"/>
      <c r="KPU22" s="195"/>
      <c r="KPV22" s="195"/>
      <c r="KPW22" s="195"/>
      <c r="KPX22" s="195"/>
      <c r="KPY22" s="195"/>
      <c r="KPZ22" s="195"/>
      <c r="KQA22" s="195"/>
      <c r="KQB22" s="195"/>
      <c r="KQC22" s="195"/>
      <c r="KQD22" s="195"/>
      <c r="KQE22" s="195"/>
      <c r="KQF22" s="195"/>
      <c r="KQG22" s="195"/>
      <c r="KQH22" s="195"/>
      <c r="KQI22" s="195"/>
      <c r="KQJ22" s="195"/>
      <c r="KQK22" s="195"/>
      <c r="KQL22" s="195"/>
      <c r="KQM22" s="195"/>
      <c r="KQN22" s="195"/>
      <c r="KQO22" s="195"/>
      <c r="KQP22" s="195"/>
      <c r="KQQ22" s="195"/>
      <c r="KQR22" s="195"/>
      <c r="KQS22" s="195"/>
      <c r="KQT22" s="195"/>
      <c r="KQU22" s="195"/>
      <c r="KQV22" s="195"/>
      <c r="KQW22" s="195"/>
      <c r="KQX22" s="195"/>
      <c r="KQY22" s="195"/>
      <c r="KQZ22" s="195"/>
      <c r="KRA22" s="195"/>
      <c r="KRB22" s="195"/>
      <c r="KRC22" s="195"/>
      <c r="KRD22" s="195"/>
      <c r="KRE22" s="195"/>
      <c r="KRF22" s="195"/>
      <c r="KRG22" s="195"/>
      <c r="KRH22" s="195"/>
      <c r="KRI22" s="195"/>
      <c r="KRJ22" s="195"/>
      <c r="KRK22" s="195"/>
      <c r="KRL22" s="195"/>
      <c r="KRM22" s="195"/>
      <c r="KRN22" s="195"/>
      <c r="KRO22" s="195"/>
      <c r="KRP22" s="195"/>
      <c r="KRQ22" s="195"/>
      <c r="KRR22" s="195"/>
      <c r="KRS22" s="195"/>
      <c r="KRT22" s="195"/>
      <c r="KRU22" s="195"/>
      <c r="KRV22" s="195"/>
      <c r="KRW22" s="195"/>
      <c r="KRX22" s="195"/>
      <c r="KRY22" s="195"/>
      <c r="KRZ22" s="195"/>
      <c r="KSA22" s="195"/>
      <c r="KSB22" s="195"/>
      <c r="KSC22" s="195"/>
      <c r="KSD22" s="195"/>
      <c r="KSE22" s="195"/>
      <c r="KSF22" s="195"/>
      <c r="KSG22" s="195"/>
      <c r="KSH22" s="195"/>
      <c r="KSI22" s="195"/>
      <c r="KSJ22" s="195"/>
      <c r="KSK22" s="195"/>
      <c r="KSL22" s="195"/>
      <c r="KSM22" s="195"/>
      <c r="KSN22" s="195"/>
      <c r="KSO22" s="195"/>
      <c r="KSP22" s="195"/>
      <c r="KSQ22" s="195"/>
      <c r="KSR22" s="195"/>
      <c r="KSS22" s="195"/>
      <c r="KST22" s="195"/>
      <c r="KSU22" s="195"/>
      <c r="KSV22" s="195"/>
      <c r="KSW22" s="195"/>
      <c r="KSX22" s="195"/>
      <c r="KSY22" s="195"/>
      <c r="KSZ22" s="195"/>
      <c r="KTA22" s="195"/>
      <c r="KTB22" s="195"/>
      <c r="KTC22" s="195"/>
      <c r="KTD22" s="195"/>
      <c r="KTE22" s="195"/>
      <c r="KTF22" s="195"/>
      <c r="KTG22" s="195"/>
      <c r="KTH22" s="195"/>
      <c r="KTI22" s="195"/>
      <c r="KTJ22" s="195"/>
      <c r="KTK22" s="195"/>
      <c r="KTL22" s="195"/>
      <c r="KTM22" s="195"/>
      <c r="KTN22" s="195"/>
      <c r="KTO22" s="195"/>
      <c r="KTP22" s="195"/>
      <c r="KTQ22" s="195"/>
      <c r="KTR22" s="195"/>
      <c r="KTS22" s="195"/>
      <c r="KTT22" s="195"/>
      <c r="KTU22" s="195"/>
      <c r="KTV22" s="195"/>
      <c r="KTW22" s="195"/>
      <c r="KTX22" s="195"/>
      <c r="KTY22" s="195"/>
      <c r="KTZ22" s="195"/>
      <c r="KUA22" s="195"/>
      <c r="KUB22" s="195"/>
      <c r="KUC22" s="195"/>
      <c r="KUD22" s="195"/>
      <c r="KUE22" s="195"/>
      <c r="KUF22" s="195"/>
      <c r="KUG22" s="195"/>
      <c r="KUH22" s="195"/>
      <c r="KUI22" s="195"/>
      <c r="KUJ22" s="195"/>
      <c r="KUK22" s="195"/>
      <c r="KUL22" s="195"/>
      <c r="KUM22" s="195"/>
      <c r="KUN22" s="195"/>
      <c r="KUO22" s="195"/>
      <c r="KUP22" s="195"/>
      <c r="KUQ22" s="195"/>
      <c r="KUR22" s="195"/>
      <c r="KUS22" s="195"/>
      <c r="KUT22" s="195"/>
      <c r="KUU22" s="195"/>
      <c r="KUV22" s="195"/>
      <c r="KUW22" s="195"/>
      <c r="KUX22" s="195"/>
      <c r="KUY22" s="195"/>
      <c r="KUZ22" s="195"/>
      <c r="KVA22" s="195"/>
      <c r="KVB22" s="195"/>
      <c r="KVC22" s="195"/>
      <c r="KVD22" s="195"/>
      <c r="KVE22" s="195"/>
      <c r="KVF22" s="195"/>
      <c r="KVG22" s="195"/>
      <c r="KVH22" s="195"/>
      <c r="KVI22" s="195"/>
      <c r="KVJ22" s="195"/>
      <c r="KVK22" s="195"/>
      <c r="KVL22" s="195"/>
      <c r="KVM22" s="195"/>
      <c r="KVN22" s="195"/>
      <c r="KVO22" s="195"/>
      <c r="KVP22" s="195"/>
      <c r="KVQ22" s="195"/>
      <c r="KVR22" s="195"/>
      <c r="KVS22" s="195"/>
      <c r="KVT22" s="195"/>
      <c r="KVU22" s="195"/>
      <c r="KVV22" s="195"/>
      <c r="KVW22" s="195"/>
      <c r="KVX22" s="195"/>
      <c r="KVY22" s="195"/>
      <c r="KVZ22" s="195"/>
      <c r="KWA22" s="195"/>
      <c r="KWB22" s="195"/>
      <c r="KWC22" s="195"/>
      <c r="KWD22" s="195"/>
      <c r="KWE22" s="195"/>
      <c r="KWF22" s="195"/>
      <c r="KWG22" s="195"/>
      <c r="KWH22" s="195"/>
      <c r="KWI22" s="195"/>
      <c r="KWJ22" s="195"/>
      <c r="KWK22" s="195"/>
      <c r="KWL22" s="195"/>
      <c r="KWM22" s="195"/>
      <c r="KWN22" s="195"/>
      <c r="KWO22" s="195"/>
      <c r="KWP22" s="195"/>
      <c r="KWQ22" s="195"/>
      <c r="KWR22" s="195"/>
      <c r="KWS22" s="195"/>
      <c r="KWT22" s="195"/>
      <c r="KWU22" s="195"/>
      <c r="KWV22" s="195"/>
      <c r="KWW22" s="195"/>
      <c r="KWX22" s="195"/>
      <c r="KWY22" s="195"/>
      <c r="KWZ22" s="195"/>
      <c r="KXA22" s="195"/>
      <c r="KXB22" s="195"/>
      <c r="KXC22" s="195"/>
      <c r="KXD22" s="195"/>
      <c r="KXE22" s="195"/>
      <c r="KXF22" s="195"/>
      <c r="KXG22" s="195"/>
      <c r="KXH22" s="195"/>
      <c r="KXI22" s="195"/>
      <c r="KXJ22" s="195"/>
      <c r="KXK22" s="195"/>
      <c r="KXL22" s="195"/>
      <c r="KXM22" s="195"/>
      <c r="KXN22" s="195"/>
      <c r="KXO22" s="195"/>
      <c r="KXP22" s="195"/>
      <c r="KXQ22" s="195"/>
      <c r="KXR22" s="195"/>
      <c r="KXS22" s="195"/>
      <c r="KXT22" s="195"/>
      <c r="KXU22" s="195"/>
      <c r="KXV22" s="195"/>
      <c r="KXW22" s="195"/>
      <c r="KXX22" s="195"/>
      <c r="KXY22" s="195"/>
      <c r="KXZ22" s="195"/>
      <c r="KYA22" s="195"/>
      <c r="KYB22" s="195"/>
      <c r="KYC22" s="195"/>
      <c r="KYD22" s="195"/>
      <c r="KYE22" s="195"/>
      <c r="KYF22" s="195"/>
      <c r="KYG22" s="195"/>
      <c r="KYH22" s="195"/>
      <c r="KYI22" s="195"/>
      <c r="KYJ22" s="195"/>
      <c r="KYK22" s="195"/>
      <c r="KYL22" s="195"/>
      <c r="KYM22" s="195"/>
      <c r="KYN22" s="195"/>
      <c r="KYO22" s="195"/>
      <c r="KYP22" s="195"/>
      <c r="KYQ22" s="195"/>
      <c r="KYR22" s="195"/>
      <c r="KYS22" s="195"/>
      <c r="KYT22" s="195"/>
      <c r="KYU22" s="195"/>
      <c r="KYV22" s="195"/>
      <c r="KYW22" s="195"/>
      <c r="KYX22" s="195"/>
      <c r="KYY22" s="195"/>
      <c r="KYZ22" s="195"/>
      <c r="KZA22" s="195"/>
      <c r="KZB22" s="195"/>
      <c r="KZC22" s="195"/>
      <c r="KZD22" s="195"/>
      <c r="KZE22" s="195"/>
      <c r="KZF22" s="195"/>
      <c r="KZG22" s="195"/>
      <c r="KZH22" s="195"/>
      <c r="KZI22" s="195"/>
      <c r="KZJ22" s="195"/>
      <c r="KZK22" s="195"/>
      <c r="KZL22" s="195"/>
      <c r="KZM22" s="195"/>
      <c r="KZN22" s="195"/>
      <c r="KZO22" s="195"/>
      <c r="KZP22" s="195"/>
      <c r="KZQ22" s="195"/>
      <c r="KZR22" s="195"/>
      <c r="KZS22" s="195"/>
      <c r="KZT22" s="195"/>
      <c r="KZU22" s="195"/>
      <c r="KZV22" s="195"/>
      <c r="KZW22" s="195"/>
      <c r="KZX22" s="195"/>
      <c r="KZY22" s="195"/>
      <c r="KZZ22" s="195"/>
      <c r="LAA22" s="195"/>
      <c r="LAB22" s="195"/>
      <c r="LAC22" s="195"/>
      <c r="LAD22" s="195"/>
      <c r="LAE22" s="195"/>
      <c r="LAF22" s="195"/>
      <c r="LAG22" s="195"/>
      <c r="LAH22" s="195"/>
      <c r="LAI22" s="195"/>
      <c r="LAJ22" s="195"/>
      <c r="LAK22" s="195"/>
      <c r="LAL22" s="195"/>
      <c r="LAM22" s="195"/>
      <c r="LAN22" s="195"/>
      <c r="LAO22" s="195"/>
      <c r="LAP22" s="195"/>
      <c r="LAQ22" s="195"/>
      <c r="LAR22" s="195"/>
      <c r="LAS22" s="195"/>
      <c r="LAT22" s="195"/>
      <c r="LAU22" s="195"/>
      <c r="LAV22" s="195"/>
      <c r="LAW22" s="195"/>
      <c r="LAX22" s="195"/>
      <c r="LAY22" s="195"/>
      <c r="LAZ22" s="195"/>
      <c r="LBA22" s="195"/>
      <c r="LBB22" s="195"/>
      <c r="LBC22" s="195"/>
      <c r="LBD22" s="195"/>
      <c r="LBE22" s="195"/>
      <c r="LBF22" s="195"/>
      <c r="LBG22" s="195"/>
      <c r="LBH22" s="195"/>
      <c r="LBI22" s="195"/>
      <c r="LBJ22" s="195"/>
      <c r="LBK22" s="195"/>
      <c r="LBL22" s="195"/>
      <c r="LBM22" s="195"/>
      <c r="LBN22" s="195"/>
      <c r="LBO22" s="195"/>
      <c r="LBP22" s="195"/>
      <c r="LBQ22" s="195"/>
      <c r="LBR22" s="195"/>
      <c r="LBS22" s="195"/>
      <c r="LBT22" s="195"/>
      <c r="LBU22" s="195"/>
      <c r="LBV22" s="195"/>
      <c r="LBW22" s="195"/>
      <c r="LBX22" s="195"/>
      <c r="LBY22" s="195"/>
      <c r="LBZ22" s="195"/>
      <c r="LCA22" s="195"/>
      <c r="LCB22" s="195"/>
      <c r="LCC22" s="195"/>
      <c r="LCD22" s="195"/>
      <c r="LCE22" s="195"/>
      <c r="LCF22" s="195"/>
      <c r="LCG22" s="195"/>
      <c r="LCH22" s="195"/>
      <c r="LCI22" s="195"/>
      <c r="LCJ22" s="195"/>
      <c r="LCK22" s="195"/>
      <c r="LCL22" s="195"/>
      <c r="LCM22" s="195"/>
      <c r="LCN22" s="195"/>
      <c r="LCO22" s="195"/>
      <c r="LCP22" s="195"/>
      <c r="LCQ22" s="195"/>
      <c r="LCR22" s="195"/>
      <c r="LCS22" s="195"/>
      <c r="LCT22" s="195"/>
      <c r="LCU22" s="195"/>
      <c r="LCV22" s="195"/>
      <c r="LCW22" s="195"/>
      <c r="LCX22" s="195"/>
      <c r="LCY22" s="195"/>
      <c r="LCZ22" s="195"/>
      <c r="LDA22" s="195"/>
      <c r="LDB22" s="195"/>
      <c r="LDC22" s="195"/>
      <c r="LDD22" s="195"/>
      <c r="LDE22" s="195"/>
      <c r="LDF22" s="195"/>
      <c r="LDG22" s="195"/>
      <c r="LDH22" s="195"/>
      <c r="LDI22" s="195"/>
      <c r="LDJ22" s="195"/>
      <c r="LDK22" s="195"/>
      <c r="LDL22" s="195"/>
      <c r="LDM22" s="195"/>
      <c r="LDN22" s="195"/>
      <c r="LDO22" s="195"/>
      <c r="LDP22" s="195"/>
      <c r="LDQ22" s="195"/>
      <c r="LDR22" s="195"/>
      <c r="LDS22" s="195"/>
      <c r="LDT22" s="195"/>
      <c r="LDU22" s="195"/>
      <c r="LDV22" s="195"/>
      <c r="LDW22" s="195"/>
      <c r="LDX22" s="195"/>
      <c r="LDY22" s="195"/>
      <c r="LDZ22" s="195"/>
      <c r="LEA22" s="195"/>
      <c r="LEB22" s="195"/>
      <c r="LEC22" s="195"/>
      <c r="LED22" s="195"/>
      <c r="LEE22" s="195"/>
      <c r="LEF22" s="195"/>
      <c r="LEG22" s="195"/>
      <c r="LEH22" s="195"/>
      <c r="LEI22" s="195"/>
      <c r="LEJ22" s="195"/>
      <c r="LEK22" s="195"/>
      <c r="LEL22" s="195"/>
      <c r="LEM22" s="195"/>
      <c r="LEN22" s="195"/>
      <c r="LEO22" s="195"/>
      <c r="LEP22" s="195"/>
      <c r="LEQ22" s="195"/>
      <c r="LER22" s="195"/>
      <c r="LES22" s="195"/>
      <c r="LET22" s="195"/>
      <c r="LEU22" s="195"/>
      <c r="LEV22" s="195"/>
      <c r="LEW22" s="195"/>
      <c r="LEX22" s="195"/>
      <c r="LEY22" s="195"/>
      <c r="LEZ22" s="195"/>
      <c r="LFA22" s="195"/>
      <c r="LFB22" s="195"/>
      <c r="LFC22" s="195"/>
      <c r="LFD22" s="195"/>
      <c r="LFE22" s="195"/>
      <c r="LFF22" s="195"/>
      <c r="LFG22" s="195"/>
      <c r="LFH22" s="195"/>
      <c r="LFI22" s="195"/>
      <c r="LFJ22" s="195"/>
      <c r="LFK22" s="195"/>
      <c r="LFL22" s="195"/>
      <c r="LFM22" s="195"/>
      <c r="LFN22" s="195"/>
      <c r="LFO22" s="195"/>
      <c r="LFP22" s="195"/>
      <c r="LFQ22" s="195"/>
      <c r="LFR22" s="195"/>
      <c r="LFS22" s="195"/>
      <c r="LFT22" s="195"/>
      <c r="LFU22" s="195"/>
      <c r="LFV22" s="195"/>
      <c r="LFW22" s="195"/>
      <c r="LFX22" s="195"/>
      <c r="LFY22" s="195"/>
      <c r="LFZ22" s="195"/>
      <c r="LGA22" s="195"/>
      <c r="LGB22" s="195"/>
      <c r="LGC22" s="195"/>
      <c r="LGD22" s="195"/>
      <c r="LGE22" s="195"/>
      <c r="LGF22" s="195"/>
      <c r="LGG22" s="195"/>
      <c r="LGH22" s="195"/>
      <c r="LGI22" s="195"/>
      <c r="LGJ22" s="195"/>
      <c r="LGK22" s="195"/>
      <c r="LGL22" s="195"/>
      <c r="LGM22" s="195"/>
      <c r="LGN22" s="195"/>
      <c r="LGO22" s="195"/>
      <c r="LGP22" s="195"/>
      <c r="LGQ22" s="195"/>
      <c r="LGR22" s="195"/>
      <c r="LGS22" s="195"/>
      <c r="LGT22" s="195"/>
      <c r="LGU22" s="195"/>
      <c r="LGV22" s="195"/>
      <c r="LGW22" s="195"/>
      <c r="LGX22" s="195"/>
      <c r="LGY22" s="195"/>
      <c r="LGZ22" s="195"/>
      <c r="LHA22" s="195"/>
      <c r="LHB22" s="195"/>
      <c r="LHC22" s="195"/>
      <c r="LHD22" s="195"/>
      <c r="LHE22" s="195"/>
      <c r="LHF22" s="195"/>
      <c r="LHG22" s="195"/>
      <c r="LHH22" s="195"/>
      <c r="LHI22" s="195"/>
      <c r="LHJ22" s="195"/>
      <c r="LHK22" s="195"/>
      <c r="LHL22" s="195"/>
      <c r="LHM22" s="195"/>
      <c r="LHN22" s="195"/>
      <c r="LHO22" s="195"/>
      <c r="LHP22" s="195"/>
      <c r="LHQ22" s="195"/>
      <c r="LHR22" s="195"/>
      <c r="LHS22" s="195"/>
      <c r="LHT22" s="195"/>
      <c r="LHU22" s="195"/>
      <c r="LHV22" s="195"/>
      <c r="LHW22" s="195"/>
      <c r="LHX22" s="195"/>
      <c r="LHY22" s="195"/>
      <c r="LHZ22" s="195"/>
      <c r="LIA22" s="195"/>
      <c r="LIB22" s="195"/>
      <c r="LIC22" s="195"/>
      <c r="LID22" s="195"/>
      <c r="LIE22" s="195"/>
      <c r="LIF22" s="195"/>
      <c r="LIG22" s="195"/>
      <c r="LIH22" s="195"/>
      <c r="LII22" s="195"/>
      <c r="LIJ22" s="195"/>
      <c r="LIK22" s="195"/>
      <c r="LIL22" s="195"/>
      <c r="LIM22" s="195"/>
      <c r="LIN22" s="195"/>
      <c r="LIO22" s="195"/>
      <c r="LIP22" s="195"/>
      <c r="LIQ22" s="195"/>
      <c r="LIR22" s="195"/>
      <c r="LIS22" s="195"/>
      <c r="LIT22" s="195"/>
      <c r="LIU22" s="195"/>
      <c r="LIV22" s="195"/>
      <c r="LIW22" s="195"/>
      <c r="LIX22" s="195"/>
      <c r="LIY22" s="195"/>
      <c r="LIZ22" s="195"/>
      <c r="LJA22" s="195"/>
      <c r="LJB22" s="195"/>
      <c r="LJC22" s="195"/>
      <c r="LJD22" s="195"/>
      <c r="LJE22" s="195"/>
      <c r="LJF22" s="195"/>
      <c r="LJG22" s="195"/>
      <c r="LJH22" s="195"/>
      <c r="LJI22" s="195"/>
      <c r="LJJ22" s="195"/>
      <c r="LJK22" s="195"/>
      <c r="LJL22" s="195"/>
      <c r="LJM22" s="195"/>
      <c r="LJN22" s="195"/>
      <c r="LJO22" s="195"/>
      <c r="LJP22" s="195"/>
      <c r="LJQ22" s="195"/>
      <c r="LJR22" s="195"/>
      <c r="LJS22" s="195"/>
      <c r="LJT22" s="195"/>
      <c r="LJU22" s="195"/>
      <c r="LJV22" s="195"/>
      <c r="LJW22" s="195"/>
      <c r="LJX22" s="195"/>
      <c r="LJY22" s="195"/>
      <c r="LJZ22" s="195"/>
      <c r="LKA22" s="195"/>
      <c r="LKB22" s="195"/>
      <c r="LKC22" s="195"/>
      <c r="LKD22" s="195"/>
      <c r="LKE22" s="195"/>
      <c r="LKF22" s="195"/>
      <c r="LKG22" s="195"/>
      <c r="LKH22" s="195"/>
      <c r="LKI22" s="195"/>
      <c r="LKJ22" s="195"/>
      <c r="LKK22" s="195"/>
      <c r="LKL22" s="195"/>
      <c r="LKM22" s="195"/>
      <c r="LKN22" s="195"/>
      <c r="LKO22" s="195"/>
      <c r="LKP22" s="195"/>
      <c r="LKQ22" s="195"/>
      <c r="LKR22" s="195"/>
      <c r="LKS22" s="195"/>
      <c r="LKT22" s="195"/>
      <c r="LKU22" s="195"/>
      <c r="LKV22" s="195"/>
      <c r="LKW22" s="195"/>
      <c r="LKX22" s="195"/>
      <c r="LKY22" s="195"/>
      <c r="LKZ22" s="195"/>
      <c r="LLA22" s="195"/>
      <c r="LLB22" s="195"/>
      <c r="LLC22" s="195"/>
      <c r="LLD22" s="195"/>
      <c r="LLE22" s="195"/>
      <c r="LLF22" s="195"/>
      <c r="LLG22" s="195"/>
      <c r="LLH22" s="195"/>
      <c r="LLI22" s="195"/>
      <c r="LLJ22" s="195"/>
      <c r="LLK22" s="195"/>
      <c r="LLL22" s="195"/>
      <c r="LLM22" s="195"/>
      <c r="LLN22" s="195"/>
      <c r="LLO22" s="195"/>
      <c r="LLP22" s="195"/>
      <c r="LLQ22" s="195"/>
      <c r="LLR22" s="195"/>
      <c r="LLS22" s="195"/>
      <c r="LLT22" s="195"/>
      <c r="LLU22" s="195"/>
      <c r="LLV22" s="195"/>
      <c r="LLW22" s="195"/>
      <c r="LLX22" s="195"/>
      <c r="LLY22" s="195"/>
      <c r="LLZ22" s="195"/>
      <c r="LMA22" s="195"/>
      <c r="LMB22" s="195"/>
      <c r="LMC22" s="195"/>
      <c r="LMD22" s="195"/>
      <c r="LME22" s="195"/>
      <c r="LMF22" s="195"/>
      <c r="LMG22" s="195"/>
      <c r="LMH22" s="195"/>
      <c r="LMI22" s="195"/>
      <c r="LMJ22" s="195"/>
      <c r="LMK22" s="195"/>
      <c r="LML22" s="195"/>
      <c r="LMM22" s="195"/>
      <c r="LMN22" s="195"/>
      <c r="LMO22" s="195"/>
      <c r="LMP22" s="195"/>
      <c r="LMQ22" s="195"/>
      <c r="LMR22" s="195"/>
      <c r="LMS22" s="195"/>
      <c r="LMT22" s="195"/>
      <c r="LMU22" s="195"/>
      <c r="LMV22" s="195"/>
      <c r="LMW22" s="195"/>
      <c r="LMX22" s="195"/>
      <c r="LMY22" s="195"/>
      <c r="LMZ22" s="195"/>
      <c r="LNA22" s="195"/>
      <c r="LNB22" s="195"/>
      <c r="LNC22" s="195"/>
      <c r="LND22" s="195"/>
      <c r="LNE22" s="195"/>
      <c r="LNF22" s="195"/>
      <c r="LNG22" s="195"/>
      <c r="LNH22" s="195"/>
      <c r="LNI22" s="195"/>
      <c r="LNJ22" s="195"/>
      <c r="LNK22" s="195"/>
      <c r="LNL22" s="195"/>
      <c r="LNM22" s="195"/>
      <c r="LNN22" s="195"/>
      <c r="LNO22" s="195"/>
      <c r="LNP22" s="195"/>
      <c r="LNQ22" s="195"/>
      <c r="LNR22" s="195"/>
      <c r="LNS22" s="195"/>
      <c r="LNT22" s="195"/>
      <c r="LNU22" s="195"/>
      <c r="LNV22" s="195"/>
      <c r="LNW22" s="195"/>
      <c r="LNX22" s="195"/>
      <c r="LNY22" s="195"/>
      <c r="LNZ22" s="195"/>
      <c r="LOA22" s="195"/>
      <c r="LOB22" s="195"/>
      <c r="LOC22" s="195"/>
      <c r="LOD22" s="195"/>
      <c r="LOE22" s="195"/>
      <c r="LOF22" s="195"/>
      <c r="LOG22" s="195"/>
      <c r="LOH22" s="195"/>
      <c r="LOI22" s="195"/>
      <c r="LOJ22" s="195"/>
      <c r="LOK22" s="195"/>
      <c r="LOL22" s="195"/>
      <c r="LOM22" s="195"/>
      <c r="LON22" s="195"/>
      <c r="LOO22" s="195"/>
      <c r="LOP22" s="195"/>
      <c r="LOQ22" s="195"/>
      <c r="LOR22" s="195"/>
      <c r="LOS22" s="195"/>
      <c r="LOT22" s="195"/>
      <c r="LOU22" s="195"/>
      <c r="LOV22" s="195"/>
      <c r="LOW22" s="195"/>
      <c r="LOX22" s="195"/>
      <c r="LOY22" s="195"/>
      <c r="LOZ22" s="195"/>
      <c r="LPA22" s="195"/>
      <c r="LPB22" s="195"/>
      <c r="LPC22" s="195"/>
      <c r="LPD22" s="195"/>
      <c r="LPE22" s="195"/>
      <c r="LPF22" s="195"/>
      <c r="LPG22" s="195"/>
      <c r="LPH22" s="195"/>
      <c r="LPI22" s="195"/>
      <c r="LPJ22" s="195"/>
      <c r="LPK22" s="195"/>
      <c r="LPL22" s="195"/>
      <c r="LPM22" s="195"/>
      <c r="LPN22" s="195"/>
      <c r="LPO22" s="195"/>
      <c r="LPP22" s="195"/>
      <c r="LPQ22" s="195"/>
      <c r="LPR22" s="195"/>
      <c r="LPS22" s="195"/>
      <c r="LPT22" s="195"/>
      <c r="LPU22" s="195"/>
      <c r="LPV22" s="195"/>
      <c r="LPW22" s="195"/>
      <c r="LPX22" s="195"/>
      <c r="LPY22" s="195"/>
      <c r="LPZ22" s="195"/>
      <c r="LQA22" s="195"/>
      <c r="LQB22" s="195"/>
      <c r="LQC22" s="195"/>
      <c r="LQD22" s="195"/>
      <c r="LQE22" s="195"/>
      <c r="LQF22" s="195"/>
      <c r="LQG22" s="195"/>
      <c r="LQH22" s="195"/>
      <c r="LQI22" s="195"/>
      <c r="LQJ22" s="195"/>
      <c r="LQK22" s="195"/>
      <c r="LQL22" s="195"/>
      <c r="LQM22" s="195"/>
      <c r="LQN22" s="195"/>
      <c r="LQO22" s="195"/>
      <c r="LQP22" s="195"/>
      <c r="LQQ22" s="195"/>
      <c r="LQR22" s="195"/>
      <c r="LQS22" s="195"/>
      <c r="LQT22" s="195"/>
      <c r="LQU22" s="195"/>
      <c r="LQV22" s="195"/>
      <c r="LQW22" s="195"/>
      <c r="LQX22" s="195"/>
      <c r="LQY22" s="195"/>
      <c r="LQZ22" s="195"/>
      <c r="LRA22" s="195"/>
      <c r="LRB22" s="195"/>
      <c r="LRC22" s="195"/>
      <c r="LRD22" s="195"/>
      <c r="LRE22" s="195"/>
      <c r="LRF22" s="195"/>
      <c r="LRG22" s="195"/>
      <c r="LRH22" s="195"/>
      <c r="LRI22" s="195"/>
      <c r="LRJ22" s="195"/>
      <c r="LRK22" s="195"/>
      <c r="LRL22" s="195"/>
      <c r="LRM22" s="195"/>
      <c r="LRN22" s="195"/>
      <c r="LRO22" s="195"/>
      <c r="LRP22" s="195"/>
      <c r="LRQ22" s="195"/>
      <c r="LRR22" s="195"/>
      <c r="LRS22" s="195"/>
      <c r="LRT22" s="195"/>
      <c r="LRU22" s="195"/>
      <c r="LRV22" s="195"/>
      <c r="LRW22" s="195"/>
      <c r="LRX22" s="195"/>
      <c r="LRY22" s="195"/>
      <c r="LRZ22" s="195"/>
      <c r="LSA22" s="195"/>
      <c r="LSB22" s="195"/>
      <c r="LSC22" s="195"/>
      <c r="LSD22" s="195"/>
      <c r="LSE22" s="195"/>
      <c r="LSF22" s="195"/>
      <c r="LSG22" s="195"/>
      <c r="LSH22" s="195"/>
      <c r="LSI22" s="195"/>
      <c r="LSJ22" s="195"/>
      <c r="LSK22" s="195"/>
      <c r="LSL22" s="195"/>
      <c r="LSM22" s="195"/>
      <c r="LSN22" s="195"/>
      <c r="LSO22" s="195"/>
      <c r="LSP22" s="195"/>
      <c r="LSQ22" s="195"/>
      <c r="LSR22" s="195"/>
      <c r="LSS22" s="195"/>
      <c r="LST22" s="195"/>
      <c r="LSU22" s="195"/>
      <c r="LSV22" s="195"/>
      <c r="LSW22" s="195"/>
      <c r="LSX22" s="195"/>
      <c r="LSY22" s="195"/>
      <c r="LSZ22" s="195"/>
      <c r="LTA22" s="195"/>
      <c r="LTB22" s="195"/>
      <c r="LTC22" s="195"/>
      <c r="LTD22" s="195"/>
      <c r="LTE22" s="195"/>
      <c r="LTF22" s="195"/>
      <c r="LTG22" s="195"/>
      <c r="LTH22" s="195"/>
      <c r="LTI22" s="195"/>
      <c r="LTJ22" s="195"/>
      <c r="LTK22" s="195"/>
      <c r="LTL22" s="195"/>
      <c r="LTM22" s="195"/>
      <c r="LTN22" s="195"/>
      <c r="LTO22" s="195"/>
      <c r="LTP22" s="195"/>
      <c r="LTQ22" s="195"/>
      <c r="LTR22" s="195"/>
      <c r="LTS22" s="195"/>
      <c r="LTT22" s="195"/>
      <c r="LTU22" s="195"/>
      <c r="LTV22" s="195"/>
      <c r="LTW22" s="195"/>
      <c r="LTX22" s="195"/>
      <c r="LTY22" s="195"/>
      <c r="LTZ22" s="195"/>
      <c r="LUA22" s="195"/>
      <c r="LUB22" s="195"/>
      <c r="LUC22" s="195"/>
      <c r="LUD22" s="195"/>
      <c r="LUE22" s="195"/>
      <c r="LUF22" s="195"/>
      <c r="LUG22" s="195"/>
      <c r="LUH22" s="195"/>
      <c r="LUI22" s="195"/>
      <c r="LUJ22" s="195"/>
      <c r="LUK22" s="195"/>
      <c r="LUL22" s="195"/>
      <c r="LUM22" s="195"/>
      <c r="LUN22" s="195"/>
      <c r="LUO22" s="195"/>
      <c r="LUP22" s="195"/>
      <c r="LUQ22" s="195"/>
      <c r="LUR22" s="195"/>
      <c r="LUS22" s="195"/>
      <c r="LUT22" s="195"/>
      <c r="LUU22" s="195"/>
      <c r="LUV22" s="195"/>
      <c r="LUW22" s="195"/>
      <c r="LUX22" s="195"/>
      <c r="LUY22" s="195"/>
      <c r="LUZ22" s="195"/>
      <c r="LVA22" s="195"/>
      <c r="LVB22" s="195"/>
      <c r="LVC22" s="195"/>
      <c r="LVD22" s="195"/>
      <c r="LVE22" s="195"/>
      <c r="LVF22" s="195"/>
      <c r="LVG22" s="195"/>
      <c r="LVH22" s="195"/>
      <c r="LVI22" s="195"/>
      <c r="LVJ22" s="195"/>
      <c r="LVK22" s="195"/>
      <c r="LVL22" s="195"/>
      <c r="LVM22" s="195"/>
      <c r="LVN22" s="195"/>
      <c r="LVO22" s="195"/>
      <c r="LVP22" s="195"/>
      <c r="LVQ22" s="195"/>
      <c r="LVR22" s="195"/>
      <c r="LVS22" s="195"/>
      <c r="LVT22" s="195"/>
      <c r="LVU22" s="195"/>
      <c r="LVV22" s="195"/>
      <c r="LVW22" s="195"/>
      <c r="LVX22" s="195"/>
      <c r="LVY22" s="195"/>
      <c r="LVZ22" s="195"/>
      <c r="LWA22" s="195"/>
      <c r="LWB22" s="195"/>
      <c r="LWC22" s="195"/>
      <c r="LWD22" s="195"/>
      <c r="LWE22" s="195"/>
      <c r="LWF22" s="195"/>
      <c r="LWG22" s="195"/>
      <c r="LWH22" s="195"/>
      <c r="LWI22" s="195"/>
      <c r="LWJ22" s="195"/>
      <c r="LWK22" s="195"/>
      <c r="LWL22" s="195"/>
      <c r="LWM22" s="195"/>
      <c r="LWN22" s="195"/>
      <c r="LWO22" s="195"/>
      <c r="LWP22" s="195"/>
      <c r="LWQ22" s="195"/>
      <c r="LWR22" s="195"/>
      <c r="LWS22" s="195"/>
      <c r="LWT22" s="195"/>
      <c r="LWU22" s="195"/>
      <c r="LWV22" s="195"/>
      <c r="LWW22" s="195"/>
      <c r="LWX22" s="195"/>
      <c r="LWY22" s="195"/>
      <c r="LWZ22" s="195"/>
      <c r="LXA22" s="195"/>
      <c r="LXB22" s="195"/>
      <c r="LXC22" s="195"/>
      <c r="LXD22" s="195"/>
      <c r="LXE22" s="195"/>
      <c r="LXF22" s="195"/>
      <c r="LXG22" s="195"/>
      <c r="LXH22" s="195"/>
      <c r="LXI22" s="195"/>
      <c r="LXJ22" s="195"/>
      <c r="LXK22" s="195"/>
      <c r="LXL22" s="195"/>
      <c r="LXM22" s="195"/>
      <c r="LXN22" s="195"/>
      <c r="LXO22" s="195"/>
      <c r="LXP22" s="195"/>
      <c r="LXQ22" s="195"/>
      <c r="LXR22" s="195"/>
      <c r="LXS22" s="195"/>
      <c r="LXT22" s="195"/>
      <c r="LXU22" s="195"/>
      <c r="LXV22" s="195"/>
      <c r="LXW22" s="195"/>
      <c r="LXX22" s="195"/>
      <c r="LXY22" s="195"/>
      <c r="LXZ22" s="195"/>
      <c r="LYA22" s="195"/>
      <c r="LYB22" s="195"/>
      <c r="LYC22" s="195"/>
      <c r="LYD22" s="195"/>
      <c r="LYE22" s="195"/>
      <c r="LYF22" s="195"/>
      <c r="LYG22" s="195"/>
      <c r="LYH22" s="195"/>
      <c r="LYI22" s="195"/>
      <c r="LYJ22" s="195"/>
      <c r="LYK22" s="195"/>
      <c r="LYL22" s="195"/>
      <c r="LYM22" s="195"/>
      <c r="LYN22" s="195"/>
      <c r="LYO22" s="195"/>
      <c r="LYP22" s="195"/>
      <c r="LYQ22" s="195"/>
      <c r="LYR22" s="195"/>
      <c r="LYS22" s="195"/>
      <c r="LYT22" s="195"/>
      <c r="LYU22" s="195"/>
      <c r="LYV22" s="195"/>
      <c r="LYW22" s="195"/>
      <c r="LYX22" s="195"/>
      <c r="LYY22" s="195"/>
      <c r="LYZ22" s="195"/>
      <c r="LZA22" s="195"/>
      <c r="LZB22" s="195"/>
      <c r="LZC22" s="195"/>
      <c r="LZD22" s="195"/>
      <c r="LZE22" s="195"/>
      <c r="LZF22" s="195"/>
      <c r="LZG22" s="195"/>
      <c r="LZH22" s="195"/>
      <c r="LZI22" s="195"/>
      <c r="LZJ22" s="195"/>
      <c r="LZK22" s="195"/>
      <c r="LZL22" s="195"/>
      <c r="LZM22" s="195"/>
      <c r="LZN22" s="195"/>
      <c r="LZO22" s="195"/>
      <c r="LZP22" s="195"/>
      <c r="LZQ22" s="195"/>
      <c r="LZR22" s="195"/>
      <c r="LZS22" s="195"/>
      <c r="LZT22" s="195"/>
      <c r="LZU22" s="195"/>
      <c r="LZV22" s="195"/>
      <c r="LZW22" s="195"/>
      <c r="LZX22" s="195"/>
      <c r="LZY22" s="195"/>
      <c r="LZZ22" s="195"/>
      <c r="MAA22" s="195"/>
      <c r="MAB22" s="195"/>
      <c r="MAC22" s="195"/>
      <c r="MAD22" s="195"/>
      <c r="MAE22" s="195"/>
      <c r="MAF22" s="195"/>
      <c r="MAG22" s="195"/>
      <c r="MAH22" s="195"/>
      <c r="MAI22" s="195"/>
      <c r="MAJ22" s="195"/>
      <c r="MAK22" s="195"/>
      <c r="MAL22" s="195"/>
      <c r="MAM22" s="195"/>
      <c r="MAN22" s="195"/>
      <c r="MAO22" s="195"/>
      <c r="MAP22" s="195"/>
      <c r="MAQ22" s="195"/>
      <c r="MAR22" s="195"/>
      <c r="MAS22" s="195"/>
      <c r="MAT22" s="195"/>
      <c r="MAU22" s="195"/>
      <c r="MAV22" s="195"/>
      <c r="MAW22" s="195"/>
      <c r="MAX22" s="195"/>
      <c r="MAY22" s="195"/>
      <c r="MAZ22" s="195"/>
      <c r="MBA22" s="195"/>
      <c r="MBB22" s="195"/>
      <c r="MBC22" s="195"/>
      <c r="MBD22" s="195"/>
      <c r="MBE22" s="195"/>
      <c r="MBF22" s="195"/>
      <c r="MBG22" s="195"/>
      <c r="MBH22" s="195"/>
      <c r="MBI22" s="195"/>
      <c r="MBJ22" s="195"/>
      <c r="MBK22" s="195"/>
      <c r="MBL22" s="195"/>
      <c r="MBM22" s="195"/>
      <c r="MBN22" s="195"/>
      <c r="MBO22" s="195"/>
      <c r="MBP22" s="195"/>
      <c r="MBQ22" s="195"/>
      <c r="MBR22" s="195"/>
      <c r="MBS22" s="195"/>
      <c r="MBT22" s="195"/>
      <c r="MBU22" s="195"/>
      <c r="MBV22" s="195"/>
      <c r="MBW22" s="195"/>
      <c r="MBX22" s="195"/>
      <c r="MBY22" s="195"/>
      <c r="MBZ22" s="195"/>
      <c r="MCA22" s="195"/>
      <c r="MCB22" s="195"/>
      <c r="MCC22" s="195"/>
      <c r="MCD22" s="195"/>
      <c r="MCE22" s="195"/>
      <c r="MCF22" s="195"/>
      <c r="MCG22" s="195"/>
      <c r="MCH22" s="195"/>
      <c r="MCI22" s="195"/>
      <c r="MCJ22" s="195"/>
      <c r="MCK22" s="195"/>
      <c r="MCL22" s="195"/>
      <c r="MCM22" s="195"/>
      <c r="MCN22" s="195"/>
      <c r="MCO22" s="195"/>
      <c r="MCP22" s="195"/>
      <c r="MCQ22" s="195"/>
      <c r="MCR22" s="195"/>
      <c r="MCS22" s="195"/>
      <c r="MCT22" s="195"/>
      <c r="MCU22" s="195"/>
      <c r="MCV22" s="195"/>
      <c r="MCW22" s="195"/>
      <c r="MCX22" s="195"/>
      <c r="MCY22" s="195"/>
      <c r="MCZ22" s="195"/>
      <c r="MDA22" s="195"/>
      <c r="MDB22" s="195"/>
      <c r="MDC22" s="195"/>
      <c r="MDD22" s="195"/>
      <c r="MDE22" s="195"/>
      <c r="MDF22" s="195"/>
      <c r="MDG22" s="195"/>
      <c r="MDH22" s="195"/>
      <c r="MDI22" s="195"/>
      <c r="MDJ22" s="195"/>
      <c r="MDK22" s="195"/>
      <c r="MDL22" s="195"/>
      <c r="MDM22" s="195"/>
      <c r="MDN22" s="195"/>
      <c r="MDO22" s="195"/>
      <c r="MDP22" s="195"/>
      <c r="MDQ22" s="195"/>
      <c r="MDR22" s="195"/>
      <c r="MDS22" s="195"/>
      <c r="MDT22" s="195"/>
      <c r="MDU22" s="195"/>
      <c r="MDV22" s="195"/>
      <c r="MDW22" s="195"/>
      <c r="MDX22" s="195"/>
      <c r="MDY22" s="195"/>
      <c r="MDZ22" s="195"/>
      <c r="MEA22" s="195"/>
      <c r="MEB22" s="195"/>
      <c r="MEC22" s="195"/>
      <c r="MED22" s="195"/>
      <c r="MEE22" s="195"/>
      <c r="MEF22" s="195"/>
      <c r="MEG22" s="195"/>
      <c r="MEH22" s="195"/>
      <c r="MEI22" s="195"/>
      <c r="MEJ22" s="195"/>
      <c r="MEK22" s="195"/>
      <c r="MEL22" s="195"/>
      <c r="MEM22" s="195"/>
      <c r="MEN22" s="195"/>
      <c r="MEO22" s="195"/>
      <c r="MEP22" s="195"/>
      <c r="MEQ22" s="195"/>
      <c r="MER22" s="195"/>
      <c r="MES22" s="195"/>
      <c r="MET22" s="195"/>
      <c r="MEU22" s="195"/>
      <c r="MEV22" s="195"/>
      <c r="MEW22" s="195"/>
      <c r="MEX22" s="195"/>
      <c r="MEY22" s="195"/>
      <c r="MEZ22" s="195"/>
      <c r="MFA22" s="195"/>
      <c r="MFB22" s="195"/>
      <c r="MFC22" s="195"/>
      <c r="MFD22" s="195"/>
      <c r="MFE22" s="195"/>
      <c r="MFF22" s="195"/>
      <c r="MFG22" s="195"/>
      <c r="MFH22" s="195"/>
      <c r="MFI22" s="195"/>
      <c r="MFJ22" s="195"/>
      <c r="MFK22" s="195"/>
      <c r="MFL22" s="195"/>
      <c r="MFM22" s="195"/>
      <c r="MFN22" s="195"/>
      <c r="MFO22" s="195"/>
      <c r="MFP22" s="195"/>
      <c r="MFQ22" s="195"/>
      <c r="MFR22" s="195"/>
      <c r="MFS22" s="195"/>
      <c r="MFT22" s="195"/>
      <c r="MFU22" s="195"/>
      <c r="MFV22" s="195"/>
      <c r="MFW22" s="195"/>
      <c r="MFX22" s="195"/>
      <c r="MFY22" s="195"/>
      <c r="MFZ22" s="195"/>
      <c r="MGA22" s="195"/>
      <c r="MGB22" s="195"/>
      <c r="MGC22" s="195"/>
      <c r="MGD22" s="195"/>
      <c r="MGE22" s="195"/>
      <c r="MGF22" s="195"/>
      <c r="MGG22" s="195"/>
      <c r="MGH22" s="195"/>
      <c r="MGI22" s="195"/>
      <c r="MGJ22" s="195"/>
      <c r="MGK22" s="195"/>
      <c r="MGL22" s="195"/>
      <c r="MGM22" s="195"/>
      <c r="MGN22" s="195"/>
      <c r="MGO22" s="195"/>
      <c r="MGP22" s="195"/>
      <c r="MGQ22" s="195"/>
      <c r="MGR22" s="195"/>
      <c r="MGS22" s="195"/>
      <c r="MGT22" s="195"/>
      <c r="MGU22" s="195"/>
      <c r="MGV22" s="195"/>
      <c r="MGW22" s="195"/>
      <c r="MGX22" s="195"/>
      <c r="MGY22" s="195"/>
      <c r="MGZ22" s="195"/>
      <c r="MHA22" s="195"/>
      <c r="MHB22" s="195"/>
      <c r="MHC22" s="195"/>
      <c r="MHD22" s="195"/>
      <c r="MHE22" s="195"/>
      <c r="MHF22" s="195"/>
      <c r="MHG22" s="195"/>
      <c r="MHH22" s="195"/>
      <c r="MHI22" s="195"/>
      <c r="MHJ22" s="195"/>
      <c r="MHK22" s="195"/>
      <c r="MHL22" s="195"/>
      <c r="MHM22" s="195"/>
      <c r="MHN22" s="195"/>
      <c r="MHO22" s="195"/>
      <c r="MHP22" s="195"/>
      <c r="MHQ22" s="195"/>
      <c r="MHR22" s="195"/>
      <c r="MHS22" s="195"/>
      <c r="MHT22" s="195"/>
      <c r="MHU22" s="195"/>
      <c r="MHV22" s="195"/>
      <c r="MHW22" s="195"/>
      <c r="MHX22" s="195"/>
      <c r="MHY22" s="195"/>
      <c r="MHZ22" s="195"/>
      <c r="MIA22" s="195"/>
      <c r="MIB22" s="195"/>
      <c r="MIC22" s="195"/>
      <c r="MID22" s="195"/>
      <c r="MIE22" s="195"/>
      <c r="MIF22" s="195"/>
      <c r="MIG22" s="195"/>
      <c r="MIH22" s="195"/>
      <c r="MII22" s="195"/>
      <c r="MIJ22" s="195"/>
      <c r="MIK22" s="195"/>
      <c r="MIL22" s="195"/>
      <c r="MIM22" s="195"/>
      <c r="MIN22" s="195"/>
      <c r="MIO22" s="195"/>
      <c r="MIP22" s="195"/>
      <c r="MIQ22" s="195"/>
      <c r="MIR22" s="195"/>
      <c r="MIS22" s="195"/>
      <c r="MIT22" s="195"/>
      <c r="MIU22" s="195"/>
      <c r="MIV22" s="195"/>
      <c r="MIW22" s="195"/>
      <c r="MIX22" s="195"/>
      <c r="MIY22" s="195"/>
      <c r="MIZ22" s="195"/>
      <c r="MJA22" s="195"/>
      <c r="MJB22" s="195"/>
      <c r="MJC22" s="195"/>
      <c r="MJD22" s="195"/>
      <c r="MJE22" s="195"/>
      <c r="MJF22" s="195"/>
      <c r="MJG22" s="195"/>
      <c r="MJH22" s="195"/>
      <c r="MJI22" s="195"/>
      <c r="MJJ22" s="195"/>
      <c r="MJK22" s="195"/>
      <c r="MJL22" s="195"/>
      <c r="MJM22" s="195"/>
      <c r="MJN22" s="195"/>
      <c r="MJO22" s="195"/>
      <c r="MJP22" s="195"/>
      <c r="MJQ22" s="195"/>
      <c r="MJR22" s="195"/>
      <c r="MJS22" s="195"/>
      <c r="MJT22" s="195"/>
      <c r="MJU22" s="195"/>
      <c r="MJV22" s="195"/>
      <c r="MJW22" s="195"/>
      <c r="MJX22" s="195"/>
      <c r="MJY22" s="195"/>
      <c r="MJZ22" s="195"/>
      <c r="MKA22" s="195"/>
      <c r="MKB22" s="195"/>
      <c r="MKC22" s="195"/>
      <c r="MKD22" s="195"/>
      <c r="MKE22" s="195"/>
      <c r="MKF22" s="195"/>
      <c r="MKG22" s="195"/>
      <c r="MKH22" s="195"/>
      <c r="MKI22" s="195"/>
      <c r="MKJ22" s="195"/>
      <c r="MKK22" s="195"/>
      <c r="MKL22" s="195"/>
      <c r="MKM22" s="195"/>
      <c r="MKN22" s="195"/>
      <c r="MKO22" s="195"/>
      <c r="MKP22" s="195"/>
      <c r="MKQ22" s="195"/>
      <c r="MKR22" s="195"/>
      <c r="MKS22" s="195"/>
      <c r="MKT22" s="195"/>
      <c r="MKU22" s="195"/>
      <c r="MKV22" s="195"/>
      <c r="MKW22" s="195"/>
      <c r="MKX22" s="195"/>
      <c r="MKY22" s="195"/>
      <c r="MKZ22" s="195"/>
      <c r="MLA22" s="195"/>
      <c r="MLB22" s="195"/>
      <c r="MLC22" s="195"/>
      <c r="MLD22" s="195"/>
      <c r="MLE22" s="195"/>
      <c r="MLF22" s="195"/>
      <c r="MLG22" s="195"/>
      <c r="MLH22" s="195"/>
      <c r="MLI22" s="195"/>
      <c r="MLJ22" s="195"/>
      <c r="MLK22" s="195"/>
      <c r="MLL22" s="195"/>
      <c r="MLM22" s="195"/>
      <c r="MLN22" s="195"/>
      <c r="MLO22" s="195"/>
      <c r="MLP22" s="195"/>
      <c r="MLQ22" s="195"/>
      <c r="MLR22" s="195"/>
      <c r="MLS22" s="195"/>
      <c r="MLT22" s="195"/>
      <c r="MLU22" s="195"/>
      <c r="MLV22" s="195"/>
      <c r="MLW22" s="195"/>
      <c r="MLX22" s="195"/>
      <c r="MLY22" s="195"/>
      <c r="MLZ22" s="195"/>
      <c r="MMA22" s="195"/>
      <c r="MMB22" s="195"/>
      <c r="MMC22" s="195"/>
      <c r="MMD22" s="195"/>
      <c r="MME22" s="195"/>
      <c r="MMF22" s="195"/>
      <c r="MMG22" s="195"/>
      <c r="MMH22" s="195"/>
      <c r="MMI22" s="195"/>
      <c r="MMJ22" s="195"/>
      <c r="MMK22" s="195"/>
      <c r="MML22" s="195"/>
      <c r="MMM22" s="195"/>
      <c r="MMN22" s="195"/>
      <c r="MMO22" s="195"/>
      <c r="MMP22" s="195"/>
      <c r="MMQ22" s="195"/>
      <c r="MMR22" s="195"/>
      <c r="MMS22" s="195"/>
      <c r="MMT22" s="195"/>
      <c r="MMU22" s="195"/>
      <c r="MMV22" s="195"/>
      <c r="MMW22" s="195"/>
      <c r="MMX22" s="195"/>
      <c r="MMY22" s="195"/>
      <c r="MMZ22" s="195"/>
      <c r="MNA22" s="195"/>
      <c r="MNB22" s="195"/>
      <c r="MNC22" s="195"/>
      <c r="MND22" s="195"/>
      <c r="MNE22" s="195"/>
      <c r="MNF22" s="195"/>
      <c r="MNG22" s="195"/>
      <c r="MNH22" s="195"/>
      <c r="MNI22" s="195"/>
      <c r="MNJ22" s="195"/>
      <c r="MNK22" s="195"/>
      <c r="MNL22" s="195"/>
      <c r="MNM22" s="195"/>
      <c r="MNN22" s="195"/>
      <c r="MNO22" s="195"/>
      <c r="MNP22" s="195"/>
      <c r="MNQ22" s="195"/>
      <c r="MNR22" s="195"/>
      <c r="MNS22" s="195"/>
      <c r="MNT22" s="195"/>
      <c r="MNU22" s="195"/>
      <c r="MNV22" s="195"/>
      <c r="MNW22" s="195"/>
      <c r="MNX22" s="195"/>
      <c r="MNY22" s="195"/>
      <c r="MNZ22" s="195"/>
      <c r="MOA22" s="195"/>
      <c r="MOB22" s="195"/>
      <c r="MOC22" s="195"/>
      <c r="MOD22" s="195"/>
      <c r="MOE22" s="195"/>
      <c r="MOF22" s="195"/>
      <c r="MOG22" s="195"/>
      <c r="MOH22" s="195"/>
      <c r="MOI22" s="195"/>
      <c r="MOJ22" s="195"/>
      <c r="MOK22" s="195"/>
      <c r="MOL22" s="195"/>
      <c r="MOM22" s="195"/>
      <c r="MON22" s="195"/>
      <c r="MOO22" s="195"/>
      <c r="MOP22" s="195"/>
      <c r="MOQ22" s="195"/>
      <c r="MOR22" s="195"/>
      <c r="MOS22" s="195"/>
      <c r="MOT22" s="195"/>
      <c r="MOU22" s="195"/>
      <c r="MOV22" s="195"/>
      <c r="MOW22" s="195"/>
      <c r="MOX22" s="195"/>
      <c r="MOY22" s="195"/>
      <c r="MOZ22" s="195"/>
      <c r="MPA22" s="195"/>
      <c r="MPB22" s="195"/>
      <c r="MPC22" s="195"/>
      <c r="MPD22" s="195"/>
      <c r="MPE22" s="195"/>
      <c r="MPF22" s="195"/>
      <c r="MPG22" s="195"/>
      <c r="MPH22" s="195"/>
      <c r="MPI22" s="195"/>
      <c r="MPJ22" s="195"/>
      <c r="MPK22" s="195"/>
      <c r="MPL22" s="195"/>
      <c r="MPM22" s="195"/>
      <c r="MPN22" s="195"/>
      <c r="MPO22" s="195"/>
      <c r="MPP22" s="195"/>
      <c r="MPQ22" s="195"/>
      <c r="MPR22" s="195"/>
      <c r="MPS22" s="195"/>
      <c r="MPT22" s="195"/>
      <c r="MPU22" s="195"/>
      <c r="MPV22" s="195"/>
      <c r="MPW22" s="195"/>
      <c r="MPX22" s="195"/>
      <c r="MPY22" s="195"/>
      <c r="MPZ22" s="195"/>
      <c r="MQA22" s="195"/>
      <c r="MQB22" s="195"/>
      <c r="MQC22" s="195"/>
      <c r="MQD22" s="195"/>
      <c r="MQE22" s="195"/>
      <c r="MQF22" s="195"/>
      <c r="MQG22" s="195"/>
      <c r="MQH22" s="195"/>
      <c r="MQI22" s="195"/>
      <c r="MQJ22" s="195"/>
      <c r="MQK22" s="195"/>
      <c r="MQL22" s="195"/>
      <c r="MQM22" s="195"/>
      <c r="MQN22" s="195"/>
      <c r="MQO22" s="195"/>
      <c r="MQP22" s="195"/>
      <c r="MQQ22" s="195"/>
      <c r="MQR22" s="195"/>
      <c r="MQS22" s="195"/>
      <c r="MQT22" s="195"/>
      <c r="MQU22" s="195"/>
      <c r="MQV22" s="195"/>
      <c r="MQW22" s="195"/>
      <c r="MQX22" s="195"/>
      <c r="MQY22" s="195"/>
      <c r="MQZ22" s="195"/>
      <c r="MRA22" s="195"/>
      <c r="MRB22" s="195"/>
      <c r="MRC22" s="195"/>
      <c r="MRD22" s="195"/>
      <c r="MRE22" s="195"/>
      <c r="MRF22" s="195"/>
      <c r="MRG22" s="195"/>
      <c r="MRH22" s="195"/>
      <c r="MRI22" s="195"/>
      <c r="MRJ22" s="195"/>
      <c r="MRK22" s="195"/>
      <c r="MRL22" s="195"/>
      <c r="MRM22" s="195"/>
      <c r="MRN22" s="195"/>
      <c r="MRO22" s="195"/>
      <c r="MRP22" s="195"/>
      <c r="MRQ22" s="195"/>
      <c r="MRR22" s="195"/>
      <c r="MRS22" s="195"/>
      <c r="MRT22" s="195"/>
      <c r="MRU22" s="195"/>
      <c r="MRV22" s="195"/>
      <c r="MRW22" s="195"/>
      <c r="MRX22" s="195"/>
      <c r="MRY22" s="195"/>
      <c r="MRZ22" s="195"/>
      <c r="MSA22" s="195"/>
      <c r="MSB22" s="195"/>
      <c r="MSC22" s="195"/>
      <c r="MSD22" s="195"/>
      <c r="MSE22" s="195"/>
      <c r="MSF22" s="195"/>
      <c r="MSG22" s="195"/>
      <c r="MSH22" s="195"/>
      <c r="MSI22" s="195"/>
      <c r="MSJ22" s="195"/>
      <c r="MSK22" s="195"/>
      <c r="MSL22" s="195"/>
      <c r="MSM22" s="195"/>
      <c r="MSN22" s="195"/>
      <c r="MSO22" s="195"/>
      <c r="MSP22" s="195"/>
      <c r="MSQ22" s="195"/>
      <c r="MSR22" s="195"/>
      <c r="MSS22" s="195"/>
      <c r="MST22" s="195"/>
      <c r="MSU22" s="195"/>
      <c r="MSV22" s="195"/>
      <c r="MSW22" s="195"/>
      <c r="MSX22" s="195"/>
      <c r="MSY22" s="195"/>
      <c r="MSZ22" s="195"/>
      <c r="MTA22" s="195"/>
      <c r="MTB22" s="195"/>
      <c r="MTC22" s="195"/>
      <c r="MTD22" s="195"/>
      <c r="MTE22" s="195"/>
      <c r="MTF22" s="195"/>
      <c r="MTG22" s="195"/>
      <c r="MTH22" s="195"/>
      <c r="MTI22" s="195"/>
      <c r="MTJ22" s="195"/>
      <c r="MTK22" s="195"/>
      <c r="MTL22" s="195"/>
      <c r="MTM22" s="195"/>
      <c r="MTN22" s="195"/>
      <c r="MTO22" s="195"/>
      <c r="MTP22" s="195"/>
      <c r="MTQ22" s="195"/>
      <c r="MTR22" s="195"/>
      <c r="MTS22" s="195"/>
      <c r="MTT22" s="195"/>
      <c r="MTU22" s="195"/>
      <c r="MTV22" s="195"/>
      <c r="MTW22" s="195"/>
      <c r="MTX22" s="195"/>
      <c r="MTY22" s="195"/>
      <c r="MTZ22" s="195"/>
      <c r="MUA22" s="195"/>
      <c r="MUB22" s="195"/>
      <c r="MUC22" s="195"/>
      <c r="MUD22" s="195"/>
      <c r="MUE22" s="195"/>
      <c r="MUF22" s="195"/>
      <c r="MUG22" s="195"/>
      <c r="MUH22" s="195"/>
      <c r="MUI22" s="195"/>
      <c r="MUJ22" s="195"/>
      <c r="MUK22" s="195"/>
      <c r="MUL22" s="195"/>
      <c r="MUM22" s="195"/>
      <c r="MUN22" s="195"/>
      <c r="MUO22" s="195"/>
      <c r="MUP22" s="195"/>
      <c r="MUQ22" s="195"/>
      <c r="MUR22" s="195"/>
      <c r="MUS22" s="195"/>
      <c r="MUT22" s="195"/>
      <c r="MUU22" s="195"/>
      <c r="MUV22" s="195"/>
      <c r="MUW22" s="195"/>
      <c r="MUX22" s="195"/>
      <c r="MUY22" s="195"/>
      <c r="MUZ22" s="195"/>
      <c r="MVA22" s="195"/>
      <c r="MVB22" s="195"/>
      <c r="MVC22" s="195"/>
      <c r="MVD22" s="195"/>
      <c r="MVE22" s="195"/>
      <c r="MVF22" s="195"/>
      <c r="MVG22" s="195"/>
      <c r="MVH22" s="195"/>
      <c r="MVI22" s="195"/>
      <c r="MVJ22" s="195"/>
      <c r="MVK22" s="195"/>
      <c r="MVL22" s="195"/>
      <c r="MVM22" s="195"/>
      <c r="MVN22" s="195"/>
      <c r="MVO22" s="195"/>
      <c r="MVP22" s="195"/>
      <c r="MVQ22" s="195"/>
      <c r="MVR22" s="195"/>
      <c r="MVS22" s="195"/>
      <c r="MVT22" s="195"/>
      <c r="MVU22" s="195"/>
      <c r="MVV22" s="195"/>
      <c r="MVW22" s="195"/>
      <c r="MVX22" s="195"/>
      <c r="MVY22" s="195"/>
      <c r="MVZ22" s="195"/>
      <c r="MWA22" s="195"/>
      <c r="MWB22" s="195"/>
      <c r="MWC22" s="195"/>
      <c r="MWD22" s="195"/>
      <c r="MWE22" s="195"/>
      <c r="MWF22" s="195"/>
      <c r="MWG22" s="195"/>
      <c r="MWH22" s="195"/>
      <c r="MWI22" s="195"/>
      <c r="MWJ22" s="195"/>
      <c r="MWK22" s="195"/>
      <c r="MWL22" s="195"/>
      <c r="MWM22" s="195"/>
      <c r="MWN22" s="195"/>
      <c r="MWO22" s="195"/>
      <c r="MWP22" s="195"/>
      <c r="MWQ22" s="195"/>
      <c r="MWR22" s="195"/>
      <c r="MWS22" s="195"/>
      <c r="MWT22" s="195"/>
      <c r="MWU22" s="195"/>
      <c r="MWV22" s="195"/>
      <c r="MWW22" s="195"/>
      <c r="MWX22" s="195"/>
      <c r="MWY22" s="195"/>
      <c r="MWZ22" s="195"/>
      <c r="MXA22" s="195"/>
      <c r="MXB22" s="195"/>
      <c r="MXC22" s="195"/>
      <c r="MXD22" s="195"/>
      <c r="MXE22" s="195"/>
      <c r="MXF22" s="195"/>
      <c r="MXG22" s="195"/>
      <c r="MXH22" s="195"/>
      <c r="MXI22" s="195"/>
      <c r="MXJ22" s="195"/>
      <c r="MXK22" s="195"/>
      <c r="MXL22" s="195"/>
      <c r="MXM22" s="195"/>
      <c r="MXN22" s="195"/>
      <c r="MXO22" s="195"/>
      <c r="MXP22" s="195"/>
      <c r="MXQ22" s="195"/>
      <c r="MXR22" s="195"/>
      <c r="MXS22" s="195"/>
      <c r="MXT22" s="195"/>
      <c r="MXU22" s="195"/>
      <c r="MXV22" s="195"/>
      <c r="MXW22" s="195"/>
      <c r="MXX22" s="195"/>
      <c r="MXY22" s="195"/>
      <c r="MXZ22" s="195"/>
      <c r="MYA22" s="195"/>
      <c r="MYB22" s="195"/>
      <c r="MYC22" s="195"/>
      <c r="MYD22" s="195"/>
      <c r="MYE22" s="195"/>
      <c r="MYF22" s="195"/>
      <c r="MYG22" s="195"/>
      <c r="MYH22" s="195"/>
      <c r="MYI22" s="195"/>
      <c r="MYJ22" s="195"/>
      <c r="MYK22" s="195"/>
      <c r="MYL22" s="195"/>
      <c r="MYM22" s="195"/>
      <c r="MYN22" s="195"/>
      <c r="MYO22" s="195"/>
      <c r="MYP22" s="195"/>
      <c r="MYQ22" s="195"/>
      <c r="MYR22" s="195"/>
      <c r="MYS22" s="195"/>
      <c r="MYT22" s="195"/>
      <c r="MYU22" s="195"/>
      <c r="MYV22" s="195"/>
      <c r="MYW22" s="195"/>
      <c r="MYX22" s="195"/>
      <c r="MYY22" s="195"/>
      <c r="MYZ22" s="195"/>
      <c r="MZA22" s="195"/>
      <c r="MZB22" s="195"/>
      <c r="MZC22" s="195"/>
      <c r="MZD22" s="195"/>
      <c r="MZE22" s="195"/>
      <c r="MZF22" s="195"/>
      <c r="MZG22" s="195"/>
      <c r="MZH22" s="195"/>
      <c r="MZI22" s="195"/>
      <c r="MZJ22" s="195"/>
      <c r="MZK22" s="195"/>
      <c r="MZL22" s="195"/>
      <c r="MZM22" s="195"/>
      <c r="MZN22" s="195"/>
      <c r="MZO22" s="195"/>
      <c r="MZP22" s="195"/>
      <c r="MZQ22" s="195"/>
      <c r="MZR22" s="195"/>
      <c r="MZS22" s="195"/>
      <c r="MZT22" s="195"/>
      <c r="MZU22" s="195"/>
      <c r="MZV22" s="195"/>
      <c r="MZW22" s="195"/>
      <c r="MZX22" s="195"/>
      <c r="MZY22" s="195"/>
      <c r="MZZ22" s="195"/>
      <c r="NAA22" s="195"/>
      <c r="NAB22" s="195"/>
      <c r="NAC22" s="195"/>
      <c r="NAD22" s="195"/>
      <c r="NAE22" s="195"/>
      <c r="NAF22" s="195"/>
      <c r="NAG22" s="195"/>
      <c r="NAH22" s="195"/>
      <c r="NAI22" s="195"/>
      <c r="NAJ22" s="195"/>
      <c r="NAK22" s="195"/>
      <c r="NAL22" s="195"/>
      <c r="NAM22" s="195"/>
      <c r="NAN22" s="195"/>
      <c r="NAO22" s="195"/>
      <c r="NAP22" s="195"/>
      <c r="NAQ22" s="195"/>
      <c r="NAR22" s="195"/>
      <c r="NAS22" s="195"/>
      <c r="NAT22" s="195"/>
      <c r="NAU22" s="195"/>
      <c r="NAV22" s="195"/>
      <c r="NAW22" s="195"/>
      <c r="NAX22" s="195"/>
      <c r="NAY22" s="195"/>
      <c r="NAZ22" s="195"/>
      <c r="NBA22" s="195"/>
      <c r="NBB22" s="195"/>
      <c r="NBC22" s="195"/>
      <c r="NBD22" s="195"/>
      <c r="NBE22" s="195"/>
      <c r="NBF22" s="195"/>
      <c r="NBG22" s="195"/>
      <c r="NBH22" s="195"/>
      <c r="NBI22" s="195"/>
      <c r="NBJ22" s="195"/>
      <c r="NBK22" s="195"/>
      <c r="NBL22" s="195"/>
      <c r="NBM22" s="195"/>
      <c r="NBN22" s="195"/>
      <c r="NBO22" s="195"/>
      <c r="NBP22" s="195"/>
      <c r="NBQ22" s="195"/>
      <c r="NBR22" s="195"/>
      <c r="NBS22" s="195"/>
      <c r="NBT22" s="195"/>
      <c r="NBU22" s="195"/>
      <c r="NBV22" s="195"/>
      <c r="NBW22" s="195"/>
      <c r="NBX22" s="195"/>
      <c r="NBY22" s="195"/>
      <c r="NBZ22" s="195"/>
      <c r="NCA22" s="195"/>
      <c r="NCB22" s="195"/>
      <c r="NCC22" s="195"/>
      <c r="NCD22" s="195"/>
      <c r="NCE22" s="195"/>
      <c r="NCF22" s="195"/>
      <c r="NCG22" s="195"/>
      <c r="NCH22" s="195"/>
      <c r="NCI22" s="195"/>
      <c r="NCJ22" s="195"/>
      <c r="NCK22" s="195"/>
      <c r="NCL22" s="195"/>
      <c r="NCM22" s="195"/>
      <c r="NCN22" s="195"/>
      <c r="NCO22" s="195"/>
      <c r="NCP22" s="195"/>
      <c r="NCQ22" s="195"/>
      <c r="NCR22" s="195"/>
      <c r="NCS22" s="195"/>
      <c r="NCT22" s="195"/>
      <c r="NCU22" s="195"/>
      <c r="NCV22" s="195"/>
      <c r="NCW22" s="195"/>
      <c r="NCX22" s="195"/>
      <c r="NCY22" s="195"/>
      <c r="NCZ22" s="195"/>
      <c r="NDA22" s="195"/>
      <c r="NDB22" s="195"/>
      <c r="NDC22" s="195"/>
      <c r="NDD22" s="195"/>
      <c r="NDE22" s="195"/>
      <c r="NDF22" s="195"/>
      <c r="NDG22" s="195"/>
      <c r="NDH22" s="195"/>
      <c r="NDI22" s="195"/>
      <c r="NDJ22" s="195"/>
      <c r="NDK22" s="195"/>
      <c r="NDL22" s="195"/>
      <c r="NDM22" s="195"/>
      <c r="NDN22" s="195"/>
      <c r="NDO22" s="195"/>
      <c r="NDP22" s="195"/>
      <c r="NDQ22" s="195"/>
      <c r="NDR22" s="195"/>
      <c r="NDS22" s="195"/>
      <c r="NDT22" s="195"/>
      <c r="NDU22" s="195"/>
      <c r="NDV22" s="195"/>
      <c r="NDW22" s="195"/>
      <c r="NDX22" s="195"/>
      <c r="NDY22" s="195"/>
      <c r="NDZ22" s="195"/>
      <c r="NEA22" s="195"/>
      <c r="NEB22" s="195"/>
      <c r="NEC22" s="195"/>
      <c r="NED22" s="195"/>
      <c r="NEE22" s="195"/>
      <c r="NEF22" s="195"/>
      <c r="NEG22" s="195"/>
      <c r="NEH22" s="195"/>
      <c r="NEI22" s="195"/>
      <c r="NEJ22" s="195"/>
      <c r="NEK22" s="195"/>
      <c r="NEL22" s="195"/>
      <c r="NEM22" s="195"/>
      <c r="NEN22" s="195"/>
      <c r="NEO22" s="195"/>
      <c r="NEP22" s="195"/>
      <c r="NEQ22" s="195"/>
      <c r="NER22" s="195"/>
      <c r="NES22" s="195"/>
      <c r="NET22" s="195"/>
      <c r="NEU22" s="195"/>
      <c r="NEV22" s="195"/>
      <c r="NEW22" s="195"/>
      <c r="NEX22" s="195"/>
      <c r="NEY22" s="195"/>
      <c r="NEZ22" s="195"/>
      <c r="NFA22" s="195"/>
      <c r="NFB22" s="195"/>
      <c r="NFC22" s="195"/>
      <c r="NFD22" s="195"/>
      <c r="NFE22" s="195"/>
      <c r="NFF22" s="195"/>
      <c r="NFG22" s="195"/>
      <c r="NFH22" s="195"/>
      <c r="NFI22" s="195"/>
      <c r="NFJ22" s="195"/>
      <c r="NFK22" s="195"/>
      <c r="NFL22" s="195"/>
      <c r="NFM22" s="195"/>
      <c r="NFN22" s="195"/>
      <c r="NFO22" s="195"/>
      <c r="NFP22" s="195"/>
      <c r="NFQ22" s="195"/>
      <c r="NFR22" s="195"/>
      <c r="NFS22" s="195"/>
      <c r="NFT22" s="195"/>
      <c r="NFU22" s="195"/>
      <c r="NFV22" s="195"/>
      <c r="NFW22" s="195"/>
      <c r="NFX22" s="195"/>
      <c r="NFY22" s="195"/>
      <c r="NFZ22" s="195"/>
      <c r="NGA22" s="195"/>
      <c r="NGB22" s="195"/>
      <c r="NGC22" s="195"/>
      <c r="NGD22" s="195"/>
      <c r="NGE22" s="195"/>
      <c r="NGF22" s="195"/>
      <c r="NGG22" s="195"/>
      <c r="NGH22" s="195"/>
      <c r="NGI22" s="195"/>
      <c r="NGJ22" s="195"/>
      <c r="NGK22" s="195"/>
      <c r="NGL22" s="195"/>
      <c r="NGM22" s="195"/>
      <c r="NGN22" s="195"/>
      <c r="NGO22" s="195"/>
      <c r="NGP22" s="195"/>
      <c r="NGQ22" s="195"/>
      <c r="NGR22" s="195"/>
      <c r="NGS22" s="195"/>
      <c r="NGT22" s="195"/>
      <c r="NGU22" s="195"/>
      <c r="NGV22" s="195"/>
      <c r="NGW22" s="195"/>
      <c r="NGX22" s="195"/>
      <c r="NGY22" s="195"/>
      <c r="NGZ22" s="195"/>
      <c r="NHA22" s="195"/>
      <c r="NHB22" s="195"/>
      <c r="NHC22" s="195"/>
      <c r="NHD22" s="195"/>
      <c r="NHE22" s="195"/>
      <c r="NHF22" s="195"/>
      <c r="NHG22" s="195"/>
      <c r="NHH22" s="195"/>
      <c r="NHI22" s="195"/>
      <c r="NHJ22" s="195"/>
      <c r="NHK22" s="195"/>
      <c r="NHL22" s="195"/>
      <c r="NHM22" s="195"/>
      <c r="NHN22" s="195"/>
      <c r="NHO22" s="195"/>
      <c r="NHP22" s="195"/>
      <c r="NHQ22" s="195"/>
      <c r="NHR22" s="195"/>
      <c r="NHS22" s="195"/>
      <c r="NHT22" s="195"/>
      <c r="NHU22" s="195"/>
      <c r="NHV22" s="195"/>
      <c r="NHW22" s="195"/>
      <c r="NHX22" s="195"/>
      <c r="NHY22" s="195"/>
      <c r="NHZ22" s="195"/>
      <c r="NIA22" s="195"/>
      <c r="NIB22" s="195"/>
      <c r="NIC22" s="195"/>
      <c r="NID22" s="195"/>
      <c r="NIE22" s="195"/>
      <c r="NIF22" s="195"/>
      <c r="NIG22" s="195"/>
      <c r="NIH22" s="195"/>
      <c r="NII22" s="195"/>
      <c r="NIJ22" s="195"/>
      <c r="NIK22" s="195"/>
      <c r="NIL22" s="195"/>
      <c r="NIM22" s="195"/>
      <c r="NIN22" s="195"/>
      <c r="NIO22" s="195"/>
      <c r="NIP22" s="195"/>
      <c r="NIQ22" s="195"/>
      <c r="NIR22" s="195"/>
      <c r="NIS22" s="195"/>
      <c r="NIT22" s="195"/>
      <c r="NIU22" s="195"/>
      <c r="NIV22" s="195"/>
      <c r="NIW22" s="195"/>
      <c r="NIX22" s="195"/>
      <c r="NIY22" s="195"/>
      <c r="NIZ22" s="195"/>
      <c r="NJA22" s="195"/>
      <c r="NJB22" s="195"/>
      <c r="NJC22" s="195"/>
      <c r="NJD22" s="195"/>
      <c r="NJE22" s="195"/>
      <c r="NJF22" s="195"/>
      <c r="NJG22" s="195"/>
      <c r="NJH22" s="195"/>
      <c r="NJI22" s="195"/>
      <c r="NJJ22" s="195"/>
      <c r="NJK22" s="195"/>
      <c r="NJL22" s="195"/>
      <c r="NJM22" s="195"/>
      <c r="NJN22" s="195"/>
      <c r="NJO22" s="195"/>
      <c r="NJP22" s="195"/>
      <c r="NJQ22" s="195"/>
      <c r="NJR22" s="195"/>
      <c r="NJS22" s="195"/>
      <c r="NJT22" s="195"/>
      <c r="NJU22" s="195"/>
      <c r="NJV22" s="195"/>
      <c r="NJW22" s="195"/>
      <c r="NJX22" s="195"/>
      <c r="NJY22" s="195"/>
      <c r="NJZ22" s="195"/>
      <c r="NKA22" s="195"/>
      <c r="NKB22" s="195"/>
      <c r="NKC22" s="195"/>
      <c r="NKD22" s="195"/>
      <c r="NKE22" s="195"/>
      <c r="NKF22" s="195"/>
      <c r="NKG22" s="195"/>
      <c r="NKH22" s="195"/>
      <c r="NKI22" s="195"/>
      <c r="NKJ22" s="195"/>
      <c r="NKK22" s="195"/>
      <c r="NKL22" s="195"/>
      <c r="NKM22" s="195"/>
      <c r="NKN22" s="195"/>
      <c r="NKO22" s="195"/>
      <c r="NKP22" s="195"/>
      <c r="NKQ22" s="195"/>
      <c r="NKR22" s="195"/>
      <c r="NKS22" s="195"/>
      <c r="NKT22" s="195"/>
      <c r="NKU22" s="195"/>
      <c r="NKV22" s="195"/>
      <c r="NKW22" s="195"/>
      <c r="NKX22" s="195"/>
      <c r="NKY22" s="195"/>
      <c r="NKZ22" s="195"/>
      <c r="NLA22" s="195"/>
      <c r="NLB22" s="195"/>
      <c r="NLC22" s="195"/>
      <c r="NLD22" s="195"/>
      <c r="NLE22" s="195"/>
      <c r="NLF22" s="195"/>
      <c r="NLG22" s="195"/>
      <c r="NLH22" s="195"/>
      <c r="NLI22" s="195"/>
      <c r="NLJ22" s="195"/>
      <c r="NLK22" s="195"/>
      <c r="NLL22" s="195"/>
      <c r="NLM22" s="195"/>
      <c r="NLN22" s="195"/>
      <c r="NLO22" s="195"/>
      <c r="NLP22" s="195"/>
      <c r="NLQ22" s="195"/>
      <c r="NLR22" s="195"/>
      <c r="NLS22" s="195"/>
      <c r="NLT22" s="195"/>
      <c r="NLU22" s="195"/>
      <c r="NLV22" s="195"/>
      <c r="NLW22" s="195"/>
      <c r="NLX22" s="195"/>
      <c r="NLY22" s="195"/>
      <c r="NLZ22" s="195"/>
      <c r="NMA22" s="195"/>
      <c r="NMB22" s="195"/>
      <c r="NMC22" s="195"/>
      <c r="NMD22" s="195"/>
      <c r="NME22" s="195"/>
      <c r="NMF22" s="195"/>
      <c r="NMG22" s="195"/>
      <c r="NMH22" s="195"/>
      <c r="NMI22" s="195"/>
      <c r="NMJ22" s="195"/>
      <c r="NMK22" s="195"/>
      <c r="NML22" s="195"/>
      <c r="NMM22" s="195"/>
      <c r="NMN22" s="195"/>
      <c r="NMO22" s="195"/>
      <c r="NMP22" s="195"/>
      <c r="NMQ22" s="195"/>
      <c r="NMR22" s="195"/>
      <c r="NMS22" s="195"/>
      <c r="NMT22" s="195"/>
      <c r="NMU22" s="195"/>
      <c r="NMV22" s="195"/>
      <c r="NMW22" s="195"/>
      <c r="NMX22" s="195"/>
      <c r="NMY22" s="195"/>
      <c r="NMZ22" s="195"/>
      <c r="NNA22" s="195"/>
      <c r="NNB22" s="195"/>
      <c r="NNC22" s="195"/>
      <c r="NND22" s="195"/>
      <c r="NNE22" s="195"/>
      <c r="NNF22" s="195"/>
      <c r="NNG22" s="195"/>
      <c r="NNH22" s="195"/>
      <c r="NNI22" s="195"/>
      <c r="NNJ22" s="195"/>
      <c r="NNK22" s="195"/>
      <c r="NNL22" s="195"/>
      <c r="NNM22" s="195"/>
      <c r="NNN22" s="195"/>
      <c r="NNO22" s="195"/>
      <c r="NNP22" s="195"/>
      <c r="NNQ22" s="195"/>
      <c r="NNR22" s="195"/>
      <c r="NNS22" s="195"/>
      <c r="NNT22" s="195"/>
      <c r="NNU22" s="195"/>
      <c r="NNV22" s="195"/>
      <c r="NNW22" s="195"/>
      <c r="NNX22" s="195"/>
      <c r="NNY22" s="195"/>
      <c r="NNZ22" s="195"/>
      <c r="NOA22" s="195"/>
      <c r="NOB22" s="195"/>
      <c r="NOC22" s="195"/>
      <c r="NOD22" s="195"/>
      <c r="NOE22" s="195"/>
      <c r="NOF22" s="195"/>
      <c r="NOG22" s="195"/>
      <c r="NOH22" s="195"/>
      <c r="NOI22" s="195"/>
      <c r="NOJ22" s="195"/>
      <c r="NOK22" s="195"/>
      <c r="NOL22" s="195"/>
      <c r="NOM22" s="195"/>
      <c r="NON22" s="195"/>
      <c r="NOO22" s="195"/>
      <c r="NOP22" s="195"/>
      <c r="NOQ22" s="195"/>
      <c r="NOR22" s="195"/>
      <c r="NOS22" s="195"/>
      <c r="NOT22" s="195"/>
      <c r="NOU22" s="195"/>
      <c r="NOV22" s="195"/>
      <c r="NOW22" s="195"/>
      <c r="NOX22" s="195"/>
      <c r="NOY22" s="195"/>
      <c r="NOZ22" s="195"/>
      <c r="NPA22" s="195"/>
      <c r="NPB22" s="195"/>
      <c r="NPC22" s="195"/>
      <c r="NPD22" s="195"/>
      <c r="NPE22" s="195"/>
      <c r="NPF22" s="195"/>
      <c r="NPG22" s="195"/>
      <c r="NPH22" s="195"/>
      <c r="NPI22" s="195"/>
      <c r="NPJ22" s="195"/>
      <c r="NPK22" s="195"/>
      <c r="NPL22" s="195"/>
      <c r="NPM22" s="195"/>
      <c r="NPN22" s="195"/>
      <c r="NPO22" s="195"/>
      <c r="NPP22" s="195"/>
      <c r="NPQ22" s="195"/>
      <c r="NPR22" s="195"/>
      <c r="NPS22" s="195"/>
      <c r="NPT22" s="195"/>
      <c r="NPU22" s="195"/>
      <c r="NPV22" s="195"/>
      <c r="NPW22" s="195"/>
      <c r="NPX22" s="195"/>
      <c r="NPY22" s="195"/>
      <c r="NPZ22" s="195"/>
      <c r="NQA22" s="195"/>
      <c r="NQB22" s="195"/>
      <c r="NQC22" s="195"/>
      <c r="NQD22" s="195"/>
      <c r="NQE22" s="195"/>
      <c r="NQF22" s="195"/>
      <c r="NQG22" s="195"/>
      <c r="NQH22" s="195"/>
      <c r="NQI22" s="195"/>
      <c r="NQJ22" s="195"/>
      <c r="NQK22" s="195"/>
      <c r="NQL22" s="195"/>
      <c r="NQM22" s="195"/>
      <c r="NQN22" s="195"/>
      <c r="NQO22" s="195"/>
      <c r="NQP22" s="195"/>
      <c r="NQQ22" s="195"/>
      <c r="NQR22" s="195"/>
      <c r="NQS22" s="195"/>
      <c r="NQT22" s="195"/>
      <c r="NQU22" s="195"/>
      <c r="NQV22" s="195"/>
      <c r="NQW22" s="195"/>
      <c r="NQX22" s="195"/>
      <c r="NQY22" s="195"/>
      <c r="NQZ22" s="195"/>
      <c r="NRA22" s="195"/>
      <c r="NRB22" s="195"/>
      <c r="NRC22" s="195"/>
      <c r="NRD22" s="195"/>
      <c r="NRE22" s="195"/>
      <c r="NRF22" s="195"/>
      <c r="NRG22" s="195"/>
      <c r="NRH22" s="195"/>
      <c r="NRI22" s="195"/>
      <c r="NRJ22" s="195"/>
      <c r="NRK22" s="195"/>
      <c r="NRL22" s="195"/>
      <c r="NRM22" s="195"/>
      <c r="NRN22" s="195"/>
      <c r="NRO22" s="195"/>
      <c r="NRP22" s="195"/>
      <c r="NRQ22" s="195"/>
      <c r="NRR22" s="195"/>
      <c r="NRS22" s="195"/>
      <c r="NRT22" s="195"/>
      <c r="NRU22" s="195"/>
      <c r="NRV22" s="195"/>
      <c r="NRW22" s="195"/>
      <c r="NRX22" s="195"/>
      <c r="NRY22" s="195"/>
      <c r="NRZ22" s="195"/>
      <c r="NSA22" s="195"/>
      <c r="NSB22" s="195"/>
      <c r="NSC22" s="195"/>
      <c r="NSD22" s="195"/>
      <c r="NSE22" s="195"/>
      <c r="NSF22" s="195"/>
      <c r="NSG22" s="195"/>
      <c r="NSH22" s="195"/>
      <c r="NSI22" s="195"/>
      <c r="NSJ22" s="195"/>
      <c r="NSK22" s="195"/>
      <c r="NSL22" s="195"/>
      <c r="NSM22" s="195"/>
      <c r="NSN22" s="195"/>
      <c r="NSO22" s="195"/>
      <c r="NSP22" s="195"/>
      <c r="NSQ22" s="195"/>
      <c r="NSR22" s="195"/>
      <c r="NSS22" s="195"/>
      <c r="NST22" s="195"/>
      <c r="NSU22" s="195"/>
      <c r="NSV22" s="195"/>
      <c r="NSW22" s="195"/>
      <c r="NSX22" s="195"/>
      <c r="NSY22" s="195"/>
      <c r="NSZ22" s="195"/>
      <c r="NTA22" s="195"/>
      <c r="NTB22" s="195"/>
      <c r="NTC22" s="195"/>
      <c r="NTD22" s="195"/>
      <c r="NTE22" s="195"/>
      <c r="NTF22" s="195"/>
      <c r="NTG22" s="195"/>
      <c r="NTH22" s="195"/>
      <c r="NTI22" s="195"/>
      <c r="NTJ22" s="195"/>
      <c r="NTK22" s="195"/>
      <c r="NTL22" s="195"/>
      <c r="NTM22" s="195"/>
      <c r="NTN22" s="195"/>
      <c r="NTO22" s="195"/>
      <c r="NTP22" s="195"/>
      <c r="NTQ22" s="195"/>
      <c r="NTR22" s="195"/>
      <c r="NTS22" s="195"/>
      <c r="NTT22" s="195"/>
      <c r="NTU22" s="195"/>
      <c r="NTV22" s="195"/>
      <c r="NTW22" s="195"/>
      <c r="NTX22" s="195"/>
      <c r="NTY22" s="195"/>
      <c r="NTZ22" s="195"/>
      <c r="NUA22" s="195"/>
      <c r="NUB22" s="195"/>
      <c r="NUC22" s="195"/>
      <c r="NUD22" s="195"/>
      <c r="NUE22" s="195"/>
      <c r="NUF22" s="195"/>
      <c r="NUG22" s="195"/>
      <c r="NUH22" s="195"/>
      <c r="NUI22" s="195"/>
      <c r="NUJ22" s="195"/>
      <c r="NUK22" s="195"/>
      <c r="NUL22" s="195"/>
      <c r="NUM22" s="195"/>
      <c r="NUN22" s="195"/>
      <c r="NUO22" s="195"/>
      <c r="NUP22" s="195"/>
      <c r="NUQ22" s="195"/>
      <c r="NUR22" s="195"/>
      <c r="NUS22" s="195"/>
      <c r="NUT22" s="195"/>
      <c r="NUU22" s="195"/>
      <c r="NUV22" s="195"/>
      <c r="NUW22" s="195"/>
      <c r="NUX22" s="195"/>
      <c r="NUY22" s="195"/>
      <c r="NUZ22" s="195"/>
      <c r="NVA22" s="195"/>
      <c r="NVB22" s="195"/>
      <c r="NVC22" s="195"/>
      <c r="NVD22" s="195"/>
      <c r="NVE22" s="195"/>
      <c r="NVF22" s="195"/>
      <c r="NVG22" s="195"/>
      <c r="NVH22" s="195"/>
      <c r="NVI22" s="195"/>
      <c r="NVJ22" s="195"/>
      <c r="NVK22" s="195"/>
      <c r="NVL22" s="195"/>
      <c r="NVM22" s="195"/>
      <c r="NVN22" s="195"/>
      <c r="NVO22" s="195"/>
      <c r="NVP22" s="195"/>
      <c r="NVQ22" s="195"/>
      <c r="NVR22" s="195"/>
      <c r="NVS22" s="195"/>
      <c r="NVT22" s="195"/>
      <c r="NVU22" s="195"/>
      <c r="NVV22" s="195"/>
      <c r="NVW22" s="195"/>
      <c r="NVX22" s="195"/>
      <c r="NVY22" s="195"/>
      <c r="NVZ22" s="195"/>
      <c r="NWA22" s="195"/>
      <c r="NWB22" s="195"/>
      <c r="NWC22" s="195"/>
      <c r="NWD22" s="195"/>
      <c r="NWE22" s="195"/>
      <c r="NWF22" s="195"/>
      <c r="NWG22" s="195"/>
      <c r="NWH22" s="195"/>
      <c r="NWI22" s="195"/>
      <c r="NWJ22" s="195"/>
      <c r="NWK22" s="195"/>
      <c r="NWL22" s="195"/>
      <c r="NWM22" s="195"/>
      <c r="NWN22" s="195"/>
      <c r="NWO22" s="195"/>
      <c r="NWP22" s="195"/>
      <c r="NWQ22" s="195"/>
      <c r="NWR22" s="195"/>
      <c r="NWS22" s="195"/>
      <c r="NWT22" s="195"/>
      <c r="NWU22" s="195"/>
      <c r="NWV22" s="195"/>
      <c r="NWW22" s="195"/>
      <c r="NWX22" s="195"/>
      <c r="NWY22" s="195"/>
      <c r="NWZ22" s="195"/>
      <c r="NXA22" s="195"/>
      <c r="NXB22" s="195"/>
      <c r="NXC22" s="195"/>
      <c r="NXD22" s="195"/>
      <c r="NXE22" s="195"/>
      <c r="NXF22" s="195"/>
      <c r="NXG22" s="195"/>
      <c r="NXH22" s="195"/>
      <c r="NXI22" s="195"/>
      <c r="NXJ22" s="195"/>
      <c r="NXK22" s="195"/>
      <c r="NXL22" s="195"/>
      <c r="NXM22" s="195"/>
      <c r="NXN22" s="195"/>
      <c r="NXO22" s="195"/>
      <c r="NXP22" s="195"/>
      <c r="NXQ22" s="195"/>
      <c r="NXR22" s="195"/>
      <c r="NXS22" s="195"/>
      <c r="NXT22" s="195"/>
      <c r="NXU22" s="195"/>
      <c r="NXV22" s="195"/>
      <c r="NXW22" s="195"/>
      <c r="NXX22" s="195"/>
      <c r="NXY22" s="195"/>
      <c r="NXZ22" s="195"/>
      <c r="NYA22" s="195"/>
      <c r="NYB22" s="195"/>
      <c r="NYC22" s="195"/>
      <c r="NYD22" s="195"/>
      <c r="NYE22" s="195"/>
      <c r="NYF22" s="195"/>
      <c r="NYG22" s="195"/>
      <c r="NYH22" s="195"/>
      <c r="NYI22" s="195"/>
      <c r="NYJ22" s="195"/>
      <c r="NYK22" s="195"/>
      <c r="NYL22" s="195"/>
      <c r="NYM22" s="195"/>
      <c r="NYN22" s="195"/>
      <c r="NYO22" s="195"/>
      <c r="NYP22" s="195"/>
      <c r="NYQ22" s="195"/>
      <c r="NYR22" s="195"/>
      <c r="NYS22" s="195"/>
      <c r="NYT22" s="195"/>
      <c r="NYU22" s="195"/>
      <c r="NYV22" s="195"/>
      <c r="NYW22" s="195"/>
      <c r="NYX22" s="195"/>
      <c r="NYY22" s="195"/>
      <c r="NYZ22" s="195"/>
      <c r="NZA22" s="195"/>
      <c r="NZB22" s="195"/>
      <c r="NZC22" s="195"/>
      <c r="NZD22" s="195"/>
      <c r="NZE22" s="195"/>
      <c r="NZF22" s="195"/>
      <c r="NZG22" s="195"/>
      <c r="NZH22" s="195"/>
      <c r="NZI22" s="195"/>
      <c r="NZJ22" s="195"/>
      <c r="NZK22" s="195"/>
      <c r="NZL22" s="195"/>
      <c r="NZM22" s="195"/>
      <c r="NZN22" s="195"/>
      <c r="NZO22" s="195"/>
      <c r="NZP22" s="195"/>
      <c r="NZQ22" s="195"/>
      <c r="NZR22" s="195"/>
      <c r="NZS22" s="195"/>
      <c r="NZT22" s="195"/>
      <c r="NZU22" s="195"/>
      <c r="NZV22" s="195"/>
      <c r="NZW22" s="195"/>
      <c r="NZX22" s="195"/>
      <c r="NZY22" s="195"/>
      <c r="NZZ22" s="195"/>
      <c r="OAA22" s="195"/>
      <c r="OAB22" s="195"/>
      <c r="OAC22" s="195"/>
      <c r="OAD22" s="195"/>
      <c r="OAE22" s="195"/>
      <c r="OAF22" s="195"/>
      <c r="OAG22" s="195"/>
      <c r="OAH22" s="195"/>
      <c r="OAI22" s="195"/>
      <c r="OAJ22" s="195"/>
      <c r="OAK22" s="195"/>
      <c r="OAL22" s="195"/>
      <c r="OAM22" s="195"/>
      <c r="OAN22" s="195"/>
      <c r="OAO22" s="195"/>
      <c r="OAP22" s="195"/>
      <c r="OAQ22" s="195"/>
      <c r="OAR22" s="195"/>
      <c r="OAS22" s="195"/>
      <c r="OAT22" s="195"/>
      <c r="OAU22" s="195"/>
      <c r="OAV22" s="195"/>
      <c r="OAW22" s="195"/>
      <c r="OAX22" s="195"/>
      <c r="OAY22" s="195"/>
      <c r="OAZ22" s="195"/>
      <c r="OBA22" s="195"/>
      <c r="OBB22" s="195"/>
      <c r="OBC22" s="195"/>
      <c r="OBD22" s="195"/>
      <c r="OBE22" s="195"/>
      <c r="OBF22" s="195"/>
      <c r="OBG22" s="195"/>
      <c r="OBH22" s="195"/>
      <c r="OBI22" s="195"/>
      <c r="OBJ22" s="195"/>
      <c r="OBK22" s="195"/>
      <c r="OBL22" s="195"/>
      <c r="OBM22" s="195"/>
      <c r="OBN22" s="195"/>
      <c r="OBO22" s="195"/>
      <c r="OBP22" s="195"/>
      <c r="OBQ22" s="195"/>
      <c r="OBR22" s="195"/>
      <c r="OBS22" s="195"/>
      <c r="OBT22" s="195"/>
      <c r="OBU22" s="195"/>
      <c r="OBV22" s="195"/>
      <c r="OBW22" s="195"/>
      <c r="OBX22" s="195"/>
      <c r="OBY22" s="195"/>
      <c r="OBZ22" s="195"/>
      <c r="OCA22" s="195"/>
      <c r="OCB22" s="195"/>
      <c r="OCC22" s="195"/>
      <c r="OCD22" s="195"/>
      <c r="OCE22" s="195"/>
      <c r="OCF22" s="195"/>
      <c r="OCG22" s="195"/>
      <c r="OCH22" s="195"/>
      <c r="OCI22" s="195"/>
      <c r="OCJ22" s="195"/>
      <c r="OCK22" s="195"/>
      <c r="OCL22" s="195"/>
      <c r="OCM22" s="195"/>
      <c r="OCN22" s="195"/>
      <c r="OCO22" s="195"/>
      <c r="OCP22" s="195"/>
      <c r="OCQ22" s="195"/>
      <c r="OCR22" s="195"/>
      <c r="OCS22" s="195"/>
      <c r="OCT22" s="195"/>
      <c r="OCU22" s="195"/>
      <c r="OCV22" s="195"/>
      <c r="OCW22" s="195"/>
      <c r="OCX22" s="195"/>
      <c r="OCY22" s="195"/>
      <c r="OCZ22" s="195"/>
      <c r="ODA22" s="195"/>
      <c r="ODB22" s="195"/>
      <c r="ODC22" s="195"/>
      <c r="ODD22" s="195"/>
      <c r="ODE22" s="195"/>
      <c r="ODF22" s="195"/>
      <c r="ODG22" s="195"/>
      <c r="ODH22" s="195"/>
      <c r="ODI22" s="195"/>
      <c r="ODJ22" s="195"/>
      <c r="ODK22" s="195"/>
      <c r="ODL22" s="195"/>
      <c r="ODM22" s="195"/>
      <c r="ODN22" s="195"/>
      <c r="ODO22" s="195"/>
      <c r="ODP22" s="195"/>
      <c r="ODQ22" s="195"/>
      <c r="ODR22" s="195"/>
      <c r="ODS22" s="195"/>
      <c r="ODT22" s="195"/>
      <c r="ODU22" s="195"/>
      <c r="ODV22" s="195"/>
      <c r="ODW22" s="195"/>
      <c r="ODX22" s="195"/>
      <c r="ODY22" s="195"/>
      <c r="ODZ22" s="195"/>
      <c r="OEA22" s="195"/>
      <c r="OEB22" s="195"/>
      <c r="OEC22" s="195"/>
      <c r="OED22" s="195"/>
      <c r="OEE22" s="195"/>
      <c r="OEF22" s="195"/>
      <c r="OEG22" s="195"/>
      <c r="OEH22" s="195"/>
      <c r="OEI22" s="195"/>
      <c r="OEJ22" s="195"/>
      <c r="OEK22" s="195"/>
      <c r="OEL22" s="195"/>
      <c r="OEM22" s="195"/>
      <c r="OEN22" s="195"/>
      <c r="OEO22" s="195"/>
      <c r="OEP22" s="195"/>
      <c r="OEQ22" s="195"/>
      <c r="OER22" s="195"/>
      <c r="OES22" s="195"/>
      <c r="OET22" s="195"/>
      <c r="OEU22" s="195"/>
      <c r="OEV22" s="195"/>
      <c r="OEW22" s="195"/>
      <c r="OEX22" s="195"/>
      <c r="OEY22" s="195"/>
      <c r="OEZ22" s="195"/>
      <c r="OFA22" s="195"/>
      <c r="OFB22" s="195"/>
      <c r="OFC22" s="195"/>
      <c r="OFD22" s="195"/>
      <c r="OFE22" s="195"/>
      <c r="OFF22" s="195"/>
      <c r="OFG22" s="195"/>
      <c r="OFH22" s="195"/>
      <c r="OFI22" s="195"/>
      <c r="OFJ22" s="195"/>
      <c r="OFK22" s="195"/>
      <c r="OFL22" s="195"/>
      <c r="OFM22" s="195"/>
      <c r="OFN22" s="195"/>
      <c r="OFO22" s="195"/>
      <c r="OFP22" s="195"/>
      <c r="OFQ22" s="195"/>
      <c r="OFR22" s="195"/>
      <c r="OFS22" s="195"/>
      <c r="OFT22" s="195"/>
      <c r="OFU22" s="195"/>
      <c r="OFV22" s="195"/>
      <c r="OFW22" s="195"/>
      <c r="OFX22" s="195"/>
      <c r="OFY22" s="195"/>
      <c r="OFZ22" s="195"/>
      <c r="OGA22" s="195"/>
      <c r="OGB22" s="195"/>
      <c r="OGC22" s="195"/>
      <c r="OGD22" s="195"/>
      <c r="OGE22" s="195"/>
      <c r="OGF22" s="195"/>
      <c r="OGG22" s="195"/>
      <c r="OGH22" s="195"/>
      <c r="OGI22" s="195"/>
      <c r="OGJ22" s="195"/>
      <c r="OGK22" s="195"/>
      <c r="OGL22" s="195"/>
      <c r="OGM22" s="195"/>
      <c r="OGN22" s="195"/>
      <c r="OGO22" s="195"/>
      <c r="OGP22" s="195"/>
      <c r="OGQ22" s="195"/>
      <c r="OGR22" s="195"/>
      <c r="OGS22" s="195"/>
      <c r="OGT22" s="195"/>
      <c r="OGU22" s="195"/>
      <c r="OGV22" s="195"/>
      <c r="OGW22" s="195"/>
      <c r="OGX22" s="195"/>
      <c r="OGY22" s="195"/>
      <c r="OGZ22" s="195"/>
      <c r="OHA22" s="195"/>
      <c r="OHB22" s="195"/>
      <c r="OHC22" s="195"/>
      <c r="OHD22" s="195"/>
      <c r="OHE22" s="195"/>
      <c r="OHF22" s="195"/>
      <c r="OHG22" s="195"/>
      <c r="OHH22" s="195"/>
      <c r="OHI22" s="195"/>
      <c r="OHJ22" s="195"/>
      <c r="OHK22" s="195"/>
      <c r="OHL22" s="195"/>
      <c r="OHM22" s="195"/>
      <c r="OHN22" s="195"/>
      <c r="OHO22" s="195"/>
      <c r="OHP22" s="195"/>
      <c r="OHQ22" s="195"/>
      <c r="OHR22" s="195"/>
      <c r="OHS22" s="195"/>
      <c r="OHT22" s="195"/>
      <c r="OHU22" s="195"/>
      <c r="OHV22" s="195"/>
      <c r="OHW22" s="195"/>
      <c r="OHX22" s="195"/>
      <c r="OHY22" s="195"/>
      <c r="OHZ22" s="195"/>
      <c r="OIA22" s="195"/>
      <c r="OIB22" s="195"/>
      <c r="OIC22" s="195"/>
      <c r="OID22" s="195"/>
      <c r="OIE22" s="195"/>
      <c r="OIF22" s="195"/>
      <c r="OIG22" s="195"/>
      <c r="OIH22" s="195"/>
      <c r="OII22" s="195"/>
      <c r="OIJ22" s="195"/>
      <c r="OIK22" s="195"/>
      <c r="OIL22" s="195"/>
      <c r="OIM22" s="195"/>
      <c r="OIN22" s="195"/>
      <c r="OIO22" s="195"/>
      <c r="OIP22" s="195"/>
      <c r="OIQ22" s="195"/>
      <c r="OIR22" s="195"/>
      <c r="OIS22" s="195"/>
      <c r="OIT22" s="195"/>
      <c r="OIU22" s="195"/>
      <c r="OIV22" s="195"/>
      <c r="OIW22" s="195"/>
      <c r="OIX22" s="195"/>
      <c r="OIY22" s="195"/>
      <c r="OIZ22" s="195"/>
      <c r="OJA22" s="195"/>
      <c r="OJB22" s="195"/>
      <c r="OJC22" s="195"/>
      <c r="OJD22" s="195"/>
      <c r="OJE22" s="195"/>
      <c r="OJF22" s="195"/>
      <c r="OJG22" s="195"/>
      <c r="OJH22" s="195"/>
      <c r="OJI22" s="195"/>
      <c r="OJJ22" s="195"/>
      <c r="OJK22" s="195"/>
      <c r="OJL22" s="195"/>
      <c r="OJM22" s="195"/>
      <c r="OJN22" s="195"/>
      <c r="OJO22" s="195"/>
      <c r="OJP22" s="195"/>
      <c r="OJQ22" s="195"/>
      <c r="OJR22" s="195"/>
      <c r="OJS22" s="195"/>
      <c r="OJT22" s="195"/>
      <c r="OJU22" s="195"/>
      <c r="OJV22" s="195"/>
      <c r="OJW22" s="195"/>
      <c r="OJX22" s="195"/>
      <c r="OJY22" s="195"/>
      <c r="OJZ22" s="195"/>
      <c r="OKA22" s="195"/>
      <c r="OKB22" s="195"/>
      <c r="OKC22" s="195"/>
      <c r="OKD22" s="195"/>
      <c r="OKE22" s="195"/>
      <c r="OKF22" s="195"/>
      <c r="OKG22" s="195"/>
      <c r="OKH22" s="195"/>
      <c r="OKI22" s="195"/>
      <c r="OKJ22" s="195"/>
      <c r="OKK22" s="195"/>
      <c r="OKL22" s="195"/>
      <c r="OKM22" s="195"/>
      <c r="OKN22" s="195"/>
      <c r="OKO22" s="195"/>
      <c r="OKP22" s="195"/>
      <c r="OKQ22" s="195"/>
      <c r="OKR22" s="195"/>
      <c r="OKS22" s="195"/>
      <c r="OKT22" s="195"/>
      <c r="OKU22" s="195"/>
      <c r="OKV22" s="195"/>
      <c r="OKW22" s="195"/>
      <c r="OKX22" s="195"/>
      <c r="OKY22" s="195"/>
      <c r="OKZ22" s="195"/>
      <c r="OLA22" s="195"/>
      <c r="OLB22" s="195"/>
      <c r="OLC22" s="195"/>
      <c r="OLD22" s="195"/>
      <c r="OLE22" s="195"/>
      <c r="OLF22" s="195"/>
      <c r="OLG22" s="195"/>
      <c r="OLH22" s="195"/>
      <c r="OLI22" s="195"/>
      <c r="OLJ22" s="195"/>
      <c r="OLK22" s="195"/>
      <c r="OLL22" s="195"/>
      <c r="OLM22" s="195"/>
      <c r="OLN22" s="195"/>
      <c r="OLO22" s="195"/>
      <c r="OLP22" s="195"/>
      <c r="OLQ22" s="195"/>
      <c r="OLR22" s="195"/>
      <c r="OLS22" s="195"/>
      <c r="OLT22" s="195"/>
      <c r="OLU22" s="195"/>
      <c r="OLV22" s="195"/>
      <c r="OLW22" s="195"/>
      <c r="OLX22" s="195"/>
      <c r="OLY22" s="195"/>
      <c r="OLZ22" s="195"/>
      <c r="OMA22" s="195"/>
      <c r="OMB22" s="195"/>
      <c r="OMC22" s="195"/>
      <c r="OMD22" s="195"/>
      <c r="OME22" s="195"/>
      <c r="OMF22" s="195"/>
      <c r="OMG22" s="195"/>
      <c r="OMH22" s="195"/>
      <c r="OMI22" s="195"/>
      <c r="OMJ22" s="195"/>
      <c r="OMK22" s="195"/>
      <c r="OML22" s="195"/>
      <c r="OMM22" s="195"/>
      <c r="OMN22" s="195"/>
      <c r="OMO22" s="195"/>
      <c r="OMP22" s="195"/>
      <c r="OMQ22" s="195"/>
      <c r="OMR22" s="195"/>
      <c r="OMS22" s="195"/>
      <c r="OMT22" s="195"/>
      <c r="OMU22" s="195"/>
      <c r="OMV22" s="195"/>
      <c r="OMW22" s="195"/>
      <c r="OMX22" s="195"/>
      <c r="OMY22" s="195"/>
      <c r="OMZ22" s="195"/>
      <c r="ONA22" s="195"/>
      <c r="ONB22" s="195"/>
      <c r="ONC22" s="195"/>
      <c r="OND22" s="195"/>
      <c r="ONE22" s="195"/>
      <c r="ONF22" s="195"/>
      <c r="ONG22" s="195"/>
      <c r="ONH22" s="195"/>
      <c r="ONI22" s="195"/>
      <c r="ONJ22" s="195"/>
      <c r="ONK22" s="195"/>
      <c r="ONL22" s="195"/>
      <c r="ONM22" s="195"/>
      <c r="ONN22" s="195"/>
      <c r="ONO22" s="195"/>
      <c r="ONP22" s="195"/>
      <c r="ONQ22" s="195"/>
      <c r="ONR22" s="195"/>
      <c r="ONS22" s="195"/>
      <c r="ONT22" s="195"/>
      <c r="ONU22" s="195"/>
      <c r="ONV22" s="195"/>
      <c r="ONW22" s="195"/>
      <c r="ONX22" s="195"/>
      <c r="ONY22" s="195"/>
      <c r="ONZ22" s="195"/>
      <c r="OOA22" s="195"/>
      <c r="OOB22" s="195"/>
      <c r="OOC22" s="195"/>
      <c r="OOD22" s="195"/>
      <c r="OOE22" s="195"/>
      <c r="OOF22" s="195"/>
      <c r="OOG22" s="195"/>
      <c r="OOH22" s="195"/>
      <c r="OOI22" s="195"/>
      <c r="OOJ22" s="195"/>
      <c r="OOK22" s="195"/>
      <c r="OOL22" s="195"/>
      <c r="OOM22" s="195"/>
      <c r="OON22" s="195"/>
      <c r="OOO22" s="195"/>
      <c r="OOP22" s="195"/>
      <c r="OOQ22" s="195"/>
      <c r="OOR22" s="195"/>
      <c r="OOS22" s="195"/>
      <c r="OOT22" s="195"/>
      <c r="OOU22" s="195"/>
      <c r="OOV22" s="195"/>
      <c r="OOW22" s="195"/>
      <c r="OOX22" s="195"/>
      <c r="OOY22" s="195"/>
      <c r="OOZ22" s="195"/>
      <c r="OPA22" s="195"/>
      <c r="OPB22" s="195"/>
      <c r="OPC22" s="195"/>
      <c r="OPD22" s="195"/>
      <c r="OPE22" s="195"/>
      <c r="OPF22" s="195"/>
      <c r="OPG22" s="195"/>
      <c r="OPH22" s="195"/>
      <c r="OPI22" s="195"/>
      <c r="OPJ22" s="195"/>
      <c r="OPK22" s="195"/>
      <c r="OPL22" s="195"/>
      <c r="OPM22" s="195"/>
      <c r="OPN22" s="195"/>
      <c r="OPO22" s="195"/>
      <c r="OPP22" s="195"/>
      <c r="OPQ22" s="195"/>
      <c r="OPR22" s="195"/>
      <c r="OPS22" s="195"/>
      <c r="OPT22" s="195"/>
      <c r="OPU22" s="195"/>
      <c r="OPV22" s="195"/>
      <c r="OPW22" s="195"/>
      <c r="OPX22" s="195"/>
      <c r="OPY22" s="195"/>
      <c r="OPZ22" s="195"/>
      <c r="OQA22" s="195"/>
      <c r="OQB22" s="195"/>
      <c r="OQC22" s="195"/>
      <c r="OQD22" s="195"/>
      <c r="OQE22" s="195"/>
      <c r="OQF22" s="195"/>
      <c r="OQG22" s="195"/>
      <c r="OQH22" s="195"/>
      <c r="OQI22" s="195"/>
      <c r="OQJ22" s="195"/>
      <c r="OQK22" s="195"/>
      <c r="OQL22" s="195"/>
      <c r="OQM22" s="195"/>
      <c r="OQN22" s="195"/>
      <c r="OQO22" s="195"/>
      <c r="OQP22" s="195"/>
      <c r="OQQ22" s="195"/>
      <c r="OQR22" s="195"/>
      <c r="OQS22" s="195"/>
      <c r="OQT22" s="195"/>
      <c r="OQU22" s="195"/>
      <c r="OQV22" s="195"/>
      <c r="OQW22" s="195"/>
      <c r="OQX22" s="195"/>
      <c r="OQY22" s="195"/>
      <c r="OQZ22" s="195"/>
      <c r="ORA22" s="195"/>
      <c r="ORB22" s="195"/>
      <c r="ORC22" s="195"/>
      <c r="ORD22" s="195"/>
      <c r="ORE22" s="195"/>
      <c r="ORF22" s="195"/>
      <c r="ORG22" s="195"/>
      <c r="ORH22" s="195"/>
      <c r="ORI22" s="195"/>
      <c r="ORJ22" s="195"/>
      <c r="ORK22" s="195"/>
      <c r="ORL22" s="195"/>
      <c r="ORM22" s="195"/>
      <c r="ORN22" s="195"/>
      <c r="ORO22" s="195"/>
      <c r="ORP22" s="195"/>
      <c r="ORQ22" s="195"/>
      <c r="ORR22" s="195"/>
      <c r="ORS22" s="195"/>
      <c r="ORT22" s="195"/>
      <c r="ORU22" s="195"/>
      <c r="ORV22" s="195"/>
      <c r="ORW22" s="195"/>
      <c r="ORX22" s="195"/>
      <c r="ORY22" s="195"/>
      <c r="ORZ22" s="195"/>
      <c r="OSA22" s="195"/>
      <c r="OSB22" s="195"/>
      <c r="OSC22" s="195"/>
      <c r="OSD22" s="195"/>
      <c r="OSE22" s="195"/>
      <c r="OSF22" s="195"/>
      <c r="OSG22" s="195"/>
      <c r="OSH22" s="195"/>
      <c r="OSI22" s="195"/>
      <c r="OSJ22" s="195"/>
      <c r="OSK22" s="195"/>
      <c r="OSL22" s="195"/>
      <c r="OSM22" s="195"/>
      <c r="OSN22" s="195"/>
      <c r="OSO22" s="195"/>
      <c r="OSP22" s="195"/>
      <c r="OSQ22" s="195"/>
      <c r="OSR22" s="195"/>
      <c r="OSS22" s="195"/>
      <c r="OST22" s="195"/>
      <c r="OSU22" s="195"/>
      <c r="OSV22" s="195"/>
      <c r="OSW22" s="195"/>
      <c r="OSX22" s="195"/>
      <c r="OSY22" s="195"/>
      <c r="OSZ22" s="195"/>
      <c r="OTA22" s="195"/>
      <c r="OTB22" s="195"/>
      <c r="OTC22" s="195"/>
      <c r="OTD22" s="195"/>
      <c r="OTE22" s="195"/>
      <c r="OTF22" s="195"/>
      <c r="OTG22" s="195"/>
      <c r="OTH22" s="195"/>
      <c r="OTI22" s="195"/>
      <c r="OTJ22" s="195"/>
      <c r="OTK22" s="195"/>
      <c r="OTL22" s="195"/>
      <c r="OTM22" s="195"/>
      <c r="OTN22" s="195"/>
      <c r="OTO22" s="195"/>
      <c r="OTP22" s="195"/>
      <c r="OTQ22" s="195"/>
      <c r="OTR22" s="195"/>
      <c r="OTS22" s="195"/>
      <c r="OTT22" s="195"/>
      <c r="OTU22" s="195"/>
      <c r="OTV22" s="195"/>
      <c r="OTW22" s="195"/>
      <c r="OTX22" s="195"/>
      <c r="OTY22" s="195"/>
      <c r="OTZ22" s="195"/>
      <c r="OUA22" s="195"/>
      <c r="OUB22" s="195"/>
      <c r="OUC22" s="195"/>
      <c r="OUD22" s="195"/>
      <c r="OUE22" s="195"/>
      <c r="OUF22" s="195"/>
      <c r="OUG22" s="195"/>
      <c r="OUH22" s="195"/>
      <c r="OUI22" s="195"/>
      <c r="OUJ22" s="195"/>
      <c r="OUK22" s="195"/>
      <c r="OUL22" s="195"/>
      <c r="OUM22" s="195"/>
      <c r="OUN22" s="195"/>
      <c r="OUO22" s="195"/>
      <c r="OUP22" s="195"/>
      <c r="OUQ22" s="195"/>
      <c r="OUR22" s="195"/>
      <c r="OUS22" s="195"/>
      <c r="OUT22" s="195"/>
      <c r="OUU22" s="195"/>
      <c r="OUV22" s="195"/>
      <c r="OUW22" s="195"/>
      <c r="OUX22" s="195"/>
      <c r="OUY22" s="195"/>
      <c r="OUZ22" s="195"/>
      <c r="OVA22" s="195"/>
      <c r="OVB22" s="195"/>
      <c r="OVC22" s="195"/>
      <c r="OVD22" s="195"/>
      <c r="OVE22" s="195"/>
      <c r="OVF22" s="195"/>
      <c r="OVG22" s="195"/>
      <c r="OVH22" s="195"/>
      <c r="OVI22" s="195"/>
      <c r="OVJ22" s="195"/>
      <c r="OVK22" s="195"/>
      <c r="OVL22" s="195"/>
      <c r="OVM22" s="195"/>
      <c r="OVN22" s="195"/>
      <c r="OVO22" s="195"/>
      <c r="OVP22" s="195"/>
      <c r="OVQ22" s="195"/>
      <c r="OVR22" s="195"/>
      <c r="OVS22" s="195"/>
      <c r="OVT22" s="195"/>
      <c r="OVU22" s="195"/>
      <c r="OVV22" s="195"/>
      <c r="OVW22" s="195"/>
      <c r="OVX22" s="195"/>
      <c r="OVY22" s="195"/>
      <c r="OVZ22" s="195"/>
      <c r="OWA22" s="195"/>
      <c r="OWB22" s="195"/>
      <c r="OWC22" s="195"/>
      <c r="OWD22" s="195"/>
      <c r="OWE22" s="195"/>
      <c r="OWF22" s="195"/>
      <c r="OWG22" s="195"/>
      <c r="OWH22" s="195"/>
      <c r="OWI22" s="195"/>
      <c r="OWJ22" s="195"/>
      <c r="OWK22" s="195"/>
      <c r="OWL22" s="195"/>
      <c r="OWM22" s="195"/>
      <c r="OWN22" s="195"/>
      <c r="OWO22" s="195"/>
      <c r="OWP22" s="195"/>
      <c r="OWQ22" s="195"/>
      <c r="OWR22" s="195"/>
      <c r="OWS22" s="195"/>
      <c r="OWT22" s="195"/>
      <c r="OWU22" s="195"/>
      <c r="OWV22" s="195"/>
      <c r="OWW22" s="195"/>
      <c r="OWX22" s="195"/>
      <c r="OWY22" s="195"/>
      <c r="OWZ22" s="195"/>
      <c r="OXA22" s="195"/>
      <c r="OXB22" s="195"/>
      <c r="OXC22" s="195"/>
      <c r="OXD22" s="195"/>
      <c r="OXE22" s="195"/>
      <c r="OXF22" s="195"/>
      <c r="OXG22" s="195"/>
      <c r="OXH22" s="195"/>
      <c r="OXI22" s="195"/>
      <c r="OXJ22" s="195"/>
      <c r="OXK22" s="195"/>
      <c r="OXL22" s="195"/>
      <c r="OXM22" s="195"/>
      <c r="OXN22" s="195"/>
      <c r="OXO22" s="195"/>
      <c r="OXP22" s="195"/>
      <c r="OXQ22" s="195"/>
      <c r="OXR22" s="195"/>
      <c r="OXS22" s="195"/>
      <c r="OXT22" s="195"/>
      <c r="OXU22" s="195"/>
      <c r="OXV22" s="195"/>
      <c r="OXW22" s="195"/>
      <c r="OXX22" s="195"/>
      <c r="OXY22" s="195"/>
      <c r="OXZ22" s="195"/>
      <c r="OYA22" s="195"/>
      <c r="OYB22" s="195"/>
      <c r="OYC22" s="195"/>
      <c r="OYD22" s="195"/>
      <c r="OYE22" s="195"/>
      <c r="OYF22" s="195"/>
      <c r="OYG22" s="195"/>
      <c r="OYH22" s="195"/>
      <c r="OYI22" s="195"/>
      <c r="OYJ22" s="195"/>
      <c r="OYK22" s="195"/>
      <c r="OYL22" s="195"/>
      <c r="OYM22" s="195"/>
      <c r="OYN22" s="195"/>
      <c r="OYO22" s="195"/>
      <c r="OYP22" s="195"/>
      <c r="OYQ22" s="195"/>
      <c r="OYR22" s="195"/>
      <c r="OYS22" s="195"/>
      <c r="OYT22" s="195"/>
      <c r="OYU22" s="195"/>
      <c r="OYV22" s="195"/>
      <c r="OYW22" s="195"/>
      <c r="OYX22" s="195"/>
      <c r="OYY22" s="195"/>
      <c r="OYZ22" s="195"/>
      <c r="OZA22" s="195"/>
      <c r="OZB22" s="195"/>
      <c r="OZC22" s="195"/>
      <c r="OZD22" s="195"/>
      <c r="OZE22" s="195"/>
      <c r="OZF22" s="195"/>
      <c r="OZG22" s="195"/>
      <c r="OZH22" s="195"/>
      <c r="OZI22" s="195"/>
      <c r="OZJ22" s="195"/>
      <c r="OZK22" s="195"/>
      <c r="OZL22" s="195"/>
      <c r="OZM22" s="195"/>
      <c r="OZN22" s="195"/>
      <c r="OZO22" s="195"/>
      <c r="OZP22" s="195"/>
      <c r="OZQ22" s="195"/>
      <c r="OZR22" s="195"/>
      <c r="OZS22" s="195"/>
      <c r="OZT22" s="195"/>
      <c r="OZU22" s="195"/>
      <c r="OZV22" s="195"/>
      <c r="OZW22" s="195"/>
      <c r="OZX22" s="195"/>
      <c r="OZY22" s="195"/>
      <c r="OZZ22" s="195"/>
      <c r="PAA22" s="195"/>
      <c r="PAB22" s="195"/>
      <c r="PAC22" s="195"/>
      <c r="PAD22" s="195"/>
      <c r="PAE22" s="195"/>
      <c r="PAF22" s="195"/>
      <c r="PAG22" s="195"/>
      <c r="PAH22" s="195"/>
      <c r="PAI22" s="195"/>
      <c r="PAJ22" s="195"/>
      <c r="PAK22" s="195"/>
      <c r="PAL22" s="195"/>
      <c r="PAM22" s="195"/>
      <c r="PAN22" s="195"/>
      <c r="PAO22" s="195"/>
      <c r="PAP22" s="195"/>
      <c r="PAQ22" s="195"/>
      <c r="PAR22" s="195"/>
      <c r="PAS22" s="195"/>
      <c r="PAT22" s="195"/>
      <c r="PAU22" s="195"/>
      <c r="PAV22" s="195"/>
      <c r="PAW22" s="195"/>
      <c r="PAX22" s="195"/>
      <c r="PAY22" s="195"/>
      <c r="PAZ22" s="195"/>
      <c r="PBA22" s="195"/>
      <c r="PBB22" s="195"/>
      <c r="PBC22" s="195"/>
      <c r="PBD22" s="195"/>
      <c r="PBE22" s="195"/>
      <c r="PBF22" s="195"/>
      <c r="PBG22" s="195"/>
      <c r="PBH22" s="195"/>
      <c r="PBI22" s="195"/>
      <c r="PBJ22" s="195"/>
      <c r="PBK22" s="195"/>
      <c r="PBL22" s="195"/>
      <c r="PBM22" s="195"/>
      <c r="PBN22" s="195"/>
      <c r="PBO22" s="195"/>
      <c r="PBP22" s="195"/>
      <c r="PBQ22" s="195"/>
      <c r="PBR22" s="195"/>
      <c r="PBS22" s="195"/>
      <c r="PBT22" s="195"/>
      <c r="PBU22" s="195"/>
      <c r="PBV22" s="195"/>
      <c r="PBW22" s="195"/>
      <c r="PBX22" s="195"/>
      <c r="PBY22" s="195"/>
      <c r="PBZ22" s="195"/>
      <c r="PCA22" s="195"/>
      <c r="PCB22" s="195"/>
      <c r="PCC22" s="195"/>
      <c r="PCD22" s="195"/>
      <c r="PCE22" s="195"/>
      <c r="PCF22" s="195"/>
      <c r="PCG22" s="195"/>
      <c r="PCH22" s="195"/>
      <c r="PCI22" s="195"/>
      <c r="PCJ22" s="195"/>
      <c r="PCK22" s="195"/>
      <c r="PCL22" s="195"/>
      <c r="PCM22" s="195"/>
      <c r="PCN22" s="195"/>
      <c r="PCO22" s="195"/>
      <c r="PCP22" s="195"/>
      <c r="PCQ22" s="195"/>
      <c r="PCR22" s="195"/>
      <c r="PCS22" s="195"/>
      <c r="PCT22" s="195"/>
      <c r="PCU22" s="195"/>
      <c r="PCV22" s="195"/>
      <c r="PCW22" s="195"/>
      <c r="PCX22" s="195"/>
      <c r="PCY22" s="195"/>
      <c r="PCZ22" s="195"/>
      <c r="PDA22" s="195"/>
      <c r="PDB22" s="195"/>
      <c r="PDC22" s="195"/>
      <c r="PDD22" s="195"/>
      <c r="PDE22" s="195"/>
      <c r="PDF22" s="195"/>
      <c r="PDG22" s="195"/>
      <c r="PDH22" s="195"/>
      <c r="PDI22" s="195"/>
      <c r="PDJ22" s="195"/>
      <c r="PDK22" s="195"/>
      <c r="PDL22" s="195"/>
      <c r="PDM22" s="195"/>
      <c r="PDN22" s="195"/>
      <c r="PDO22" s="195"/>
      <c r="PDP22" s="195"/>
      <c r="PDQ22" s="195"/>
      <c r="PDR22" s="195"/>
      <c r="PDS22" s="195"/>
      <c r="PDT22" s="195"/>
      <c r="PDU22" s="195"/>
      <c r="PDV22" s="195"/>
      <c r="PDW22" s="195"/>
      <c r="PDX22" s="195"/>
      <c r="PDY22" s="195"/>
      <c r="PDZ22" s="195"/>
      <c r="PEA22" s="195"/>
      <c r="PEB22" s="195"/>
      <c r="PEC22" s="195"/>
      <c r="PED22" s="195"/>
      <c r="PEE22" s="195"/>
      <c r="PEF22" s="195"/>
      <c r="PEG22" s="195"/>
      <c r="PEH22" s="195"/>
      <c r="PEI22" s="195"/>
      <c r="PEJ22" s="195"/>
      <c r="PEK22" s="195"/>
      <c r="PEL22" s="195"/>
      <c r="PEM22" s="195"/>
      <c r="PEN22" s="195"/>
      <c r="PEO22" s="195"/>
      <c r="PEP22" s="195"/>
      <c r="PEQ22" s="195"/>
      <c r="PER22" s="195"/>
      <c r="PES22" s="195"/>
      <c r="PET22" s="195"/>
      <c r="PEU22" s="195"/>
      <c r="PEV22" s="195"/>
      <c r="PEW22" s="195"/>
      <c r="PEX22" s="195"/>
      <c r="PEY22" s="195"/>
      <c r="PEZ22" s="195"/>
      <c r="PFA22" s="195"/>
      <c r="PFB22" s="195"/>
      <c r="PFC22" s="195"/>
      <c r="PFD22" s="195"/>
      <c r="PFE22" s="195"/>
      <c r="PFF22" s="195"/>
      <c r="PFG22" s="195"/>
      <c r="PFH22" s="195"/>
      <c r="PFI22" s="195"/>
      <c r="PFJ22" s="195"/>
      <c r="PFK22" s="195"/>
      <c r="PFL22" s="195"/>
      <c r="PFM22" s="195"/>
      <c r="PFN22" s="195"/>
      <c r="PFO22" s="195"/>
      <c r="PFP22" s="195"/>
      <c r="PFQ22" s="195"/>
      <c r="PFR22" s="195"/>
      <c r="PFS22" s="195"/>
      <c r="PFT22" s="195"/>
      <c r="PFU22" s="195"/>
      <c r="PFV22" s="195"/>
      <c r="PFW22" s="195"/>
      <c r="PFX22" s="195"/>
      <c r="PFY22" s="195"/>
      <c r="PFZ22" s="195"/>
      <c r="PGA22" s="195"/>
      <c r="PGB22" s="195"/>
      <c r="PGC22" s="195"/>
      <c r="PGD22" s="195"/>
      <c r="PGE22" s="195"/>
      <c r="PGF22" s="195"/>
      <c r="PGG22" s="195"/>
      <c r="PGH22" s="195"/>
      <c r="PGI22" s="195"/>
      <c r="PGJ22" s="195"/>
      <c r="PGK22" s="195"/>
      <c r="PGL22" s="195"/>
      <c r="PGM22" s="195"/>
      <c r="PGN22" s="195"/>
      <c r="PGO22" s="195"/>
      <c r="PGP22" s="195"/>
      <c r="PGQ22" s="195"/>
      <c r="PGR22" s="195"/>
      <c r="PGS22" s="195"/>
      <c r="PGT22" s="195"/>
      <c r="PGU22" s="195"/>
      <c r="PGV22" s="195"/>
      <c r="PGW22" s="195"/>
      <c r="PGX22" s="195"/>
      <c r="PGY22" s="195"/>
      <c r="PGZ22" s="195"/>
      <c r="PHA22" s="195"/>
      <c r="PHB22" s="195"/>
      <c r="PHC22" s="195"/>
      <c r="PHD22" s="195"/>
      <c r="PHE22" s="195"/>
      <c r="PHF22" s="195"/>
      <c r="PHG22" s="195"/>
      <c r="PHH22" s="195"/>
      <c r="PHI22" s="195"/>
      <c r="PHJ22" s="195"/>
      <c r="PHK22" s="195"/>
      <c r="PHL22" s="195"/>
      <c r="PHM22" s="195"/>
      <c r="PHN22" s="195"/>
      <c r="PHO22" s="195"/>
      <c r="PHP22" s="195"/>
      <c r="PHQ22" s="195"/>
      <c r="PHR22" s="195"/>
      <c r="PHS22" s="195"/>
      <c r="PHT22" s="195"/>
      <c r="PHU22" s="195"/>
      <c r="PHV22" s="195"/>
      <c r="PHW22" s="195"/>
      <c r="PHX22" s="195"/>
      <c r="PHY22" s="195"/>
      <c r="PHZ22" s="195"/>
      <c r="PIA22" s="195"/>
      <c r="PIB22" s="195"/>
      <c r="PIC22" s="195"/>
      <c r="PID22" s="195"/>
      <c r="PIE22" s="195"/>
      <c r="PIF22" s="195"/>
      <c r="PIG22" s="195"/>
      <c r="PIH22" s="195"/>
      <c r="PII22" s="195"/>
      <c r="PIJ22" s="195"/>
      <c r="PIK22" s="195"/>
      <c r="PIL22" s="195"/>
      <c r="PIM22" s="195"/>
      <c r="PIN22" s="195"/>
      <c r="PIO22" s="195"/>
      <c r="PIP22" s="195"/>
      <c r="PIQ22" s="195"/>
      <c r="PIR22" s="195"/>
      <c r="PIS22" s="195"/>
      <c r="PIT22" s="195"/>
      <c r="PIU22" s="195"/>
      <c r="PIV22" s="195"/>
      <c r="PIW22" s="195"/>
      <c r="PIX22" s="195"/>
      <c r="PIY22" s="195"/>
      <c r="PIZ22" s="195"/>
      <c r="PJA22" s="195"/>
      <c r="PJB22" s="195"/>
      <c r="PJC22" s="195"/>
      <c r="PJD22" s="195"/>
      <c r="PJE22" s="195"/>
      <c r="PJF22" s="195"/>
      <c r="PJG22" s="195"/>
      <c r="PJH22" s="195"/>
      <c r="PJI22" s="195"/>
      <c r="PJJ22" s="195"/>
      <c r="PJK22" s="195"/>
      <c r="PJL22" s="195"/>
      <c r="PJM22" s="195"/>
      <c r="PJN22" s="195"/>
      <c r="PJO22" s="195"/>
      <c r="PJP22" s="195"/>
      <c r="PJQ22" s="195"/>
      <c r="PJR22" s="195"/>
      <c r="PJS22" s="195"/>
      <c r="PJT22" s="195"/>
      <c r="PJU22" s="195"/>
      <c r="PJV22" s="195"/>
      <c r="PJW22" s="195"/>
      <c r="PJX22" s="195"/>
      <c r="PJY22" s="195"/>
      <c r="PJZ22" s="195"/>
      <c r="PKA22" s="195"/>
      <c r="PKB22" s="195"/>
      <c r="PKC22" s="195"/>
      <c r="PKD22" s="195"/>
      <c r="PKE22" s="195"/>
      <c r="PKF22" s="195"/>
      <c r="PKG22" s="195"/>
      <c r="PKH22" s="195"/>
      <c r="PKI22" s="195"/>
      <c r="PKJ22" s="195"/>
      <c r="PKK22" s="195"/>
      <c r="PKL22" s="195"/>
      <c r="PKM22" s="195"/>
      <c r="PKN22" s="195"/>
      <c r="PKO22" s="195"/>
      <c r="PKP22" s="195"/>
      <c r="PKQ22" s="195"/>
      <c r="PKR22" s="195"/>
      <c r="PKS22" s="195"/>
      <c r="PKT22" s="195"/>
      <c r="PKU22" s="195"/>
      <c r="PKV22" s="195"/>
      <c r="PKW22" s="195"/>
      <c r="PKX22" s="195"/>
      <c r="PKY22" s="195"/>
      <c r="PKZ22" s="195"/>
      <c r="PLA22" s="195"/>
      <c r="PLB22" s="195"/>
      <c r="PLC22" s="195"/>
      <c r="PLD22" s="195"/>
      <c r="PLE22" s="195"/>
      <c r="PLF22" s="195"/>
      <c r="PLG22" s="195"/>
      <c r="PLH22" s="195"/>
      <c r="PLI22" s="195"/>
      <c r="PLJ22" s="195"/>
      <c r="PLK22" s="195"/>
      <c r="PLL22" s="195"/>
      <c r="PLM22" s="195"/>
      <c r="PLN22" s="195"/>
      <c r="PLO22" s="195"/>
      <c r="PLP22" s="195"/>
      <c r="PLQ22" s="195"/>
      <c r="PLR22" s="195"/>
      <c r="PLS22" s="195"/>
      <c r="PLT22" s="195"/>
      <c r="PLU22" s="195"/>
      <c r="PLV22" s="195"/>
      <c r="PLW22" s="195"/>
      <c r="PLX22" s="195"/>
      <c r="PLY22" s="195"/>
      <c r="PLZ22" s="195"/>
      <c r="PMA22" s="195"/>
      <c r="PMB22" s="195"/>
      <c r="PMC22" s="195"/>
      <c r="PMD22" s="195"/>
      <c r="PME22" s="195"/>
      <c r="PMF22" s="195"/>
      <c r="PMG22" s="195"/>
      <c r="PMH22" s="195"/>
      <c r="PMI22" s="195"/>
      <c r="PMJ22" s="195"/>
      <c r="PMK22" s="195"/>
      <c r="PML22" s="195"/>
      <c r="PMM22" s="195"/>
      <c r="PMN22" s="195"/>
      <c r="PMO22" s="195"/>
      <c r="PMP22" s="195"/>
      <c r="PMQ22" s="195"/>
      <c r="PMR22" s="195"/>
      <c r="PMS22" s="195"/>
      <c r="PMT22" s="195"/>
      <c r="PMU22" s="195"/>
      <c r="PMV22" s="195"/>
      <c r="PMW22" s="195"/>
      <c r="PMX22" s="195"/>
      <c r="PMY22" s="195"/>
      <c r="PMZ22" s="195"/>
      <c r="PNA22" s="195"/>
      <c r="PNB22" s="195"/>
      <c r="PNC22" s="195"/>
      <c r="PND22" s="195"/>
      <c r="PNE22" s="195"/>
      <c r="PNF22" s="195"/>
      <c r="PNG22" s="195"/>
      <c r="PNH22" s="195"/>
      <c r="PNI22" s="195"/>
      <c r="PNJ22" s="195"/>
      <c r="PNK22" s="195"/>
      <c r="PNL22" s="195"/>
      <c r="PNM22" s="195"/>
      <c r="PNN22" s="195"/>
      <c r="PNO22" s="195"/>
      <c r="PNP22" s="195"/>
      <c r="PNQ22" s="195"/>
      <c r="PNR22" s="195"/>
      <c r="PNS22" s="195"/>
      <c r="PNT22" s="195"/>
      <c r="PNU22" s="195"/>
      <c r="PNV22" s="195"/>
      <c r="PNW22" s="195"/>
      <c r="PNX22" s="195"/>
      <c r="PNY22" s="195"/>
      <c r="PNZ22" s="195"/>
      <c r="POA22" s="195"/>
      <c r="POB22" s="195"/>
      <c r="POC22" s="195"/>
      <c r="POD22" s="195"/>
      <c r="POE22" s="195"/>
      <c r="POF22" s="195"/>
      <c r="POG22" s="195"/>
      <c r="POH22" s="195"/>
      <c r="POI22" s="195"/>
      <c r="POJ22" s="195"/>
      <c r="POK22" s="195"/>
      <c r="POL22" s="195"/>
      <c r="POM22" s="195"/>
      <c r="PON22" s="195"/>
      <c r="POO22" s="195"/>
      <c r="POP22" s="195"/>
      <c r="POQ22" s="195"/>
      <c r="POR22" s="195"/>
      <c r="POS22" s="195"/>
      <c r="POT22" s="195"/>
      <c r="POU22" s="195"/>
      <c r="POV22" s="195"/>
      <c r="POW22" s="195"/>
      <c r="POX22" s="195"/>
      <c r="POY22" s="195"/>
      <c r="POZ22" s="195"/>
      <c r="PPA22" s="195"/>
      <c r="PPB22" s="195"/>
      <c r="PPC22" s="195"/>
      <c r="PPD22" s="195"/>
      <c r="PPE22" s="195"/>
      <c r="PPF22" s="195"/>
      <c r="PPG22" s="195"/>
      <c r="PPH22" s="195"/>
      <c r="PPI22" s="195"/>
      <c r="PPJ22" s="195"/>
      <c r="PPK22" s="195"/>
      <c r="PPL22" s="195"/>
      <c r="PPM22" s="195"/>
      <c r="PPN22" s="195"/>
      <c r="PPO22" s="195"/>
      <c r="PPP22" s="195"/>
      <c r="PPQ22" s="195"/>
      <c r="PPR22" s="195"/>
      <c r="PPS22" s="195"/>
      <c r="PPT22" s="195"/>
      <c r="PPU22" s="195"/>
      <c r="PPV22" s="195"/>
      <c r="PPW22" s="195"/>
      <c r="PPX22" s="195"/>
      <c r="PPY22" s="195"/>
      <c r="PPZ22" s="195"/>
      <c r="PQA22" s="195"/>
      <c r="PQB22" s="195"/>
      <c r="PQC22" s="195"/>
      <c r="PQD22" s="195"/>
      <c r="PQE22" s="195"/>
      <c r="PQF22" s="195"/>
      <c r="PQG22" s="195"/>
      <c r="PQH22" s="195"/>
      <c r="PQI22" s="195"/>
      <c r="PQJ22" s="195"/>
      <c r="PQK22" s="195"/>
      <c r="PQL22" s="195"/>
      <c r="PQM22" s="195"/>
      <c r="PQN22" s="195"/>
      <c r="PQO22" s="195"/>
      <c r="PQP22" s="195"/>
      <c r="PQQ22" s="195"/>
      <c r="PQR22" s="195"/>
      <c r="PQS22" s="195"/>
      <c r="PQT22" s="195"/>
      <c r="PQU22" s="195"/>
      <c r="PQV22" s="195"/>
      <c r="PQW22" s="195"/>
      <c r="PQX22" s="195"/>
      <c r="PQY22" s="195"/>
      <c r="PQZ22" s="195"/>
      <c r="PRA22" s="195"/>
      <c r="PRB22" s="195"/>
      <c r="PRC22" s="195"/>
      <c r="PRD22" s="195"/>
      <c r="PRE22" s="195"/>
      <c r="PRF22" s="195"/>
      <c r="PRG22" s="195"/>
      <c r="PRH22" s="195"/>
      <c r="PRI22" s="195"/>
      <c r="PRJ22" s="195"/>
      <c r="PRK22" s="195"/>
      <c r="PRL22" s="195"/>
      <c r="PRM22" s="195"/>
      <c r="PRN22" s="195"/>
      <c r="PRO22" s="195"/>
      <c r="PRP22" s="195"/>
      <c r="PRQ22" s="195"/>
      <c r="PRR22" s="195"/>
      <c r="PRS22" s="195"/>
      <c r="PRT22" s="195"/>
      <c r="PRU22" s="195"/>
      <c r="PRV22" s="195"/>
      <c r="PRW22" s="195"/>
      <c r="PRX22" s="195"/>
      <c r="PRY22" s="195"/>
      <c r="PRZ22" s="195"/>
      <c r="PSA22" s="195"/>
      <c r="PSB22" s="195"/>
      <c r="PSC22" s="195"/>
      <c r="PSD22" s="195"/>
      <c r="PSE22" s="195"/>
      <c r="PSF22" s="195"/>
      <c r="PSG22" s="195"/>
      <c r="PSH22" s="195"/>
      <c r="PSI22" s="195"/>
      <c r="PSJ22" s="195"/>
      <c r="PSK22" s="195"/>
      <c r="PSL22" s="195"/>
      <c r="PSM22" s="195"/>
      <c r="PSN22" s="195"/>
      <c r="PSO22" s="195"/>
      <c r="PSP22" s="195"/>
      <c r="PSQ22" s="195"/>
      <c r="PSR22" s="195"/>
      <c r="PSS22" s="195"/>
      <c r="PST22" s="195"/>
      <c r="PSU22" s="195"/>
      <c r="PSV22" s="195"/>
      <c r="PSW22" s="195"/>
      <c r="PSX22" s="195"/>
      <c r="PSY22" s="195"/>
      <c r="PSZ22" s="195"/>
      <c r="PTA22" s="195"/>
      <c r="PTB22" s="195"/>
      <c r="PTC22" s="195"/>
      <c r="PTD22" s="195"/>
      <c r="PTE22" s="195"/>
      <c r="PTF22" s="195"/>
      <c r="PTG22" s="195"/>
      <c r="PTH22" s="195"/>
      <c r="PTI22" s="195"/>
      <c r="PTJ22" s="195"/>
      <c r="PTK22" s="195"/>
      <c r="PTL22" s="195"/>
      <c r="PTM22" s="195"/>
      <c r="PTN22" s="195"/>
      <c r="PTO22" s="195"/>
      <c r="PTP22" s="195"/>
      <c r="PTQ22" s="195"/>
      <c r="PTR22" s="195"/>
      <c r="PTS22" s="195"/>
      <c r="PTT22" s="195"/>
      <c r="PTU22" s="195"/>
      <c r="PTV22" s="195"/>
      <c r="PTW22" s="195"/>
      <c r="PTX22" s="195"/>
      <c r="PTY22" s="195"/>
      <c r="PTZ22" s="195"/>
      <c r="PUA22" s="195"/>
      <c r="PUB22" s="195"/>
      <c r="PUC22" s="195"/>
      <c r="PUD22" s="195"/>
      <c r="PUE22" s="195"/>
      <c r="PUF22" s="195"/>
      <c r="PUG22" s="195"/>
      <c r="PUH22" s="195"/>
      <c r="PUI22" s="195"/>
      <c r="PUJ22" s="195"/>
      <c r="PUK22" s="195"/>
      <c r="PUL22" s="195"/>
      <c r="PUM22" s="195"/>
      <c r="PUN22" s="195"/>
      <c r="PUO22" s="195"/>
      <c r="PUP22" s="195"/>
      <c r="PUQ22" s="195"/>
      <c r="PUR22" s="195"/>
      <c r="PUS22" s="195"/>
      <c r="PUT22" s="195"/>
      <c r="PUU22" s="195"/>
      <c r="PUV22" s="195"/>
      <c r="PUW22" s="195"/>
      <c r="PUX22" s="195"/>
      <c r="PUY22" s="195"/>
      <c r="PUZ22" s="195"/>
      <c r="PVA22" s="195"/>
      <c r="PVB22" s="195"/>
      <c r="PVC22" s="195"/>
      <c r="PVD22" s="195"/>
      <c r="PVE22" s="195"/>
      <c r="PVF22" s="195"/>
      <c r="PVG22" s="195"/>
      <c r="PVH22" s="195"/>
      <c r="PVI22" s="195"/>
      <c r="PVJ22" s="195"/>
      <c r="PVK22" s="195"/>
      <c r="PVL22" s="195"/>
      <c r="PVM22" s="195"/>
      <c r="PVN22" s="195"/>
      <c r="PVO22" s="195"/>
      <c r="PVP22" s="195"/>
      <c r="PVQ22" s="195"/>
      <c r="PVR22" s="195"/>
      <c r="PVS22" s="195"/>
      <c r="PVT22" s="195"/>
      <c r="PVU22" s="195"/>
      <c r="PVV22" s="195"/>
      <c r="PVW22" s="195"/>
      <c r="PVX22" s="195"/>
      <c r="PVY22" s="195"/>
      <c r="PVZ22" s="195"/>
      <c r="PWA22" s="195"/>
      <c r="PWB22" s="195"/>
      <c r="PWC22" s="195"/>
      <c r="PWD22" s="195"/>
      <c r="PWE22" s="195"/>
      <c r="PWF22" s="195"/>
      <c r="PWG22" s="195"/>
      <c r="PWH22" s="195"/>
      <c r="PWI22" s="195"/>
      <c r="PWJ22" s="195"/>
      <c r="PWK22" s="195"/>
      <c r="PWL22" s="195"/>
      <c r="PWM22" s="195"/>
      <c r="PWN22" s="195"/>
      <c r="PWO22" s="195"/>
      <c r="PWP22" s="195"/>
      <c r="PWQ22" s="195"/>
      <c r="PWR22" s="195"/>
      <c r="PWS22" s="195"/>
      <c r="PWT22" s="195"/>
      <c r="PWU22" s="195"/>
      <c r="PWV22" s="195"/>
      <c r="PWW22" s="195"/>
      <c r="PWX22" s="195"/>
      <c r="PWY22" s="195"/>
      <c r="PWZ22" s="195"/>
      <c r="PXA22" s="195"/>
      <c r="PXB22" s="195"/>
      <c r="PXC22" s="195"/>
      <c r="PXD22" s="195"/>
      <c r="PXE22" s="195"/>
      <c r="PXF22" s="195"/>
      <c r="PXG22" s="195"/>
      <c r="PXH22" s="195"/>
      <c r="PXI22" s="195"/>
      <c r="PXJ22" s="195"/>
      <c r="PXK22" s="195"/>
      <c r="PXL22" s="195"/>
      <c r="PXM22" s="195"/>
      <c r="PXN22" s="195"/>
      <c r="PXO22" s="195"/>
      <c r="PXP22" s="195"/>
      <c r="PXQ22" s="195"/>
      <c r="PXR22" s="195"/>
      <c r="PXS22" s="195"/>
      <c r="PXT22" s="195"/>
      <c r="PXU22" s="195"/>
      <c r="PXV22" s="195"/>
      <c r="PXW22" s="195"/>
      <c r="PXX22" s="195"/>
      <c r="PXY22" s="195"/>
      <c r="PXZ22" s="195"/>
      <c r="PYA22" s="195"/>
      <c r="PYB22" s="195"/>
      <c r="PYC22" s="195"/>
      <c r="PYD22" s="195"/>
      <c r="PYE22" s="195"/>
      <c r="PYF22" s="195"/>
      <c r="PYG22" s="195"/>
      <c r="PYH22" s="195"/>
      <c r="PYI22" s="195"/>
      <c r="PYJ22" s="195"/>
      <c r="PYK22" s="195"/>
      <c r="PYL22" s="195"/>
      <c r="PYM22" s="195"/>
      <c r="PYN22" s="195"/>
      <c r="PYO22" s="195"/>
      <c r="PYP22" s="195"/>
      <c r="PYQ22" s="195"/>
      <c r="PYR22" s="195"/>
      <c r="PYS22" s="195"/>
      <c r="PYT22" s="195"/>
      <c r="PYU22" s="195"/>
      <c r="PYV22" s="195"/>
      <c r="PYW22" s="195"/>
      <c r="PYX22" s="195"/>
      <c r="PYY22" s="195"/>
      <c r="PYZ22" s="195"/>
      <c r="PZA22" s="195"/>
      <c r="PZB22" s="195"/>
      <c r="PZC22" s="195"/>
      <c r="PZD22" s="195"/>
      <c r="PZE22" s="195"/>
      <c r="PZF22" s="195"/>
      <c r="PZG22" s="195"/>
      <c r="PZH22" s="195"/>
      <c r="PZI22" s="195"/>
      <c r="PZJ22" s="195"/>
      <c r="PZK22" s="195"/>
      <c r="PZL22" s="195"/>
      <c r="PZM22" s="195"/>
      <c r="PZN22" s="195"/>
      <c r="PZO22" s="195"/>
      <c r="PZP22" s="195"/>
      <c r="PZQ22" s="195"/>
      <c r="PZR22" s="195"/>
      <c r="PZS22" s="195"/>
      <c r="PZT22" s="195"/>
      <c r="PZU22" s="195"/>
      <c r="PZV22" s="195"/>
      <c r="PZW22" s="195"/>
      <c r="PZX22" s="195"/>
      <c r="PZY22" s="195"/>
      <c r="PZZ22" s="195"/>
      <c r="QAA22" s="195"/>
      <c r="QAB22" s="195"/>
      <c r="QAC22" s="195"/>
      <c r="QAD22" s="195"/>
      <c r="QAE22" s="195"/>
      <c r="QAF22" s="195"/>
      <c r="QAG22" s="195"/>
      <c r="QAH22" s="195"/>
      <c r="QAI22" s="195"/>
      <c r="QAJ22" s="195"/>
      <c r="QAK22" s="195"/>
      <c r="QAL22" s="195"/>
      <c r="QAM22" s="195"/>
      <c r="QAN22" s="195"/>
      <c r="QAO22" s="195"/>
      <c r="QAP22" s="195"/>
      <c r="QAQ22" s="195"/>
      <c r="QAR22" s="195"/>
      <c r="QAS22" s="195"/>
      <c r="QAT22" s="195"/>
      <c r="QAU22" s="195"/>
      <c r="QAV22" s="195"/>
      <c r="QAW22" s="195"/>
      <c r="QAX22" s="195"/>
      <c r="QAY22" s="195"/>
      <c r="QAZ22" s="195"/>
      <c r="QBA22" s="195"/>
      <c r="QBB22" s="195"/>
      <c r="QBC22" s="195"/>
      <c r="QBD22" s="195"/>
      <c r="QBE22" s="195"/>
      <c r="QBF22" s="195"/>
      <c r="QBG22" s="195"/>
      <c r="QBH22" s="195"/>
      <c r="QBI22" s="195"/>
      <c r="QBJ22" s="195"/>
      <c r="QBK22" s="195"/>
      <c r="QBL22" s="195"/>
      <c r="QBM22" s="195"/>
      <c r="QBN22" s="195"/>
      <c r="QBO22" s="195"/>
      <c r="QBP22" s="195"/>
      <c r="QBQ22" s="195"/>
      <c r="QBR22" s="195"/>
      <c r="QBS22" s="195"/>
      <c r="QBT22" s="195"/>
      <c r="QBU22" s="195"/>
      <c r="QBV22" s="195"/>
      <c r="QBW22" s="195"/>
      <c r="QBX22" s="195"/>
      <c r="QBY22" s="195"/>
      <c r="QBZ22" s="195"/>
      <c r="QCA22" s="195"/>
      <c r="QCB22" s="195"/>
      <c r="QCC22" s="195"/>
      <c r="QCD22" s="195"/>
      <c r="QCE22" s="195"/>
      <c r="QCF22" s="195"/>
      <c r="QCG22" s="195"/>
      <c r="QCH22" s="195"/>
      <c r="QCI22" s="195"/>
      <c r="QCJ22" s="195"/>
      <c r="QCK22" s="195"/>
      <c r="QCL22" s="195"/>
      <c r="QCM22" s="195"/>
      <c r="QCN22" s="195"/>
      <c r="QCO22" s="195"/>
      <c r="QCP22" s="195"/>
      <c r="QCQ22" s="195"/>
      <c r="QCR22" s="195"/>
      <c r="QCS22" s="195"/>
      <c r="QCT22" s="195"/>
      <c r="QCU22" s="195"/>
      <c r="QCV22" s="195"/>
      <c r="QCW22" s="195"/>
      <c r="QCX22" s="195"/>
      <c r="QCY22" s="195"/>
      <c r="QCZ22" s="195"/>
      <c r="QDA22" s="195"/>
      <c r="QDB22" s="195"/>
      <c r="QDC22" s="195"/>
      <c r="QDD22" s="195"/>
      <c r="QDE22" s="195"/>
      <c r="QDF22" s="195"/>
      <c r="QDG22" s="195"/>
      <c r="QDH22" s="195"/>
      <c r="QDI22" s="195"/>
      <c r="QDJ22" s="195"/>
      <c r="QDK22" s="195"/>
      <c r="QDL22" s="195"/>
      <c r="QDM22" s="195"/>
      <c r="QDN22" s="195"/>
      <c r="QDO22" s="195"/>
      <c r="QDP22" s="195"/>
      <c r="QDQ22" s="195"/>
      <c r="QDR22" s="195"/>
      <c r="QDS22" s="195"/>
      <c r="QDT22" s="195"/>
      <c r="QDU22" s="195"/>
      <c r="QDV22" s="195"/>
      <c r="QDW22" s="195"/>
      <c r="QDX22" s="195"/>
      <c r="QDY22" s="195"/>
      <c r="QDZ22" s="195"/>
      <c r="QEA22" s="195"/>
      <c r="QEB22" s="195"/>
      <c r="QEC22" s="195"/>
      <c r="QED22" s="195"/>
      <c r="QEE22" s="195"/>
      <c r="QEF22" s="195"/>
      <c r="QEG22" s="195"/>
      <c r="QEH22" s="195"/>
      <c r="QEI22" s="195"/>
      <c r="QEJ22" s="195"/>
      <c r="QEK22" s="195"/>
      <c r="QEL22" s="195"/>
      <c r="QEM22" s="195"/>
      <c r="QEN22" s="195"/>
      <c r="QEO22" s="195"/>
      <c r="QEP22" s="195"/>
      <c r="QEQ22" s="195"/>
      <c r="QER22" s="195"/>
      <c r="QES22" s="195"/>
      <c r="QET22" s="195"/>
      <c r="QEU22" s="195"/>
      <c r="QEV22" s="195"/>
      <c r="QEW22" s="195"/>
      <c r="QEX22" s="195"/>
      <c r="QEY22" s="195"/>
      <c r="QEZ22" s="195"/>
      <c r="QFA22" s="195"/>
      <c r="QFB22" s="195"/>
      <c r="QFC22" s="195"/>
      <c r="QFD22" s="195"/>
      <c r="QFE22" s="195"/>
      <c r="QFF22" s="195"/>
      <c r="QFG22" s="195"/>
      <c r="QFH22" s="195"/>
      <c r="QFI22" s="195"/>
      <c r="QFJ22" s="195"/>
      <c r="QFK22" s="195"/>
      <c r="QFL22" s="195"/>
      <c r="QFM22" s="195"/>
      <c r="QFN22" s="195"/>
      <c r="QFO22" s="195"/>
      <c r="QFP22" s="195"/>
      <c r="QFQ22" s="195"/>
      <c r="QFR22" s="195"/>
      <c r="QFS22" s="195"/>
      <c r="QFT22" s="195"/>
      <c r="QFU22" s="195"/>
      <c r="QFV22" s="195"/>
      <c r="QFW22" s="195"/>
      <c r="QFX22" s="195"/>
      <c r="QFY22" s="195"/>
      <c r="QFZ22" s="195"/>
      <c r="QGA22" s="195"/>
      <c r="QGB22" s="195"/>
      <c r="QGC22" s="195"/>
      <c r="QGD22" s="195"/>
      <c r="QGE22" s="195"/>
      <c r="QGF22" s="195"/>
      <c r="QGG22" s="195"/>
      <c r="QGH22" s="195"/>
      <c r="QGI22" s="195"/>
      <c r="QGJ22" s="195"/>
      <c r="QGK22" s="195"/>
      <c r="QGL22" s="195"/>
      <c r="QGM22" s="195"/>
      <c r="QGN22" s="195"/>
      <c r="QGO22" s="195"/>
      <c r="QGP22" s="195"/>
      <c r="QGQ22" s="195"/>
      <c r="QGR22" s="195"/>
      <c r="QGS22" s="195"/>
      <c r="QGT22" s="195"/>
      <c r="QGU22" s="195"/>
      <c r="QGV22" s="195"/>
      <c r="QGW22" s="195"/>
      <c r="QGX22" s="195"/>
      <c r="QGY22" s="195"/>
      <c r="QGZ22" s="195"/>
      <c r="QHA22" s="195"/>
      <c r="QHB22" s="195"/>
      <c r="QHC22" s="195"/>
      <c r="QHD22" s="195"/>
      <c r="QHE22" s="195"/>
      <c r="QHF22" s="195"/>
      <c r="QHG22" s="195"/>
      <c r="QHH22" s="195"/>
      <c r="QHI22" s="195"/>
      <c r="QHJ22" s="195"/>
      <c r="QHK22" s="195"/>
      <c r="QHL22" s="195"/>
      <c r="QHM22" s="195"/>
      <c r="QHN22" s="195"/>
      <c r="QHO22" s="195"/>
      <c r="QHP22" s="195"/>
      <c r="QHQ22" s="195"/>
      <c r="QHR22" s="195"/>
      <c r="QHS22" s="195"/>
      <c r="QHT22" s="195"/>
      <c r="QHU22" s="195"/>
      <c r="QHV22" s="195"/>
      <c r="QHW22" s="195"/>
      <c r="QHX22" s="195"/>
      <c r="QHY22" s="195"/>
      <c r="QHZ22" s="195"/>
      <c r="QIA22" s="195"/>
      <c r="QIB22" s="195"/>
      <c r="QIC22" s="195"/>
      <c r="QID22" s="195"/>
      <c r="QIE22" s="195"/>
      <c r="QIF22" s="195"/>
      <c r="QIG22" s="195"/>
      <c r="QIH22" s="195"/>
      <c r="QII22" s="195"/>
      <c r="QIJ22" s="195"/>
      <c r="QIK22" s="195"/>
      <c r="QIL22" s="195"/>
      <c r="QIM22" s="195"/>
      <c r="QIN22" s="195"/>
      <c r="QIO22" s="195"/>
      <c r="QIP22" s="195"/>
      <c r="QIQ22" s="195"/>
      <c r="QIR22" s="195"/>
      <c r="QIS22" s="195"/>
      <c r="QIT22" s="195"/>
      <c r="QIU22" s="195"/>
      <c r="QIV22" s="195"/>
      <c r="QIW22" s="195"/>
      <c r="QIX22" s="195"/>
      <c r="QIY22" s="195"/>
      <c r="QIZ22" s="195"/>
      <c r="QJA22" s="195"/>
      <c r="QJB22" s="195"/>
      <c r="QJC22" s="195"/>
      <c r="QJD22" s="195"/>
      <c r="QJE22" s="195"/>
      <c r="QJF22" s="195"/>
      <c r="QJG22" s="195"/>
      <c r="QJH22" s="195"/>
      <c r="QJI22" s="195"/>
      <c r="QJJ22" s="195"/>
      <c r="QJK22" s="195"/>
      <c r="QJL22" s="195"/>
      <c r="QJM22" s="195"/>
      <c r="QJN22" s="195"/>
      <c r="QJO22" s="195"/>
      <c r="QJP22" s="195"/>
      <c r="QJQ22" s="195"/>
      <c r="QJR22" s="195"/>
      <c r="QJS22" s="195"/>
      <c r="QJT22" s="195"/>
      <c r="QJU22" s="195"/>
      <c r="QJV22" s="195"/>
      <c r="QJW22" s="195"/>
      <c r="QJX22" s="195"/>
      <c r="QJY22" s="195"/>
      <c r="QJZ22" s="195"/>
      <c r="QKA22" s="195"/>
      <c r="QKB22" s="195"/>
      <c r="QKC22" s="195"/>
      <c r="QKD22" s="195"/>
      <c r="QKE22" s="195"/>
      <c r="QKF22" s="195"/>
      <c r="QKG22" s="195"/>
      <c r="QKH22" s="195"/>
      <c r="QKI22" s="195"/>
      <c r="QKJ22" s="195"/>
      <c r="QKK22" s="195"/>
      <c r="QKL22" s="195"/>
      <c r="QKM22" s="195"/>
      <c r="QKN22" s="195"/>
      <c r="QKO22" s="195"/>
      <c r="QKP22" s="195"/>
      <c r="QKQ22" s="195"/>
      <c r="QKR22" s="195"/>
      <c r="QKS22" s="195"/>
      <c r="QKT22" s="195"/>
      <c r="QKU22" s="195"/>
      <c r="QKV22" s="195"/>
      <c r="QKW22" s="195"/>
      <c r="QKX22" s="195"/>
      <c r="QKY22" s="195"/>
      <c r="QKZ22" s="195"/>
      <c r="QLA22" s="195"/>
      <c r="QLB22" s="195"/>
      <c r="QLC22" s="195"/>
      <c r="QLD22" s="195"/>
      <c r="QLE22" s="195"/>
      <c r="QLF22" s="195"/>
      <c r="QLG22" s="195"/>
      <c r="QLH22" s="195"/>
      <c r="QLI22" s="195"/>
      <c r="QLJ22" s="195"/>
      <c r="QLK22" s="195"/>
      <c r="QLL22" s="195"/>
      <c r="QLM22" s="195"/>
      <c r="QLN22" s="195"/>
      <c r="QLO22" s="195"/>
      <c r="QLP22" s="195"/>
      <c r="QLQ22" s="195"/>
      <c r="QLR22" s="195"/>
      <c r="QLS22" s="195"/>
      <c r="QLT22" s="195"/>
      <c r="QLU22" s="195"/>
      <c r="QLV22" s="195"/>
      <c r="QLW22" s="195"/>
      <c r="QLX22" s="195"/>
      <c r="QLY22" s="195"/>
      <c r="QLZ22" s="195"/>
      <c r="QMA22" s="195"/>
      <c r="QMB22" s="195"/>
      <c r="QMC22" s="195"/>
      <c r="QMD22" s="195"/>
      <c r="QME22" s="195"/>
      <c r="QMF22" s="195"/>
      <c r="QMG22" s="195"/>
      <c r="QMH22" s="195"/>
      <c r="QMI22" s="195"/>
      <c r="QMJ22" s="195"/>
      <c r="QMK22" s="195"/>
      <c r="QML22" s="195"/>
      <c r="QMM22" s="195"/>
      <c r="QMN22" s="195"/>
      <c r="QMO22" s="195"/>
      <c r="QMP22" s="195"/>
      <c r="QMQ22" s="195"/>
      <c r="QMR22" s="195"/>
      <c r="QMS22" s="195"/>
      <c r="QMT22" s="195"/>
      <c r="QMU22" s="195"/>
      <c r="QMV22" s="195"/>
      <c r="QMW22" s="195"/>
      <c r="QMX22" s="195"/>
      <c r="QMY22" s="195"/>
      <c r="QMZ22" s="195"/>
      <c r="QNA22" s="195"/>
      <c r="QNB22" s="195"/>
      <c r="QNC22" s="195"/>
      <c r="QND22" s="195"/>
      <c r="QNE22" s="195"/>
      <c r="QNF22" s="195"/>
      <c r="QNG22" s="195"/>
      <c r="QNH22" s="195"/>
      <c r="QNI22" s="195"/>
      <c r="QNJ22" s="195"/>
      <c r="QNK22" s="195"/>
      <c r="QNL22" s="195"/>
      <c r="QNM22" s="195"/>
      <c r="QNN22" s="195"/>
      <c r="QNO22" s="195"/>
      <c r="QNP22" s="195"/>
      <c r="QNQ22" s="195"/>
      <c r="QNR22" s="195"/>
      <c r="QNS22" s="195"/>
      <c r="QNT22" s="195"/>
      <c r="QNU22" s="195"/>
      <c r="QNV22" s="195"/>
      <c r="QNW22" s="195"/>
      <c r="QNX22" s="195"/>
      <c r="QNY22" s="195"/>
      <c r="QNZ22" s="195"/>
      <c r="QOA22" s="195"/>
      <c r="QOB22" s="195"/>
      <c r="QOC22" s="195"/>
      <c r="QOD22" s="195"/>
      <c r="QOE22" s="195"/>
      <c r="QOF22" s="195"/>
      <c r="QOG22" s="195"/>
      <c r="QOH22" s="195"/>
      <c r="QOI22" s="195"/>
      <c r="QOJ22" s="195"/>
      <c r="QOK22" s="195"/>
      <c r="QOL22" s="195"/>
      <c r="QOM22" s="195"/>
      <c r="QON22" s="195"/>
      <c r="QOO22" s="195"/>
      <c r="QOP22" s="195"/>
      <c r="QOQ22" s="195"/>
      <c r="QOR22" s="195"/>
      <c r="QOS22" s="195"/>
      <c r="QOT22" s="195"/>
      <c r="QOU22" s="195"/>
      <c r="QOV22" s="195"/>
      <c r="QOW22" s="195"/>
      <c r="QOX22" s="195"/>
      <c r="QOY22" s="195"/>
      <c r="QOZ22" s="195"/>
      <c r="QPA22" s="195"/>
      <c r="QPB22" s="195"/>
      <c r="QPC22" s="195"/>
      <c r="QPD22" s="195"/>
      <c r="QPE22" s="195"/>
      <c r="QPF22" s="195"/>
      <c r="QPG22" s="195"/>
      <c r="QPH22" s="195"/>
      <c r="QPI22" s="195"/>
      <c r="QPJ22" s="195"/>
      <c r="QPK22" s="195"/>
      <c r="QPL22" s="195"/>
      <c r="QPM22" s="195"/>
      <c r="QPN22" s="195"/>
      <c r="QPO22" s="195"/>
      <c r="QPP22" s="195"/>
      <c r="QPQ22" s="195"/>
      <c r="QPR22" s="195"/>
      <c r="QPS22" s="195"/>
      <c r="QPT22" s="195"/>
      <c r="QPU22" s="195"/>
      <c r="QPV22" s="195"/>
      <c r="QPW22" s="195"/>
      <c r="QPX22" s="195"/>
      <c r="QPY22" s="195"/>
      <c r="QPZ22" s="195"/>
      <c r="QQA22" s="195"/>
      <c r="QQB22" s="195"/>
      <c r="QQC22" s="195"/>
      <c r="QQD22" s="195"/>
      <c r="QQE22" s="195"/>
      <c r="QQF22" s="195"/>
      <c r="QQG22" s="195"/>
      <c r="QQH22" s="195"/>
      <c r="QQI22" s="195"/>
      <c r="QQJ22" s="195"/>
      <c r="QQK22" s="195"/>
      <c r="QQL22" s="195"/>
      <c r="QQM22" s="195"/>
      <c r="QQN22" s="195"/>
      <c r="QQO22" s="195"/>
      <c r="QQP22" s="195"/>
      <c r="QQQ22" s="195"/>
      <c r="QQR22" s="195"/>
      <c r="QQS22" s="195"/>
      <c r="QQT22" s="195"/>
      <c r="QQU22" s="195"/>
      <c r="QQV22" s="195"/>
      <c r="QQW22" s="195"/>
      <c r="QQX22" s="195"/>
      <c r="QQY22" s="195"/>
      <c r="QQZ22" s="195"/>
      <c r="QRA22" s="195"/>
      <c r="QRB22" s="195"/>
      <c r="QRC22" s="195"/>
      <c r="QRD22" s="195"/>
      <c r="QRE22" s="195"/>
      <c r="QRF22" s="195"/>
      <c r="QRG22" s="195"/>
      <c r="QRH22" s="195"/>
      <c r="QRI22" s="195"/>
      <c r="QRJ22" s="195"/>
      <c r="QRK22" s="195"/>
      <c r="QRL22" s="195"/>
      <c r="QRM22" s="195"/>
      <c r="QRN22" s="195"/>
      <c r="QRO22" s="195"/>
      <c r="QRP22" s="195"/>
      <c r="QRQ22" s="195"/>
      <c r="QRR22" s="195"/>
      <c r="QRS22" s="195"/>
      <c r="QRT22" s="195"/>
      <c r="QRU22" s="195"/>
      <c r="QRV22" s="195"/>
      <c r="QRW22" s="195"/>
      <c r="QRX22" s="195"/>
      <c r="QRY22" s="195"/>
      <c r="QRZ22" s="195"/>
      <c r="QSA22" s="195"/>
      <c r="QSB22" s="195"/>
      <c r="QSC22" s="195"/>
      <c r="QSD22" s="195"/>
      <c r="QSE22" s="195"/>
      <c r="QSF22" s="195"/>
      <c r="QSG22" s="195"/>
      <c r="QSH22" s="195"/>
      <c r="QSI22" s="195"/>
      <c r="QSJ22" s="195"/>
      <c r="QSK22" s="195"/>
      <c r="QSL22" s="195"/>
      <c r="QSM22" s="195"/>
      <c r="QSN22" s="195"/>
      <c r="QSO22" s="195"/>
      <c r="QSP22" s="195"/>
      <c r="QSQ22" s="195"/>
      <c r="QSR22" s="195"/>
      <c r="QSS22" s="195"/>
      <c r="QST22" s="195"/>
      <c r="QSU22" s="195"/>
      <c r="QSV22" s="195"/>
      <c r="QSW22" s="195"/>
      <c r="QSX22" s="195"/>
      <c r="QSY22" s="195"/>
      <c r="QSZ22" s="195"/>
      <c r="QTA22" s="195"/>
      <c r="QTB22" s="195"/>
      <c r="QTC22" s="195"/>
      <c r="QTD22" s="195"/>
      <c r="QTE22" s="195"/>
      <c r="QTF22" s="195"/>
      <c r="QTG22" s="195"/>
      <c r="QTH22" s="195"/>
      <c r="QTI22" s="195"/>
      <c r="QTJ22" s="195"/>
      <c r="QTK22" s="195"/>
      <c r="QTL22" s="195"/>
      <c r="QTM22" s="195"/>
      <c r="QTN22" s="195"/>
      <c r="QTO22" s="195"/>
      <c r="QTP22" s="195"/>
      <c r="QTQ22" s="195"/>
      <c r="QTR22" s="195"/>
      <c r="QTS22" s="195"/>
      <c r="QTT22" s="195"/>
      <c r="QTU22" s="195"/>
      <c r="QTV22" s="195"/>
      <c r="QTW22" s="195"/>
      <c r="QTX22" s="195"/>
      <c r="QTY22" s="195"/>
      <c r="QTZ22" s="195"/>
      <c r="QUA22" s="195"/>
      <c r="QUB22" s="195"/>
      <c r="QUC22" s="195"/>
      <c r="QUD22" s="195"/>
      <c r="QUE22" s="195"/>
      <c r="QUF22" s="195"/>
      <c r="QUG22" s="195"/>
      <c r="QUH22" s="195"/>
      <c r="QUI22" s="195"/>
      <c r="QUJ22" s="195"/>
      <c r="QUK22" s="195"/>
      <c r="QUL22" s="195"/>
      <c r="QUM22" s="195"/>
      <c r="QUN22" s="195"/>
      <c r="QUO22" s="195"/>
      <c r="QUP22" s="195"/>
      <c r="QUQ22" s="195"/>
      <c r="QUR22" s="195"/>
      <c r="QUS22" s="195"/>
      <c r="QUT22" s="195"/>
      <c r="QUU22" s="195"/>
      <c r="QUV22" s="195"/>
      <c r="QUW22" s="195"/>
      <c r="QUX22" s="195"/>
      <c r="QUY22" s="195"/>
      <c r="QUZ22" s="195"/>
      <c r="QVA22" s="195"/>
      <c r="QVB22" s="195"/>
      <c r="QVC22" s="195"/>
      <c r="QVD22" s="195"/>
      <c r="QVE22" s="195"/>
      <c r="QVF22" s="195"/>
      <c r="QVG22" s="195"/>
      <c r="QVH22" s="195"/>
      <c r="QVI22" s="195"/>
      <c r="QVJ22" s="195"/>
      <c r="QVK22" s="195"/>
      <c r="QVL22" s="195"/>
      <c r="QVM22" s="195"/>
      <c r="QVN22" s="195"/>
      <c r="QVO22" s="195"/>
      <c r="QVP22" s="195"/>
      <c r="QVQ22" s="195"/>
      <c r="QVR22" s="195"/>
      <c r="QVS22" s="195"/>
      <c r="QVT22" s="195"/>
      <c r="QVU22" s="195"/>
      <c r="QVV22" s="195"/>
      <c r="QVW22" s="195"/>
      <c r="QVX22" s="195"/>
      <c r="QVY22" s="195"/>
      <c r="QVZ22" s="195"/>
      <c r="QWA22" s="195"/>
      <c r="QWB22" s="195"/>
      <c r="QWC22" s="195"/>
      <c r="QWD22" s="195"/>
      <c r="QWE22" s="195"/>
      <c r="QWF22" s="195"/>
      <c r="QWG22" s="195"/>
      <c r="QWH22" s="195"/>
      <c r="QWI22" s="195"/>
      <c r="QWJ22" s="195"/>
      <c r="QWK22" s="195"/>
      <c r="QWL22" s="195"/>
      <c r="QWM22" s="195"/>
      <c r="QWN22" s="195"/>
      <c r="QWO22" s="195"/>
      <c r="QWP22" s="195"/>
      <c r="QWQ22" s="195"/>
      <c r="QWR22" s="195"/>
      <c r="QWS22" s="195"/>
      <c r="QWT22" s="195"/>
      <c r="QWU22" s="195"/>
      <c r="QWV22" s="195"/>
      <c r="QWW22" s="195"/>
      <c r="QWX22" s="195"/>
      <c r="QWY22" s="195"/>
      <c r="QWZ22" s="195"/>
      <c r="QXA22" s="195"/>
      <c r="QXB22" s="195"/>
      <c r="QXC22" s="195"/>
      <c r="QXD22" s="195"/>
      <c r="QXE22" s="195"/>
      <c r="QXF22" s="195"/>
      <c r="QXG22" s="195"/>
      <c r="QXH22" s="195"/>
      <c r="QXI22" s="195"/>
      <c r="QXJ22" s="195"/>
      <c r="QXK22" s="195"/>
      <c r="QXL22" s="195"/>
      <c r="QXM22" s="195"/>
      <c r="QXN22" s="195"/>
      <c r="QXO22" s="195"/>
      <c r="QXP22" s="195"/>
      <c r="QXQ22" s="195"/>
      <c r="QXR22" s="195"/>
      <c r="QXS22" s="195"/>
      <c r="QXT22" s="195"/>
      <c r="QXU22" s="195"/>
      <c r="QXV22" s="195"/>
      <c r="QXW22" s="195"/>
      <c r="QXX22" s="195"/>
      <c r="QXY22" s="195"/>
      <c r="QXZ22" s="195"/>
      <c r="QYA22" s="195"/>
      <c r="QYB22" s="195"/>
      <c r="QYC22" s="195"/>
      <c r="QYD22" s="195"/>
      <c r="QYE22" s="195"/>
      <c r="QYF22" s="195"/>
      <c r="QYG22" s="195"/>
      <c r="QYH22" s="195"/>
      <c r="QYI22" s="195"/>
      <c r="QYJ22" s="195"/>
      <c r="QYK22" s="195"/>
      <c r="QYL22" s="195"/>
      <c r="QYM22" s="195"/>
      <c r="QYN22" s="195"/>
      <c r="QYO22" s="195"/>
      <c r="QYP22" s="195"/>
      <c r="QYQ22" s="195"/>
      <c r="QYR22" s="195"/>
      <c r="QYS22" s="195"/>
      <c r="QYT22" s="195"/>
      <c r="QYU22" s="195"/>
      <c r="QYV22" s="195"/>
      <c r="QYW22" s="195"/>
      <c r="QYX22" s="195"/>
      <c r="QYY22" s="195"/>
      <c r="QYZ22" s="195"/>
      <c r="QZA22" s="195"/>
      <c r="QZB22" s="195"/>
      <c r="QZC22" s="195"/>
      <c r="QZD22" s="195"/>
      <c r="QZE22" s="195"/>
      <c r="QZF22" s="195"/>
      <c r="QZG22" s="195"/>
      <c r="QZH22" s="195"/>
      <c r="QZI22" s="195"/>
      <c r="QZJ22" s="195"/>
      <c r="QZK22" s="195"/>
      <c r="QZL22" s="195"/>
      <c r="QZM22" s="195"/>
      <c r="QZN22" s="195"/>
      <c r="QZO22" s="195"/>
      <c r="QZP22" s="195"/>
      <c r="QZQ22" s="195"/>
      <c r="QZR22" s="195"/>
      <c r="QZS22" s="195"/>
      <c r="QZT22" s="195"/>
      <c r="QZU22" s="195"/>
      <c r="QZV22" s="195"/>
      <c r="QZW22" s="195"/>
      <c r="QZX22" s="195"/>
      <c r="QZY22" s="195"/>
      <c r="QZZ22" s="195"/>
      <c r="RAA22" s="195"/>
      <c r="RAB22" s="195"/>
      <c r="RAC22" s="195"/>
      <c r="RAD22" s="195"/>
      <c r="RAE22" s="195"/>
      <c r="RAF22" s="195"/>
      <c r="RAG22" s="195"/>
      <c r="RAH22" s="195"/>
      <c r="RAI22" s="195"/>
      <c r="RAJ22" s="195"/>
      <c r="RAK22" s="195"/>
      <c r="RAL22" s="195"/>
      <c r="RAM22" s="195"/>
      <c r="RAN22" s="195"/>
      <c r="RAO22" s="195"/>
      <c r="RAP22" s="195"/>
      <c r="RAQ22" s="195"/>
      <c r="RAR22" s="195"/>
      <c r="RAS22" s="195"/>
      <c r="RAT22" s="195"/>
      <c r="RAU22" s="195"/>
      <c r="RAV22" s="195"/>
      <c r="RAW22" s="195"/>
      <c r="RAX22" s="195"/>
      <c r="RAY22" s="195"/>
      <c r="RAZ22" s="195"/>
      <c r="RBA22" s="195"/>
      <c r="RBB22" s="195"/>
      <c r="RBC22" s="195"/>
      <c r="RBD22" s="195"/>
      <c r="RBE22" s="195"/>
      <c r="RBF22" s="195"/>
      <c r="RBG22" s="195"/>
      <c r="RBH22" s="195"/>
      <c r="RBI22" s="195"/>
      <c r="RBJ22" s="195"/>
      <c r="RBK22" s="195"/>
      <c r="RBL22" s="195"/>
      <c r="RBM22" s="195"/>
      <c r="RBN22" s="195"/>
      <c r="RBO22" s="195"/>
      <c r="RBP22" s="195"/>
      <c r="RBQ22" s="195"/>
      <c r="RBR22" s="195"/>
      <c r="RBS22" s="195"/>
      <c r="RBT22" s="195"/>
      <c r="RBU22" s="195"/>
      <c r="RBV22" s="195"/>
      <c r="RBW22" s="195"/>
      <c r="RBX22" s="195"/>
      <c r="RBY22" s="195"/>
      <c r="RBZ22" s="195"/>
      <c r="RCA22" s="195"/>
      <c r="RCB22" s="195"/>
      <c r="RCC22" s="195"/>
      <c r="RCD22" s="195"/>
      <c r="RCE22" s="195"/>
      <c r="RCF22" s="195"/>
      <c r="RCG22" s="195"/>
      <c r="RCH22" s="195"/>
      <c r="RCI22" s="195"/>
      <c r="RCJ22" s="195"/>
      <c r="RCK22" s="195"/>
      <c r="RCL22" s="195"/>
      <c r="RCM22" s="195"/>
      <c r="RCN22" s="195"/>
      <c r="RCO22" s="195"/>
      <c r="RCP22" s="195"/>
      <c r="RCQ22" s="195"/>
      <c r="RCR22" s="195"/>
      <c r="RCS22" s="195"/>
      <c r="RCT22" s="195"/>
      <c r="RCU22" s="195"/>
      <c r="RCV22" s="195"/>
      <c r="RCW22" s="195"/>
      <c r="RCX22" s="195"/>
      <c r="RCY22" s="195"/>
      <c r="RCZ22" s="195"/>
      <c r="RDA22" s="195"/>
      <c r="RDB22" s="195"/>
      <c r="RDC22" s="195"/>
      <c r="RDD22" s="195"/>
      <c r="RDE22" s="195"/>
      <c r="RDF22" s="195"/>
      <c r="RDG22" s="195"/>
      <c r="RDH22" s="195"/>
      <c r="RDI22" s="195"/>
      <c r="RDJ22" s="195"/>
      <c r="RDK22" s="195"/>
      <c r="RDL22" s="195"/>
      <c r="RDM22" s="195"/>
      <c r="RDN22" s="195"/>
      <c r="RDO22" s="195"/>
      <c r="RDP22" s="195"/>
      <c r="RDQ22" s="195"/>
      <c r="RDR22" s="195"/>
      <c r="RDS22" s="195"/>
      <c r="RDT22" s="195"/>
      <c r="RDU22" s="195"/>
      <c r="RDV22" s="195"/>
      <c r="RDW22" s="195"/>
      <c r="RDX22" s="195"/>
      <c r="RDY22" s="195"/>
      <c r="RDZ22" s="195"/>
      <c r="REA22" s="195"/>
      <c r="REB22" s="195"/>
      <c r="REC22" s="195"/>
      <c r="RED22" s="195"/>
      <c r="REE22" s="195"/>
      <c r="REF22" s="195"/>
      <c r="REG22" s="195"/>
      <c r="REH22" s="195"/>
      <c r="REI22" s="195"/>
      <c r="REJ22" s="195"/>
      <c r="REK22" s="195"/>
      <c r="REL22" s="195"/>
      <c r="REM22" s="195"/>
      <c r="REN22" s="195"/>
      <c r="REO22" s="195"/>
      <c r="REP22" s="195"/>
      <c r="REQ22" s="195"/>
      <c r="RER22" s="195"/>
      <c r="RES22" s="195"/>
      <c r="RET22" s="195"/>
      <c r="REU22" s="195"/>
      <c r="REV22" s="195"/>
      <c r="REW22" s="195"/>
      <c r="REX22" s="195"/>
      <c r="REY22" s="195"/>
      <c r="REZ22" s="195"/>
      <c r="RFA22" s="195"/>
      <c r="RFB22" s="195"/>
      <c r="RFC22" s="195"/>
      <c r="RFD22" s="195"/>
      <c r="RFE22" s="195"/>
      <c r="RFF22" s="195"/>
      <c r="RFG22" s="195"/>
      <c r="RFH22" s="195"/>
      <c r="RFI22" s="195"/>
      <c r="RFJ22" s="195"/>
      <c r="RFK22" s="195"/>
      <c r="RFL22" s="195"/>
      <c r="RFM22" s="195"/>
      <c r="RFN22" s="195"/>
      <c r="RFO22" s="195"/>
      <c r="RFP22" s="195"/>
      <c r="RFQ22" s="195"/>
      <c r="RFR22" s="195"/>
      <c r="RFS22" s="195"/>
      <c r="RFT22" s="195"/>
      <c r="RFU22" s="195"/>
      <c r="RFV22" s="195"/>
      <c r="RFW22" s="195"/>
      <c r="RFX22" s="195"/>
      <c r="RFY22" s="195"/>
      <c r="RFZ22" s="195"/>
      <c r="RGA22" s="195"/>
      <c r="RGB22" s="195"/>
      <c r="RGC22" s="195"/>
      <c r="RGD22" s="195"/>
      <c r="RGE22" s="195"/>
      <c r="RGF22" s="195"/>
      <c r="RGG22" s="195"/>
      <c r="RGH22" s="195"/>
      <c r="RGI22" s="195"/>
      <c r="RGJ22" s="195"/>
      <c r="RGK22" s="195"/>
      <c r="RGL22" s="195"/>
      <c r="RGM22" s="195"/>
      <c r="RGN22" s="195"/>
      <c r="RGO22" s="195"/>
      <c r="RGP22" s="195"/>
      <c r="RGQ22" s="195"/>
      <c r="RGR22" s="195"/>
      <c r="RGS22" s="195"/>
      <c r="RGT22" s="195"/>
      <c r="RGU22" s="195"/>
      <c r="RGV22" s="195"/>
      <c r="RGW22" s="195"/>
      <c r="RGX22" s="195"/>
      <c r="RGY22" s="195"/>
      <c r="RGZ22" s="195"/>
      <c r="RHA22" s="195"/>
      <c r="RHB22" s="195"/>
      <c r="RHC22" s="195"/>
      <c r="RHD22" s="195"/>
      <c r="RHE22" s="195"/>
      <c r="RHF22" s="195"/>
      <c r="RHG22" s="195"/>
      <c r="RHH22" s="195"/>
      <c r="RHI22" s="195"/>
      <c r="RHJ22" s="195"/>
      <c r="RHK22" s="195"/>
      <c r="RHL22" s="195"/>
      <c r="RHM22" s="195"/>
      <c r="RHN22" s="195"/>
      <c r="RHO22" s="195"/>
      <c r="RHP22" s="195"/>
      <c r="RHQ22" s="195"/>
      <c r="RHR22" s="195"/>
      <c r="RHS22" s="195"/>
      <c r="RHT22" s="195"/>
      <c r="RHU22" s="195"/>
      <c r="RHV22" s="195"/>
      <c r="RHW22" s="195"/>
      <c r="RHX22" s="195"/>
      <c r="RHY22" s="195"/>
      <c r="RHZ22" s="195"/>
      <c r="RIA22" s="195"/>
      <c r="RIB22" s="195"/>
      <c r="RIC22" s="195"/>
      <c r="RID22" s="195"/>
      <c r="RIE22" s="195"/>
      <c r="RIF22" s="195"/>
      <c r="RIG22" s="195"/>
      <c r="RIH22" s="195"/>
      <c r="RII22" s="195"/>
      <c r="RIJ22" s="195"/>
      <c r="RIK22" s="195"/>
      <c r="RIL22" s="195"/>
      <c r="RIM22" s="195"/>
      <c r="RIN22" s="195"/>
      <c r="RIO22" s="195"/>
      <c r="RIP22" s="195"/>
      <c r="RIQ22" s="195"/>
      <c r="RIR22" s="195"/>
      <c r="RIS22" s="195"/>
      <c r="RIT22" s="195"/>
      <c r="RIU22" s="195"/>
      <c r="RIV22" s="195"/>
      <c r="RIW22" s="195"/>
      <c r="RIX22" s="195"/>
      <c r="RIY22" s="195"/>
      <c r="RIZ22" s="195"/>
      <c r="RJA22" s="195"/>
      <c r="RJB22" s="195"/>
      <c r="RJC22" s="195"/>
      <c r="RJD22" s="195"/>
      <c r="RJE22" s="195"/>
      <c r="RJF22" s="195"/>
      <c r="RJG22" s="195"/>
      <c r="RJH22" s="195"/>
      <c r="RJI22" s="195"/>
      <c r="RJJ22" s="195"/>
      <c r="RJK22" s="195"/>
      <c r="RJL22" s="195"/>
      <c r="RJM22" s="195"/>
      <c r="RJN22" s="195"/>
      <c r="RJO22" s="195"/>
      <c r="RJP22" s="195"/>
      <c r="RJQ22" s="195"/>
      <c r="RJR22" s="195"/>
      <c r="RJS22" s="195"/>
      <c r="RJT22" s="195"/>
      <c r="RJU22" s="195"/>
      <c r="RJV22" s="195"/>
      <c r="RJW22" s="195"/>
      <c r="RJX22" s="195"/>
      <c r="RJY22" s="195"/>
      <c r="RJZ22" s="195"/>
      <c r="RKA22" s="195"/>
      <c r="RKB22" s="195"/>
      <c r="RKC22" s="195"/>
      <c r="RKD22" s="195"/>
      <c r="RKE22" s="195"/>
      <c r="RKF22" s="195"/>
      <c r="RKG22" s="195"/>
      <c r="RKH22" s="195"/>
      <c r="RKI22" s="195"/>
      <c r="RKJ22" s="195"/>
      <c r="RKK22" s="195"/>
      <c r="RKL22" s="195"/>
      <c r="RKM22" s="195"/>
      <c r="RKN22" s="195"/>
      <c r="RKO22" s="195"/>
      <c r="RKP22" s="195"/>
      <c r="RKQ22" s="195"/>
      <c r="RKR22" s="195"/>
      <c r="RKS22" s="195"/>
      <c r="RKT22" s="195"/>
      <c r="RKU22" s="195"/>
      <c r="RKV22" s="195"/>
      <c r="RKW22" s="195"/>
      <c r="RKX22" s="195"/>
      <c r="RKY22" s="195"/>
      <c r="RKZ22" s="195"/>
      <c r="RLA22" s="195"/>
      <c r="RLB22" s="195"/>
      <c r="RLC22" s="195"/>
      <c r="RLD22" s="195"/>
      <c r="RLE22" s="195"/>
      <c r="RLF22" s="195"/>
      <c r="RLG22" s="195"/>
      <c r="RLH22" s="195"/>
      <c r="RLI22" s="195"/>
      <c r="RLJ22" s="195"/>
      <c r="RLK22" s="195"/>
      <c r="RLL22" s="195"/>
      <c r="RLM22" s="195"/>
      <c r="RLN22" s="195"/>
      <c r="RLO22" s="195"/>
      <c r="RLP22" s="195"/>
      <c r="RLQ22" s="195"/>
      <c r="RLR22" s="195"/>
      <c r="RLS22" s="195"/>
      <c r="RLT22" s="195"/>
      <c r="RLU22" s="195"/>
      <c r="RLV22" s="195"/>
      <c r="RLW22" s="195"/>
      <c r="RLX22" s="195"/>
      <c r="RLY22" s="195"/>
      <c r="RLZ22" s="195"/>
      <c r="RMA22" s="195"/>
      <c r="RMB22" s="195"/>
      <c r="RMC22" s="195"/>
      <c r="RMD22" s="195"/>
      <c r="RME22" s="195"/>
      <c r="RMF22" s="195"/>
      <c r="RMG22" s="195"/>
      <c r="RMH22" s="195"/>
      <c r="RMI22" s="195"/>
      <c r="RMJ22" s="195"/>
      <c r="RMK22" s="195"/>
      <c r="RML22" s="195"/>
      <c r="RMM22" s="195"/>
      <c r="RMN22" s="195"/>
      <c r="RMO22" s="195"/>
      <c r="RMP22" s="195"/>
      <c r="RMQ22" s="195"/>
      <c r="RMR22" s="195"/>
      <c r="RMS22" s="195"/>
      <c r="RMT22" s="195"/>
      <c r="RMU22" s="195"/>
      <c r="RMV22" s="195"/>
      <c r="RMW22" s="195"/>
      <c r="RMX22" s="195"/>
      <c r="RMY22" s="195"/>
      <c r="RMZ22" s="195"/>
      <c r="RNA22" s="195"/>
      <c r="RNB22" s="195"/>
      <c r="RNC22" s="195"/>
      <c r="RND22" s="195"/>
      <c r="RNE22" s="195"/>
      <c r="RNF22" s="195"/>
      <c r="RNG22" s="195"/>
      <c r="RNH22" s="195"/>
      <c r="RNI22" s="195"/>
      <c r="RNJ22" s="195"/>
      <c r="RNK22" s="195"/>
      <c r="RNL22" s="195"/>
      <c r="RNM22" s="195"/>
      <c r="RNN22" s="195"/>
      <c r="RNO22" s="195"/>
      <c r="RNP22" s="195"/>
      <c r="RNQ22" s="195"/>
      <c r="RNR22" s="195"/>
      <c r="RNS22" s="195"/>
      <c r="RNT22" s="195"/>
      <c r="RNU22" s="195"/>
      <c r="RNV22" s="195"/>
      <c r="RNW22" s="195"/>
      <c r="RNX22" s="195"/>
      <c r="RNY22" s="195"/>
      <c r="RNZ22" s="195"/>
      <c r="ROA22" s="195"/>
      <c r="ROB22" s="195"/>
      <c r="ROC22" s="195"/>
      <c r="ROD22" s="195"/>
      <c r="ROE22" s="195"/>
      <c r="ROF22" s="195"/>
      <c r="ROG22" s="195"/>
      <c r="ROH22" s="195"/>
      <c r="ROI22" s="195"/>
      <c r="ROJ22" s="195"/>
      <c r="ROK22" s="195"/>
      <c r="ROL22" s="195"/>
      <c r="ROM22" s="195"/>
      <c r="RON22" s="195"/>
      <c r="ROO22" s="195"/>
      <c r="ROP22" s="195"/>
      <c r="ROQ22" s="195"/>
      <c r="ROR22" s="195"/>
      <c r="ROS22" s="195"/>
      <c r="ROT22" s="195"/>
      <c r="ROU22" s="195"/>
      <c r="ROV22" s="195"/>
      <c r="ROW22" s="195"/>
      <c r="ROX22" s="195"/>
      <c r="ROY22" s="195"/>
      <c r="ROZ22" s="195"/>
      <c r="RPA22" s="195"/>
      <c r="RPB22" s="195"/>
      <c r="RPC22" s="195"/>
      <c r="RPD22" s="195"/>
      <c r="RPE22" s="195"/>
      <c r="RPF22" s="195"/>
      <c r="RPG22" s="195"/>
      <c r="RPH22" s="195"/>
      <c r="RPI22" s="195"/>
      <c r="RPJ22" s="195"/>
      <c r="RPK22" s="195"/>
      <c r="RPL22" s="195"/>
      <c r="RPM22" s="195"/>
      <c r="RPN22" s="195"/>
      <c r="RPO22" s="195"/>
      <c r="RPP22" s="195"/>
      <c r="RPQ22" s="195"/>
      <c r="RPR22" s="195"/>
      <c r="RPS22" s="195"/>
      <c r="RPT22" s="195"/>
      <c r="RPU22" s="195"/>
      <c r="RPV22" s="195"/>
      <c r="RPW22" s="195"/>
      <c r="RPX22" s="195"/>
      <c r="RPY22" s="195"/>
      <c r="RPZ22" s="195"/>
      <c r="RQA22" s="195"/>
      <c r="RQB22" s="195"/>
      <c r="RQC22" s="195"/>
      <c r="RQD22" s="195"/>
      <c r="RQE22" s="195"/>
      <c r="RQF22" s="195"/>
      <c r="RQG22" s="195"/>
      <c r="RQH22" s="195"/>
      <c r="RQI22" s="195"/>
      <c r="RQJ22" s="195"/>
      <c r="RQK22" s="195"/>
      <c r="RQL22" s="195"/>
      <c r="RQM22" s="195"/>
      <c r="RQN22" s="195"/>
      <c r="RQO22" s="195"/>
      <c r="RQP22" s="195"/>
      <c r="RQQ22" s="195"/>
      <c r="RQR22" s="195"/>
      <c r="RQS22" s="195"/>
      <c r="RQT22" s="195"/>
      <c r="RQU22" s="195"/>
      <c r="RQV22" s="195"/>
      <c r="RQW22" s="195"/>
      <c r="RQX22" s="195"/>
      <c r="RQY22" s="195"/>
      <c r="RQZ22" s="195"/>
      <c r="RRA22" s="195"/>
      <c r="RRB22" s="195"/>
      <c r="RRC22" s="195"/>
      <c r="RRD22" s="195"/>
      <c r="RRE22" s="195"/>
      <c r="RRF22" s="195"/>
      <c r="RRG22" s="195"/>
      <c r="RRH22" s="195"/>
      <c r="RRI22" s="195"/>
      <c r="RRJ22" s="195"/>
      <c r="RRK22" s="195"/>
      <c r="RRL22" s="195"/>
      <c r="RRM22" s="195"/>
      <c r="RRN22" s="195"/>
      <c r="RRO22" s="195"/>
      <c r="RRP22" s="195"/>
      <c r="RRQ22" s="195"/>
      <c r="RRR22" s="195"/>
      <c r="RRS22" s="195"/>
      <c r="RRT22" s="195"/>
      <c r="RRU22" s="195"/>
      <c r="RRV22" s="195"/>
      <c r="RRW22" s="195"/>
      <c r="RRX22" s="195"/>
      <c r="RRY22" s="195"/>
      <c r="RRZ22" s="195"/>
      <c r="RSA22" s="195"/>
      <c r="RSB22" s="195"/>
      <c r="RSC22" s="195"/>
      <c r="RSD22" s="195"/>
      <c r="RSE22" s="195"/>
      <c r="RSF22" s="195"/>
      <c r="RSG22" s="195"/>
      <c r="RSH22" s="195"/>
      <c r="RSI22" s="195"/>
      <c r="RSJ22" s="195"/>
      <c r="RSK22" s="195"/>
      <c r="RSL22" s="195"/>
      <c r="RSM22" s="195"/>
      <c r="RSN22" s="195"/>
      <c r="RSO22" s="195"/>
      <c r="RSP22" s="195"/>
      <c r="RSQ22" s="195"/>
      <c r="RSR22" s="195"/>
      <c r="RSS22" s="195"/>
      <c r="RST22" s="195"/>
      <c r="RSU22" s="195"/>
      <c r="RSV22" s="195"/>
      <c r="RSW22" s="195"/>
      <c r="RSX22" s="195"/>
      <c r="RSY22" s="195"/>
      <c r="RSZ22" s="195"/>
      <c r="RTA22" s="195"/>
      <c r="RTB22" s="195"/>
      <c r="RTC22" s="195"/>
      <c r="RTD22" s="195"/>
      <c r="RTE22" s="195"/>
      <c r="RTF22" s="195"/>
      <c r="RTG22" s="195"/>
      <c r="RTH22" s="195"/>
      <c r="RTI22" s="195"/>
      <c r="RTJ22" s="195"/>
      <c r="RTK22" s="195"/>
      <c r="RTL22" s="195"/>
      <c r="RTM22" s="195"/>
      <c r="RTN22" s="195"/>
      <c r="RTO22" s="195"/>
      <c r="RTP22" s="195"/>
      <c r="RTQ22" s="195"/>
      <c r="RTR22" s="195"/>
      <c r="RTS22" s="195"/>
      <c r="RTT22" s="195"/>
      <c r="RTU22" s="195"/>
      <c r="RTV22" s="195"/>
      <c r="RTW22" s="195"/>
      <c r="RTX22" s="195"/>
      <c r="RTY22" s="195"/>
      <c r="RTZ22" s="195"/>
      <c r="RUA22" s="195"/>
      <c r="RUB22" s="195"/>
      <c r="RUC22" s="195"/>
      <c r="RUD22" s="195"/>
      <c r="RUE22" s="195"/>
      <c r="RUF22" s="195"/>
      <c r="RUG22" s="195"/>
      <c r="RUH22" s="195"/>
      <c r="RUI22" s="195"/>
      <c r="RUJ22" s="195"/>
      <c r="RUK22" s="195"/>
      <c r="RUL22" s="195"/>
      <c r="RUM22" s="195"/>
      <c r="RUN22" s="195"/>
      <c r="RUO22" s="195"/>
      <c r="RUP22" s="195"/>
      <c r="RUQ22" s="195"/>
      <c r="RUR22" s="195"/>
      <c r="RUS22" s="195"/>
      <c r="RUT22" s="195"/>
      <c r="RUU22" s="195"/>
      <c r="RUV22" s="195"/>
      <c r="RUW22" s="195"/>
      <c r="RUX22" s="195"/>
      <c r="RUY22" s="195"/>
      <c r="RUZ22" s="195"/>
      <c r="RVA22" s="195"/>
      <c r="RVB22" s="195"/>
      <c r="RVC22" s="195"/>
      <c r="RVD22" s="195"/>
      <c r="RVE22" s="195"/>
      <c r="RVF22" s="195"/>
      <c r="RVG22" s="195"/>
      <c r="RVH22" s="195"/>
      <c r="RVI22" s="195"/>
      <c r="RVJ22" s="195"/>
      <c r="RVK22" s="195"/>
      <c r="RVL22" s="195"/>
      <c r="RVM22" s="195"/>
      <c r="RVN22" s="195"/>
      <c r="RVO22" s="195"/>
      <c r="RVP22" s="195"/>
      <c r="RVQ22" s="195"/>
      <c r="RVR22" s="195"/>
      <c r="RVS22" s="195"/>
      <c r="RVT22" s="195"/>
      <c r="RVU22" s="195"/>
      <c r="RVV22" s="195"/>
      <c r="RVW22" s="195"/>
      <c r="RVX22" s="195"/>
      <c r="RVY22" s="195"/>
      <c r="RVZ22" s="195"/>
      <c r="RWA22" s="195"/>
      <c r="RWB22" s="195"/>
      <c r="RWC22" s="195"/>
      <c r="RWD22" s="195"/>
      <c r="RWE22" s="195"/>
      <c r="RWF22" s="195"/>
      <c r="RWG22" s="195"/>
      <c r="RWH22" s="195"/>
      <c r="RWI22" s="195"/>
      <c r="RWJ22" s="195"/>
      <c r="RWK22" s="195"/>
      <c r="RWL22" s="195"/>
      <c r="RWM22" s="195"/>
      <c r="RWN22" s="195"/>
      <c r="RWO22" s="195"/>
      <c r="RWP22" s="195"/>
      <c r="RWQ22" s="195"/>
      <c r="RWR22" s="195"/>
      <c r="RWS22" s="195"/>
      <c r="RWT22" s="195"/>
      <c r="RWU22" s="195"/>
      <c r="RWV22" s="195"/>
      <c r="RWW22" s="195"/>
      <c r="RWX22" s="195"/>
      <c r="RWY22" s="195"/>
      <c r="RWZ22" s="195"/>
      <c r="RXA22" s="195"/>
      <c r="RXB22" s="195"/>
      <c r="RXC22" s="195"/>
      <c r="RXD22" s="195"/>
      <c r="RXE22" s="195"/>
      <c r="RXF22" s="195"/>
      <c r="RXG22" s="195"/>
      <c r="RXH22" s="195"/>
      <c r="RXI22" s="195"/>
      <c r="RXJ22" s="195"/>
      <c r="RXK22" s="195"/>
      <c r="RXL22" s="195"/>
      <c r="RXM22" s="195"/>
      <c r="RXN22" s="195"/>
      <c r="RXO22" s="195"/>
      <c r="RXP22" s="195"/>
      <c r="RXQ22" s="195"/>
      <c r="RXR22" s="195"/>
      <c r="RXS22" s="195"/>
      <c r="RXT22" s="195"/>
      <c r="RXU22" s="195"/>
      <c r="RXV22" s="195"/>
      <c r="RXW22" s="195"/>
      <c r="RXX22" s="195"/>
      <c r="RXY22" s="195"/>
      <c r="RXZ22" s="195"/>
      <c r="RYA22" s="195"/>
      <c r="RYB22" s="195"/>
      <c r="RYC22" s="195"/>
      <c r="RYD22" s="195"/>
      <c r="RYE22" s="195"/>
      <c r="RYF22" s="195"/>
      <c r="RYG22" s="195"/>
      <c r="RYH22" s="195"/>
      <c r="RYI22" s="195"/>
      <c r="RYJ22" s="195"/>
      <c r="RYK22" s="195"/>
      <c r="RYL22" s="195"/>
      <c r="RYM22" s="195"/>
      <c r="RYN22" s="195"/>
      <c r="RYO22" s="195"/>
      <c r="RYP22" s="195"/>
      <c r="RYQ22" s="195"/>
      <c r="RYR22" s="195"/>
      <c r="RYS22" s="195"/>
      <c r="RYT22" s="195"/>
      <c r="RYU22" s="195"/>
      <c r="RYV22" s="195"/>
      <c r="RYW22" s="195"/>
      <c r="RYX22" s="195"/>
      <c r="RYY22" s="195"/>
      <c r="RYZ22" s="195"/>
      <c r="RZA22" s="195"/>
      <c r="RZB22" s="195"/>
      <c r="RZC22" s="195"/>
      <c r="RZD22" s="195"/>
      <c r="RZE22" s="195"/>
      <c r="RZF22" s="195"/>
      <c r="RZG22" s="195"/>
      <c r="RZH22" s="195"/>
      <c r="RZI22" s="195"/>
      <c r="RZJ22" s="195"/>
      <c r="RZK22" s="195"/>
      <c r="RZL22" s="195"/>
      <c r="RZM22" s="195"/>
      <c r="RZN22" s="195"/>
      <c r="RZO22" s="195"/>
      <c r="RZP22" s="195"/>
      <c r="RZQ22" s="195"/>
      <c r="RZR22" s="195"/>
      <c r="RZS22" s="195"/>
      <c r="RZT22" s="195"/>
      <c r="RZU22" s="195"/>
      <c r="RZV22" s="195"/>
      <c r="RZW22" s="195"/>
      <c r="RZX22" s="195"/>
      <c r="RZY22" s="195"/>
      <c r="RZZ22" s="195"/>
      <c r="SAA22" s="195"/>
      <c r="SAB22" s="195"/>
      <c r="SAC22" s="195"/>
      <c r="SAD22" s="195"/>
      <c r="SAE22" s="195"/>
      <c r="SAF22" s="195"/>
      <c r="SAG22" s="195"/>
      <c r="SAH22" s="195"/>
      <c r="SAI22" s="195"/>
      <c r="SAJ22" s="195"/>
      <c r="SAK22" s="195"/>
      <c r="SAL22" s="195"/>
      <c r="SAM22" s="195"/>
      <c r="SAN22" s="195"/>
      <c r="SAO22" s="195"/>
      <c r="SAP22" s="195"/>
      <c r="SAQ22" s="195"/>
      <c r="SAR22" s="195"/>
      <c r="SAS22" s="195"/>
      <c r="SAT22" s="195"/>
      <c r="SAU22" s="195"/>
      <c r="SAV22" s="195"/>
      <c r="SAW22" s="195"/>
      <c r="SAX22" s="195"/>
      <c r="SAY22" s="195"/>
      <c r="SAZ22" s="195"/>
      <c r="SBA22" s="195"/>
      <c r="SBB22" s="195"/>
      <c r="SBC22" s="195"/>
      <c r="SBD22" s="195"/>
      <c r="SBE22" s="195"/>
      <c r="SBF22" s="195"/>
      <c r="SBG22" s="195"/>
      <c r="SBH22" s="195"/>
      <c r="SBI22" s="195"/>
      <c r="SBJ22" s="195"/>
      <c r="SBK22" s="195"/>
      <c r="SBL22" s="195"/>
      <c r="SBM22" s="195"/>
      <c r="SBN22" s="195"/>
      <c r="SBO22" s="195"/>
      <c r="SBP22" s="195"/>
      <c r="SBQ22" s="195"/>
      <c r="SBR22" s="195"/>
      <c r="SBS22" s="195"/>
      <c r="SBT22" s="195"/>
      <c r="SBU22" s="195"/>
      <c r="SBV22" s="195"/>
      <c r="SBW22" s="195"/>
      <c r="SBX22" s="195"/>
      <c r="SBY22" s="195"/>
      <c r="SBZ22" s="195"/>
      <c r="SCA22" s="195"/>
      <c r="SCB22" s="195"/>
      <c r="SCC22" s="195"/>
      <c r="SCD22" s="195"/>
      <c r="SCE22" s="195"/>
      <c r="SCF22" s="195"/>
      <c r="SCG22" s="195"/>
      <c r="SCH22" s="195"/>
      <c r="SCI22" s="195"/>
      <c r="SCJ22" s="195"/>
      <c r="SCK22" s="195"/>
      <c r="SCL22" s="195"/>
      <c r="SCM22" s="195"/>
      <c r="SCN22" s="195"/>
      <c r="SCO22" s="195"/>
      <c r="SCP22" s="195"/>
      <c r="SCQ22" s="195"/>
      <c r="SCR22" s="195"/>
      <c r="SCS22" s="195"/>
      <c r="SCT22" s="195"/>
      <c r="SCU22" s="195"/>
      <c r="SCV22" s="195"/>
      <c r="SCW22" s="195"/>
      <c r="SCX22" s="195"/>
      <c r="SCY22" s="195"/>
      <c r="SCZ22" s="195"/>
      <c r="SDA22" s="195"/>
      <c r="SDB22" s="195"/>
      <c r="SDC22" s="195"/>
      <c r="SDD22" s="195"/>
      <c r="SDE22" s="195"/>
      <c r="SDF22" s="195"/>
      <c r="SDG22" s="195"/>
      <c r="SDH22" s="195"/>
      <c r="SDI22" s="195"/>
      <c r="SDJ22" s="195"/>
      <c r="SDK22" s="195"/>
      <c r="SDL22" s="195"/>
      <c r="SDM22" s="195"/>
      <c r="SDN22" s="195"/>
      <c r="SDO22" s="195"/>
      <c r="SDP22" s="195"/>
      <c r="SDQ22" s="195"/>
      <c r="SDR22" s="195"/>
      <c r="SDS22" s="195"/>
      <c r="SDT22" s="195"/>
      <c r="SDU22" s="195"/>
      <c r="SDV22" s="195"/>
      <c r="SDW22" s="195"/>
      <c r="SDX22" s="195"/>
      <c r="SDY22" s="195"/>
      <c r="SDZ22" s="195"/>
      <c r="SEA22" s="195"/>
      <c r="SEB22" s="195"/>
      <c r="SEC22" s="195"/>
      <c r="SED22" s="195"/>
      <c r="SEE22" s="195"/>
      <c r="SEF22" s="195"/>
      <c r="SEG22" s="195"/>
      <c r="SEH22" s="195"/>
      <c r="SEI22" s="195"/>
      <c r="SEJ22" s="195"/>
      <c r="SEK22" s="195"/>
      <c r="SEL22" s="195"/>
      <c r="SEM22" s="195"/>
      <c r="SEN22" s="195"/>
      <c r="SEO22" s="195"/>
      <c r="SEP22" s="195"/>
      <c r="SEQ22" s="195"/>
      <c r="SER22" s="195"/>
      <c r="SES22" s="195"/>
      <c r="SET22" s="195"/>
      <c r="SEU22" s="195"/>
      <c r="SEV22" s="195"/>
      <c r="SEW22" s="195"/>
      <c r="SEX22" s="195"/>
      <c r="SEY22" s="195"/>
      <c r="SEZ22" s="195"/>
      <c r="SFA22" s="195"/>
      <c r="SFB22" s="195"/>
      <c r="SFC22" s="195"/>
      <c r="SFD22" s="195"/>
      <c r="SFE22" s="195"/>
      <c r="SFF22" s="195"/>
      <c r="SFG22" s="195"/>
      <c r="SFH22" s="195"/>
      <c r="SFI22" s="195"/>
      <c r="SFJ22" s="195"/>
      <c r="SFK22" s="195"/>
      <c r="SFL22" s="195"/>
      <c r="SFM22" s="195"/>
      <c r="SFN22" s="195"/>
      <c r="SFO22" s="195"/>
      <c r="SFP22" s="195"/>
      <c r="SFQ22" s="195"/>
      <c r="SFR22" s="195"/>
      <c r="SFS22" s="195"/>
      <c r="SFT22" s="195"/>
      <c r="SFU22" s="195"/>
      <c r="SFV22" s="195"/>
      <c r="SFW22" s="195"/>
      <c r="SFX22" s="195"/>
      <c r="SFY22" s="195"/>
      <c r="SFZ22" s="195"/>
      <c r="SGA22" s="195"/>
      <c r="SGB22" s="195"/>
      <c r="SGC22" s="195"/>
      <c r="SGD22" s="195"/>
      <c r="SGE22" s="195"/>
      <c r="SGF22" s="195"/>
      <c r="SGG22" s="195"/>
      <c r="SGH22" s="195"/>
      <c r="SGI22" s="195"/>
      <c r="SGJ22" s="195"/>
      <c r="SGK22" s="195"/>
      <c r="SGL22" s="195"/>
      <c r="SGM22" s="195"/>
      <c r="SGN22" s="195"/>
      <c r="SGO22" s="195"/>
      <c r="SGP22" s="195"/>
      <c r="SGQ22" s="195"/>
      <c r="SGR22" s="195"/>
      <c r="SGS22" s="195"/>
      <c r="SGT22" s="195"/>
      <c r="SGU22" s="195"/>
      <c r="SGV22" s="195"/>
      <c r="SGW22" s="195"/>
      <c r="SGX22" s="195"/>
      <c r="SGY22" s="195"/>
      <c r="SGZ22" s="195"/>
      <c r="SHA22" s="195"/>
      <c r="SHB22" s="195"/>
      <c r="SHC22" s="195"/>
      <c r="SHD22" s="195"/>
      <c r="SHE22" s="195"/>
      <c r="SHF22" s="195"/>
      <c r="SHG22" s="195"/>
      <c r="SHH22" s="195"/>
      <c r="SHI22" s="195"/>
      <c r="SHJ22" s="195"/>
      <c r="SHK22" s="195"/>
      <c r="SHL22" s="195"/>
      <c r="SHM22" s="195"/>
      <c r="SHN22" s="195"/>
      <c r="SHO22" s="195"/>
      <c r="SHP22" s="195"/>
      <c r="SHQ22" s="195"/>
      <c r="SHR22" s="195"/>
      <c r="SHS22" s="195"/>
      <c r="SHT22" s="195"/>
      <c r="SHU22" s="195"/>
      <c r="SHV22" s="195"/>
      <c r="SHW22" s="195"/>
      <c r="SHX22" s="195"/>
      <c r="SHY22" s="195"/>
      <c r="SHZ22" s="195"/>
      <c r="SIA22" s="195"/>
      <c r="SIB22" s="195"/>
      <c r="SIC22" s="195"/>
      <c r="SID22" s="195"/>
      <c r="SIE22" s="195"/>
      <c r="SIF22" s="195"/>
      <c r="SIG22" s="195"/>
      <c r="SIH22" s="195"/>
      <c r="SII22" s="195"/>
      <c r="SIJ22" s="195"/>
      <c r="SIK22" s="195"/>
      <c r="SIL22" s="195"/>
      <c r="SIM22" s="195"/>
      <c r="SIN22" s="195"/>
      <c r="SIO22" s="195"/>
      <c r="SIP22" s="195"/>
      <c r="SIQ22" s="195"/>
      <c r="SIR22" s="195"/>
      <c r="SIS22" s="195"/>
      <c r="SIT22" s="195"/>
      <c r="SIU22" s="195"/>
      <c r="SIV22" s="195"/>
      <c r="SIW22" s="195"/>
      <c r="SIX22" s="195"/>
      <c r="SIY22" s="195"/>
      <c r="SIZ22" s="195"/>
      <c r="SJA22" s="195"/>
      <c r="SJB22" s="195"/>
      <c r="SJC22" s="195"/>
      <c r="SJD22" s="195"/>
      <c r="SJE22" s="195"/>
      <c r="SJF22" s="195"/>
      <c r="SJG22" s="195"/>
      <c r="SJH22" s="195"/>
      <c r="SJI22" s="195"/>
      <c r="SJJ22" s="195"/>
      <c r="SJK22" s="195"/>
      <c r="SJL22" s="195"/>
      <c r="SJM22" s="195"/>
      <c r="SJN22" s="195"/>
      <c r="SJO22" s="195"/>
      <c r="SJP22" s="195"/>
      <c r="SJQ22" s="195"/>
      <c r="SJR22" s="195"/>
      <c r="SJS22" s="195"/>
      <c r="SJT22" s="195"/>
      <c r="SJU22" s="195"/>
      <c r="SJV22" s="195"/>
      <c r="SJW22" s="195"/>
      <c r="SJX22" s="195"/>
      <c r="SJY22" s="195"/>
      <c r="SJZ22" s="195"/>
      <c r="SKA22" s="195"/>
      <c r="SKB22" s="195"/>
      <c r="SKC22" s="195"/>
      <c r="SKD22" s="195"/>
      <c r="SKE22" s="195"/>
      <c r="SKF22" s="195"/>
      <c r="SKG22" s="195"/>
      <c r="SKH22" s="195"/>
      <c r="SKI22" s="195"/>
      <c r="SKJ22" s="195"/>
      <c r="SKK22" s="195"/>
      <c r="SKL22" s="195"/>
      <c r="SKM22" s="195"/>
      <c r="SKN22" s="195"/>
      <c r="SKO22" s="195"/>
      <c r="SKP22" s="195"/>
      <c r="SKQ22" s="195"/>
      <c r="SKR22" s="195"/>
      <c r="SKS22" s="195"/>
      <c r="SKT22" s="195"/>
      <c r="SKU22" s="195"/>
      <c r="SKV22" s="195"/>
      <c r="SKW22" s="195"/>
      <c r="SKX22" s="195"/>
      <c r="SKY22" s="195"/>
      <c r="SKZ22" s="195"/>
      <c r="SLA22" s="195"/>
      <c r="SLB22" s="195"/>
      <c r="SLC22" s="195"/>
      <c r="SLD22" s="195"/>
      <c r="SLE22" s="195"/>
      <c r="SLF22" s="195"/>
      <c r="SLG22" s="195"/>
      <c r="SLH22" s="195"/>
      <c r="SLI22" s="195"/>
      <c r="SLJ22" s="195"/>
      <c r="SLK22" s="195"/>
      <c r="SLL22" s="195"/>
      <c r="SLM22" s="195"/>
      <c r="SLN22" s="195"/>
      <c r="SLO22" s="195"/>
      <c r="SLP22" s="195"/>
      <c r="SLQ22" s="195"/>
      <c r="SLR22" s="195"/>
      <c r="SLS22" s="195"/>
      <c r="SLT22" s="195"/>
      <c r="SLU22" s="195"/>
      <c r="SLV22" s="195"/>
      <c r="SLW22" s="195"/>
      <c r="SLX22" s="195"/>
      <c r="SLY22" s="195"/>
      <c r="SLZ22" s="195"/>
      <c r="SMA22" s="195"/>
      <c r="SMB22" s="195"/>
      <c r="SMC22" s="195"/>
      <c r="SMD22" s="195"/>
      <c r="SME22" s="195"/>
      <c r="SMF22" s="195"/>
      <c r="SMG22" s="195"/>
      <c r="SMH22" s="195"/>
      <c r="SMI22" s="195"/>
      <c r="SMJ22" s="195"/>
      <c r="SMK22" s="195"/>
      <c r="SML22" s="195"/>
      <c r="SMM22" s="195"/>
      <c r="SMN22" s="195"/>
      <c r="SMO22" s="195"/>
      <c r="SMP22" s="195"/>
      <c r="SMQ22" s="195"/>
      <c r="SMR22" s="195"/>
      <c r="SMS22" s="195"/>
      <c r="SMT22" s="195"/>
      <c r="SMU22" s="195"/>
      <c r="SMV22" s="195"/>
      <c r="SMW22" s="195"/>
      <c r="SMX22" s="195"/>
      <c r="SMY22" s="195"/>
      <c r="SMZ22" s="195"/>
      <c r="SNA22" s="195"/>
      <c r="SNB22" s="195"/>
      <c r="SNC22" s="195"/>
      <c r="SND22" s="195"/>
      <c r="SNE22" s="195"/>
      <c r="SNF22" s="195"/>
      <c r="SNG22" s="195"/>
      <c r="SNH22" s="195"/>
      <c r="SNI22" s="195"/>
      <c r="SNJ22" s="195"/>
      <c r="SNK22" s="195"/>
      <c r="SNL22" s="195"/>
      <c r="SNM22" s="195"/>
      <c r="SNN22" s="195"/>
      <c r="SNO22" s="195"/>
      <c r="SNP22" s="195"/>
      <c r="SNQ22" s="195"/>
      <c r="SNR22" s="195"/>
      <c r="SNS22" s="195"/>
      <c r="SNT22" s="195"/>
      <c r="SNU22" s="195"/>
      <c r="SNV22" s="195"/>
      <c r="SNW22" s="195"/>
      <c r="SNX22" s="195"/>
      <c r="SNY22" s="195"/>
      <c r="SNZ22" s="195"/>
      <c r="SOA22" s="195"/>
      <c r="SOB22" s="195"/>
      <c r="SOC22" s="195"/>
      <c r="SOD22" s="195"/>
      <c r="SOE22" s="195"/>
      <c r="SOF22" s="195"/>
      <c r="SOG22" s="195"/>
      <c r="SOH22" s="195"/>
      <c r="SOI22" s="195"/>
      <c r="SOJ22" s="195"/>
      <c r="SOK22" s="195"/>
      <c r="SOL22" s="195"/>
      <c r="SOM22" s="195"/>
      <c r="SON22" s="195"/>
      <c r="SOO22" s="195"/>
      <c r="SOP22" s="195"/>
      <c r="SOQ22" s="195"/>
      <c r="SOR22" s="195"/>
      <c r="SOS22" s="195"/>
      <c r="SOT22" s="195"/>
      <c r="SOU22" s="195"/>
      <c r="SOV22" s="195"/>
      <c r="SOW22" s="195"/>
      <c r="SOX22" s="195"/>
      <c r="SOY22" s="195"/>
      <c r="SOZ22" s="195"/>
      <c r="SPA22" s="195"/>
      <c r="SPB22" s="195"/>
      <c r="SPC22" s="195"/>
      <c r="SPD22" s="195"/>
      <c r="SPE22" s="195"/>
      <c r="SPF22" s="195"/>
      <c r="SPG22" s="195"/>
      <c r="SPH22" s="195"/>
      <c r="SPI22" s="195"/>
      <c r="SPJ22" s="195"/>
      <c r="SPK22" s="195"/>
      <c r="SPL22" s="195"/>
      <c r="SPM22" s="195"/>
      <c r="SPN22" s="195"/>
      <c r="SPO22" s="195"/>
      <c r="SPP22" s="195"/>
      <c r="SPQ22" s="195"/>
      <c r="SPR22" s="195"/>
      <c r="SPS22" s="195"/>
      <c r="SPT22" s="195"/>
      <c r="SPU22" s="195"/>
      <c r="SPV22" s="195"/>
      <c r="SPW22" s="195"/>
      <c r="SPX22" s="195"/>
      <c r="SPY22" s="195"/>
      <c r="SPZ22" s="195"/>
      <c r="SQA22" s="195"/>
      <c r="SQB22" s="195"/>
      <c r="SQC22" s="195"/>
      <c r="SQD22" s="195"/>
      <c r="SQE22" s="195"/>
      <c r="SQF22" s="195"/>
      <c r="SQG22" s="195"/>
      <c r="SQH22" s="195"/>
      <c r="SQI22" s="195"/>
      <c r="SQJ22" s="195"/>
      <c r="SQK22" s="195"/>
      <c r="SQL22" s="195"/>
      <c r="SQM22" s="195"/>
      <c r="SQN22" s="195"/>
      <c r="SQO22" s="195"/>
      <c r="SQP22" s="195"/>
      <c r="SQQ22" s="195"/>
      <c r="SQR22" s="195"/>
      <c r="SQS22" s="195"/>
      <c r="SQT22" s="195"/>
      <c r="SQU22" s="195"/>
      <c r="SQV22" s="195"/>
      <c r="SQW22" s="195"/>
      <c r="SQX22" s="195"/>
      <c r="SQY22" s="195"/>
      <c r="SQZ22" s="195"/>
      <c r="SRA22" s="195"/>
      <c r="SRB22" s="195"/>
      <c r="SRC22" s="195"/>
      <c r="SRD22" s="195"/>
      <c r="SRE22" s="195"/>
      <c r="SRF22" s="195"/>
      <c r="SRG22" s="195"/>
      <c r="SRH22" s="195"/>
      <c r="SRI22" s="195"/>
      <c r="SRJ22" s="195"/>
      <c r="SRK22" s="195"/>
      <c r="SRL22" s="195"/>
      <c r="SRM22" s="195"/>
      <c r="SRN22" s="195"/>
      <c r="SRO22" s="195"/>
      <c r="SRP22" s="195"/>
      <c r="SRQ22" s="195"/>
      <c r="SRR22" s="195"/>
      <c r="SRS22" s="195"/>
      <c r="SRT22" s="195"/>
      <c r="SRU22" s="195"/>
      <c r="SRV22" s="195"/>
      <c r="SRW22" s="195"/>
      <c r="SRX22" s="195"/>
      <c r="SRY22" s="195"/>
      <c r="SRZ22" s="195"/>
      <c r="SSA22" s="195"/>
      <c r="SSB22" s="195"/>
      <c r="SSC22" s="195"/>
      <c r="SSD22" s="195"/>
      <c r="SSE22" s="195"/>
      <c r="SSF22" s="195"/>
      <c r="SSG22" s="195"/>
      <c r="SSH22" s="195"/>
      <c r="SSI22" s="195"/>
      <c r="SSJ22" s="195"/>
      <c r="SSK22" s="195"/>
      <c r="SSL22" s="195"/>
      <c r="SSM22" s="195"/>
      <c r="SSN22" s="195"/>
      <c r="SSO22" s="195"/>
      <c r="SSP22" s="195"/>
      <c r="SSQ22" s="195"/>
      <c r="SSR22" s="195"/>
      <c r="SSS22" s="195"/>
      <c r="SST22" s="195"/>
      <c r="SSU22" s="195"/>
      <c r="SSV22" s="195"/>
      <c r="SSW22" s="195"/>
      <c r="SSX22" s="195"/>
      <c r="SSY22" s="195"/>
      <c r="SSZ22" s="195"/>
      <c r="STA22" s="195"/>
      <c r="STB22" s="195"/>
      <c r="STC22" s="195"/>
      <c r="STD22" s="195"/>
      <c r="STE22" s="195"/>
      <c r="STF22" s="195"/>
      <c r="STG22" s="195"/>
      <c r="STH22" s="195"/>
      <c r="STI22" s="195"/>
      <c r="STJ22" s="195"/>
      <c r="STK22" s="195"/>
      <c r="STL22" s="195"/>
      <c r="STM22" s="195"/>
      <c r="STN22" s="195"/>
      <c r="STO22" s="195"/>
      <c r="STP22" s="195"/>
      <c r="STQ22" s="195"/>
      <c r="STR22" s="195"/>
      <c r="STS22" s="195"/>
      <c r="STT22" s="195"/>
      <c r="STU22" s="195"/>
      <c r="STV22" s="195"/>
      <c r="STW22" s="195"/>
      <c r="STX22" s="195"/>
      <c r="STY22" s="195"/>
      <c r="STZ22" s="195"/>
      <c r="SUA22" s="195"/>
      <c r="SUB22" s="195"/>
      <c r="SUC22" s="195"/>
      <c r="SUD22" s="195"/>
      <c r="SUE22" s="195"/>
      <c r="SUF22" s="195"/>
      <c r="SUG22" s="195"/>
      <c r="SUH22" s="195"/>
      <c r="SUI22" s="195"/>
      <c r="SUJ22" s="195"/>
      <c r="SUK22" s="195"/>
      <c r="SUL22" s="195"/>
      <c r="SUM22" s="195"/>
      <c r="SUN22" s="195"/>
      <c r="SUO22" s="195"/>
      <c r="SUP22" s="195"/>
      <c r="SUQ22" s="195"/>
      <c r="SUR22" s="195"/>
      <c r="SUS22" s="195"/>
      <c r="SUT22" s="195"/>
      <c r="SUU22" s="195"/>
      <c r="SUV22" s="195"/>
      <c r="SUW22" s="195"/>
      <c r="SUX22" s="195"/>
      <c r="SUY22" s="195"/>
      <c r="SUZ22" s="195"/>
      <c r="SVA22" s="195"/>
      <c r="SVB22" s="195"/>
      <c r="SVC22" s="195"/>
      <c r="SVD22" s="195"/>
      <c r="SVE22" s="195"/>
      <c r="SVF22" s="195"/>
      <c r="SVG22" s="195"/>
      <c r="SVH22" s="195"/>
      <c r="SVI22" s="195"/>
      <c r="SVJ22" s="195"/>
      <c r="SVK22" s="195"/>
      <c r="SVL22" s="195"/>
      <c r="SVM22" s="195"/>
      <c r="SVN22" s="195"/>
      <c r="SVO22" s="195"/>
      <c r="SVP22" s="195"/>
      <c r="SVQ22" s="195"/>
      <c r="SVR22" s="195"/>
      <c r="SVS22" s="195"/>
      <c r="SVT22" s="195"/>
      <c r="SVU22" s="195"/>
      <c r="SVV22" s="195"/>
      <c r="SVW22" s="195"/>
      <c r="SVX22" s="195"/>
      <c r="SVY22" s="195"/>
      <c r="SVZ22" s="195"/>
      <c r="SWA22" s="195"/>
      <c r="SWB22" s="195"/>
      <c r="SWC22" s="195"/>
      <c r="SWD22" s="195"/>
      <c r="SWE22" s="195"/>
      <c r="SWF22" s="195"/>
      <c r="SWG22" s="195"/>
      <c r="SWH22" s="195"/>
      <c r="SWI22" s="195"/>
      <c r="SWJ22" s="195"/>
      <c r="SWK22" s="195"/>
      <c r="SWL22" s="195"/>
      <c r="SWM22" s="195"/>
      <c r="SWN22" s="195"/>
      <c r="SWO22" s="195"/>
      <c r="SWP22" s="195"/>
      <c r="SWQ22" s="195"/>
      <c r="SWR22" s="195"/>
      <c r="SWS22" s="195"/>
      <c r="SWT22" s="195"/>
      <c r="SWU22" s="195"/>
      <c r="SWV22" s="195"/>
      <c r="SWW22" s="195"/>
      <c r="SWX22" s="195"/>
      <c r="SWY22" s="195"/>
      <c r="SWZ22" s="195"/>
      <c r="SXA22" s="195"/>
      <c r="SXB22" s="195"/>
      <c r="SXC22" s="195"/>
      <c r="SXD22" s="195"/>
      <c r="SXE22" s="195"/>
      <c r="SXF22" s="195"/>
      <c r="SXG22" s="195"/>
      <c r="SXH22" s="195"/>
      <c r="SXI22" s="195"/>
      <c r="SXJ22" s="195"/>
      <c r="SXK22" s="195"/>
      <c r="SXL22" s="195"/>
      <c r="SXM22" s="195"/>
      <c r="SXN22" s="195"/>
      <c r="SXO22" s="195"/>
      <c r="SXP22" s="195"/>
      <c r="SXQ22" s="195"/>
      <c r="SXR22" s="195"/>
      <c r="SXS22" s="195"/>
      <c r="SXT22" s="195"/>
      <c r="SXU22" s="195"/>
      <c r="SXV22" s="195"/>
      <c r="SXW22" s="195"/>
      <c r="SXX22" s="195"/>
      <c r="SXY22" s="195"/>
      <c r="SXZ22" s="195"/>
      <c r="SYA22" s="195"/>
      <c r="SYB22" s="195"/>
      <c r="SYC22" s="195"/>
      <c r="SYD22" s="195"/>
      <c r="SYE22" s="195"/>
      <c r="SYF22" s="195"/>
      <c r="SYG22" s="195"/>
      <c r="SYH22" s="195"/>
      <c r="SYI22" s="195"/>
      <c r="SYJ22" s="195"/>
      <c r="SYK22" s="195"/>
      <c r="SYL22" s="195"/>
      <c r="SYM22" s="195"/>
      <c r="SYN22" s="195"/>
      <c r="SYO22" s="195"/>
      <c r="SYP22" s="195"/>
      <c r="SYQ22" s="195"/>
      <c r="SYR22" s="195"/>
      <c r="SYS22" s="195"/>
      <c r="SYT22" s="195"/>
      <c r="SYU22" s="195"/>
      <c r="SYV22" s="195"/>
      <c r="SYW22" s="195"/>
      <c r="SYX22" s="195"/>
      <c r="SYY22" s="195"/>
      <c r="SYZ22" s="195"/>
      <c r="SZA22" s="195"/>
      <c r="SZB22" s="195"/>
      <c r="SZC22" s="195"/>
      <c r="SZD22" s="195"/>
      <c r="SZE22" s="195"/>
      <c r="SZF22" s="195"/>
      <c r="SZG22" s="195"/>
      <c r="SZH22" s="195"/>
      <c r="SZI22" s="195"/>
      <c r="SZJ22" s="195"/>
      <c r="SZK22" s="195"/>
      <c r="SZL22" s="195"/>
      <c r="SZM22" s="195"/>
      <c r="SZN22" s="195"/>
      <c r="SZO22" s="195"/>
      <c r="SZP22" s="195"/>
      <c r="SZQ22" s="195"/>
      <c r="SZR22" s="195"/>
      <c r="SZS22" s="195"/>
      <c r="SZT22" s="195"/>
      <c r="SZU22" s="195"/>
      <c r="SZV22" s="195"/>
      <c r="SZW22" s="195"/>
      <c r="SZX22" s="195"/>
      <c r="SZY22" s="195"/>
      <c r="SZZ22" s="195"/>
      <c r="TAA22" s="195"/>
      <c r="TAB22" s="195"/>
      <c r="TAC22" s="195"/>
      <c r="TAD22" s="195"/>
      <c r="TAE22" s="195"/>
      <c r="TAF22" s="195"/>
      <c r="TAG22" s="195"/>
      <c r="TAH22" s="195"/>
      <c r="TAI22" s="195"/>
      <c r="TAJ22" s="195"/>
      <c r="TAK22" s="195"/>
      <c r="TAL22" s="195"/>
      <c r="TAM22" s="195"/>
      <c r="TAN22" s="195"/>
      <c r="TAO22" s="195"/>
      <c r="TAP22" s="195"/>
      <c r="TAQ22" s="195"/>
      <c r="TAR22" s="195"/>
      <c r="TAS22" s="195"/>
      <c r="TAT22" s="195"/>
      <c r="TAU22" s="195"/>
      <c r="TAV22" s="195"/>
      <c r="TAW22" s="195"/>
      <c r="TAX22" s="195"/>
      <c r="TAY22" s="195"/>
      <c r="TAZ22" s="195"/>
      <c r="TBA22" s="195"/>
      <c r="TBB22" s="195"/>
      <c r="TBC22" s="195"/>
      <c r="TBD22" s="195"/>
      <c r="TBE22" s="195"/>
      <c r="TBF22" s="195"/>
      <c r="TBG22" s="195"/>
      <c r="TBH22" s="195"/>
      <c r="TBI22" s="195"/>
      <c r="TBJ22" s="195"/>
      <c r="TBK22" s="195"/>
      <c r="TBL22" s="195"/>
      <c r="TBM22" s="195"/>
      <c r="TBN22" s="195"/>
      <c r="TBO22" s="195"/>
      <c r="TBP22" s="195"/>
      <c r="TBQ22" s="195"/>
      <c r="TBR22" s="195"/>
      <c r="TBS22" s="195"/>
      <c r="TBT22" s="195"/>
      <c r="TBU22" s="195"/>
      <c r="TBV22" s="195"/>
      <c r="TBW22" s="195"/>
      <c r="TBX22" s="195"/>
      <c r="TBY22" s="195"/>
      <c r="TBZ22" s="195"/>
      <c r="TCA22" s="195"/>
      <c r="TCB22" s="195"/>
      <c r="TCC22" s="195"/>
      <c r="TCD22" s="195"/>
      <c r="TCE22" s="195"/>
      <c r="TCF22" s="195"/>
      <c r="TCG22" s="195"/>
      <c r="TCH22" s="195"/>
      <c r="TCI22" s="195"/>
      <c r="TCJ22" s="195"/>
      <c r="TCK22" s="195"/>
      <c r="TCL22" s="195"/>
      <c r="TCM22" s="195"/>
      <c r="TCN22" s="195"/>
      <c r="TCO22" s="195"/>
      <c r="TCP22" s="195"/>
      <c r="TCQ22" s="195"/>
      <c r="TCR22" s="195"/>
      <c r="TCS22" s="195"/>
      <c r="TCT22" s="195"/>
      <c r="TCU22" s="195"/>
      <c r="TCV22" s="195"/>
      <c r="TCW22" s="195"/>
      <c r="TCX22" s="195"/>
      <c r="TCY22" s="195"/>
      <c r="TCZ22" s="195"/>
      <c r="TDA22" s="195"/>
      <c r="TDB22" s="195"/>
      <c r="TDC22" s="195"/>
      <c r="TDD22" s="195"/>
      <c r="TDE22" s="195"/>
      <c r="TDF22" s="195"/>
      <c r="TDG22" s="195"/>
      <c r="TDH22" s="195"/>
      <c r="TDI22" s="195"/>
      <c r="TDJ22" s="195"/>
      <c r="TDK22" s="195"/>
      <c r="TDL22" s="195"/>
      <c r="TDM22" s="195"/>
      <c r="TDN22" s="195"/>
      <c r="TDO22" s="195"/>
      <c r="TDP22" s="195"/>
      <c r="TDQ22" s="195"/>
      <c r="TDR22" s="195"/>
      <c r="TDS22" s="195"/>
      <c r="TDT22" s="195"/>
      <c r="TDU22" s="195"/>
      <c r="TDV22" s="195"/>
      <c r="TDW22" s="195"/>
      <c r="TDX22" s="195"/>
      <c r="TDY22" s="195"/>
      <c r="TDZ22" s="195"/>
      <c r="TEA22" s="195"/>
      <c r="TEB22" s="195"/>
      <c r="TEC22" s="195"/>
      <c r="TED22" s="195"/>
      <c r="TEE22" s="195"/>
      <c r="TEF22" s="195"/>
      <c r="TEG22" s="195"/>
      <c r="TEH22" s="195"/>
      <c r="TEI22" s="195"/>
      <c r="TEJ22" s="195"/>
      <c r="TEK22" s="195"/>
      <c r="TEL22" s="195"/>
      <c r="TEM22" s="195"/>
      <c r="TEN22" s="195"/>
      <c r="TEO22" s="195"/>
      <c r="TEP22" s="195"/>
      <c r="TEQ22" s="195"/>
      <c r="TER22" s="195"/>
      <c r="TES22" s="195"/>
      <c r="TET22" s="195"/>
      <c r="TEU22" s="195"/>
      <c r="TEV22" s="195"/>
      <c r="TEW22" s="195"/>
      <c r="TEX22" s="195"/>
      <c r="TEY22" s="195"/>
      <c r="TEZ22" s="195"/>
      <c r="TFA22" s="195"/>
      <c r="TFB22" s="195"/>
      <c r="TFC22" s="195"/>
      <c r="TFD22" s="195"/>
      <c r="TFE22" s="195"/>
      <c r="TFF22" s="195"/>
      <c r="TFG22" s="195"/>
      <c r="TFH22" s="195"/>
      <c r="TFI22" s="195"/>
      <c r="TFJ22" s="195"/>
      <c r="TFK22" s="195"/>
      <c r="TFL22" s="195"/>
      <c r="TFM22" s="195"/>
      <c r="TFN22" s="195"/>
      <c r="TFO22" s="195"/>
      <c r="TFP22" s="195"/>
      <c r="TFQ22" s="195"/>
      <c r="TFR22" s="195"/>
      <c r="TFS22" s="195"/>
      <c r="TFT22" s="195"/>
      <c r="TFU22" s="195"/>
      <c r="TFV22" s="195"/>
      <c r="TFW22" s="195"/>
      <c r="TFX22" s="195"/>
      <c r="TFY22" s="195"/>
      <c r="TFZ22" s="195"/>
      <c r="TGA22" s="195"/>
      <c r="TGB22" s="195"/>
      <c r="TGC22" s="195"/>
      <c r="TGD22" s="195"/>
      <c r="TGE22" s="195"/>
      <c r="TGF22" s="195"/>
      <c r="TGG22" s="195"/>
      <c r="TGH22" s="195"/>
      <c r="TGI22" s="195"/>
      <c r="TGJ22" s="195"/>
      <c r="TGK22" s="195"/>
      <c r="TGL22" s="195"/>
      <c r="TGM22" s="195"/>
      <c r="TGN22" s="195"/>
      <c r="TGO22" s="195"/>
      <c r="TGP22" s="195"/>
      <c r="TGQ22" s="195"/>
      <c r="TGR22" s="195"/>
      <c r="TGS22" s="195"/>
      <c r="TGT22" s="195"/>
      <c r="TGU22" s="195"/>
      <c r="TGV22" s="195"/>
      <c r="TGW22" s="195"/>
      <c r="TGX22" s="195"/>
      <c r="TGY22" s="195"/>
      <c r="TGZ22" s="195"/>
      <c r="THA22" s="195"/>
      <c r="THB22" s="195"/>
      <c r="THC22" s="195"/>
      <c r="THD22" s="195"/>
      <c r="THE22" s="195"/>
      <c r="THF22" s="195"/>
      <c r="THG22" s="195"/>
      <c r="THH22" s="195"/>
      <c r="THI22" s="195"/>
      <c r="THJ22" s="195"/>
      <c r="THK22" s="195"/>
      <c r="THL22" s="195"/>
      <c r="THM22" s="195"/>
      <c r="THN22" s="195"/>
      <c r="THO22" s="195"/>
      <c r="THP22" s="195"/>
      <c r="THQ22" s="195"/>
      <c r="THR22" s="195"/>
      <c r="THS22" s="195"/>
      <c r="THT22" s="195"/>
      <c r="THU22" s="195"/>
      <c r="THV22" s="195"/>
      <c r="THW22" s="195"/>
      <c r="THX22" s="195"/>
      <c r="THY22" s="195"/>
      <c r="THZ22" s="195"/>
      <c r="TIA22" s="195"/>
      <c r="TIB22" s="195"/>
      <c r="TIC22" s="195"/>
      <c r="TID22" s="195"/>
      <c r="TIE22" s="195"/>
      <c r="TIF22" s="195"/>
      <c r="TIG22" s="195"/>
      <c r="TIH22" s="195"/>
      <c r="TII22" s="195"/>
      <c r="TIJ22" s="195"/>
      <c r="TIK22" s="195"/>
      <c r="TIL22" s="195"/>
      <c r="TIM22" s="195"/>
      <c r="TIN22" s="195"/>
      <c r="TIO22" s="195"/>
      <c r="TIP22" s="195"/>
      <c r="TIQ22" s="195"/>
      <c r="TIR22" s="195"/>
      <c r="TIS22" s="195"/>
      <c r="TIT22" s="195"/>
      <c r="TIU22" s="195"/>
      <c r="TIV22" s="195"/>
      <c r="TIW22" s="195"/>
      <c r="TIX22" s="195"/>
      <c r="TIY22" s="195"/>
      <c r="TIZ22" s="195"/>
      <c r="TJA22" s="195"/>
      <c r="TJB22" s="195"/>
      <c r="TJC22" s="195"/>
      <c r="TJD22" s="195"/>
      <c r="TJE22" s="195"/>
      <c r="TJF22" s="195"/>
      <c r="TJG22" s="195"/>
      <c r="TJH22" s="195"/>
      <c r="TJI22" s="195"/>
      <c r="TJJ22" s="195"/>
      <c r="TJK22" s="195"/>
      <c r="TJL22" s="195"/>
      <c r="TJM22" s="195"/>
      <c r="TJN22" s="195"/>
      <c r="TJO22" s="195"/>
      <c r="TJP22" s="195"/>
      <c r="TJQ22" s="195"/>
      <c r="TJR22" s="195"/>
      <c r="TJS22" s="195"/>
      <c r="TJT22" s="195"/>
      <c r="TJU22" s="195"/>
      <c r="TJV22" s="195"/>
      <c r="TJW22" s="195"/>
      <c r="TJX22" s="195"/>
      <c r="TJY22" s="195"/>
      <c r="TJZ22" s="195"/>
      <c r="TKA22" s="195"/>
      <c r="TKB22" s="195"/>
      <c r="TKC22" s="195"/>
      <c r="TKD22" s="195"/>
      <c r="TKE22" s="195"/>
      <c r="TKF22" s="195"/>
      <c r="TKG22" s="195"/>
      <c r="TKH22" s="195"/>
      <c r="TKI22" s="195"/>
      <c r="TKJ22" s="195"/>
      <c r="TKK22" s="195"/>
      <c r="TKL22" s="195"/>
      <c r="TKM22" s="195"/>
      <c r="TKN22" s="195"/>
      <c r="TKO22" s="195"/>
      <c r="TKP22" s="195"/>
      <c r="TKQ22" s="195"/>
      <c r="TKR22" s="195"/>
      <c r="TKS22" s="195"/>
      <c r="TKT22" s="195"/>
      <c r="TKU22" s="195"/>
      <c r="TKV22" s="195"/>
      <c r="TKW22" s="195"/>
      <c r="TKX22" s="195"/>
      <c r="TKY22" s="195"/>
      <c r="TKZ22" s="195"/>
      <c r="TLA22" s="195"/>
      <c r="TLB22" s="195"/>
      <c r="TLC22" s="195"/>
      <c r="TLD22" s="195"/>
      <c r="TLE22" s="195"/>
      <c r="TLF22" s="195"/>
      <c r="TLG22" s="195"/>
      <c r="TLH22" s="195"/>
      <c r="TLI22" s="195"/>
      <c r="TLJ22" s="195"/>
      <c r="TLK22" s="195"/>
      <c r="TLL22" s="195"/>
      <c r="TLM22" s="195"/>
      <c r="TLN22" s="195"/>
      <c r="TLO22" s="195"/>
      <c r="TLP22" s="195"/>
      <c r="TLQ22" s="195"/>
      <c r="TLR22" s="195"/>
      <c r="TLS22" s="195"/>
      <c r="TLT22" s="195"/>
      <c r="TLU22" s="195"/>
      <c r="TLV22" s="195"/>
      <c r="TLW22" s="195"/>
      <c r="TLX22" s="195"/>
      <c r="TLY22" s="195"/>
      <c r="TLZ22" s="195"/>
      <c r="TMA22" s="195"/>
      <c r="TMB22" s="195"/>
      <c r="TMC22" s="195"/>
      <c r="TMD22" s="195"/>
      <c r="TME22" s="195"/>
      <c r="TMF22" s="195"/>
      <c r="TMG22" s="195"/>
      <c r="TMH22" s="195"/>
      <c r="TMI22" s="195"/>
      <c r="TMJ22" s="195"/>
      <c r="TMK22" s="195"/>
      <c r="TML22" s="195"/>
      <c r="TMM22" s="195"/>
      <c r="TMN22" s="195"/>
      <c r="TMO22" s="195"/>
      <c r="TMP22" s="195"/>
      <c r="TMQ22" s="195"/>
      <c r="TMR22" s="195"/>
      <c r="TMS22" s="195"/>
      <c r="TMT22" s="195"/>
      <c r="TMU22" s="195"/>
      <c r="TMV22" s="195"/>
      <c r="TMW22" s="195"/>
      <c r="TMX22" s="195"/>
      <c r="TMY22" s="195"/>
      <c r="TMZ22" s="195"/>
      <c r="TNA22" s="195"/>
      <c r="TNB22" s="195"/>
      <c r="TNC22" s="195"/>
      <c r="TND22" s="195"/>
      <c r="TNE22" s="195"/>
      <c r="TNF22" s="195"/>
      <c r="TNG22" s="195"/>
      <c r="TNH22" s="195"/>
      <c r="TNI22" s="195"/>
      <c r="TNJ22" s="195"/>
      <c r="TNK22" s="195"/>
      <c r="TNL22" s="195"/>
      <c r="TNM22" s="195"/>
      <c r="TNN22" s="195"/>
      <c r="TNO22" s="195"/>
      <c r="TNP22" s="195"/>
      <c r="TNQ22" s="195"/>
      <c r="TNR22" s="195"/>
      <c r="TNS22" s="195"/>
      <c r="TNT22" s="195"/>
      <c r="TNU22" s="195"/>
      <c r="TNV22" s="195"/>
      <c r="TNW22" s="195"/>
      <c r="TNX22" s="195"/>
      <c r="TNY22" s="195"/>
      <c r="TNZ22" s="195"/>
      <c r="TOA22" s="195"/>
      <c r="TOB22" s="195"/>
      <c r="TOC22" s="195"/>
      <c r="TOD22" s="195"/>
      <c r="TOE22" s="195"/>
      <c r="TOF22" s="195"/>
      <c r="TOG22" s="195"/>
      <c r="TOH22" s="195"/>
      <c r="TOI22" s="195"/>
      <c r="TOJ22" s="195"/>
      <c r="TOK22" s="195"/>
      <c r="TOL22" s="195"/>
      <c r="TOM22" s="195"/>
      <c r="TON22" s="195"/>
      <c r="TOO22" s="195"/>
      <c r="TOP22" s="195"/>
      <c r="TOQ22" s="195"/>
      <c r="TOR22" s="195"/>
      <c r="TOS22" s="195"/>
      <c r="TOT22" s="195"/>
      <c r="TOU22" s="195"/>
      <c r="TOV22" s="195"/>
      <c r="TOW22" s="195"/>
      <c r="TOX22" s="195"/>
      <c r="TOY22" s="195"/>
      <c r="TOZ22" s="195"/>
      <c r="TPA22" s="195"/>
      <c r="TPB22" s="195"/>
      <c r="TPC22" s="195"/>
      <c r="TPD22" s="195"/>
      <c r="TPE22" s="195"/>
      <c r="TPF22" s="195"/>
      <c r="TPG22" s="195"/>
      <c r="TPH22" s="195"/>
      <c r="TPI22" s="195"/>
      <c r="TPJ22" s="195"/>
      <c r="TPK22" s="195"/>
      <c r="TPL22" s="195"/>
      <c r="TPM22" s="195"/>
      <c r="TPN22" s="195"/>
      <c r="TPO22" s="195"/>
      <c r="TPP22" s="195"/>
      <c r="TPQ22" s="195"/>
      <c r="TPR22" s="195"/>
      <c r="TPS22" s="195"/>
      <c r="TPT22" s="195"/>
      <c r="TPU22" s="195"/>
      <c r="TPV22" s="195"/>
      <c r="TPW22" s="195"/>
      <c r="TPX22" s="195"/>
      <c r="TPY22" s="195"/>
      <c r="TPZ22" s="195"/>
      <c r="TQA22" s="195"/>
      <c r="TQB22" s="195"/>
      <c r="TQC22" s="195"/>
      <c r="TQD22" s="195"/>
      <c r="TQE22" s="195"/>
      <c r="TQF22" s="195"/>
      <c r="TQG22" s="195"/>
      <c r="TQH22" s="195"/>
      <c r="TQI22" s="195"/>
      <c r="TQJ22" s="195"/>
      <c r="TQK22" s="195"/>
      <c r="TQL22" s="195"/>
      <c r="TQM22" s="195"/>
      <c r="TQN22" s="195"/>
      <c r="TQO22" s="195"/>
      <c r="TQP22" s="195"/>
      <c r="TQQ22" s="195"/>
      <c r="TQR22" s="195"/>
      <c r="TQS22" s="195"/>
      <c r="TQT22" s="195"/>
      <c r="TQU22" s="195"/>
      <c r="TQV22" s="195"/>
      <c r="TQW22" s="195"/>
      <c r="TQX22" s="195"/>
      <c r="TQY22" s="195"/>
      <c r="TQZ22" s="195"/>
      <c r="TRA22" s="195"/>
      <c r="TRB22" s="195"/>
      <c r="TRC22" s="195"/>
      <c r="TRD22" s="195"/>
      <c r="TRE22" s="195"/>
      <c r="TRF22" s="195"/>
      <c r="TRG22" s="195"/>
      <c r="TRH22" s="195"/>
      <c r="TRI22" s="195"/>
      <c r="TRJ22" s="195"/>
      <c r="TRK22" s="195"/>
      <c r="TRL22" s="195"/>
      <c r="TRM22" s="195"/>
      <c r="TRN22" s="195"/>
      <c r="TRO22" s="195"/>
      <c r="TRP22" s="195"/>
      <c r="TRQ22" s="195"/>
      <c r="TRR22" s="195"/>
      <c r="TRS22" s="195"/>
      <c r="TRT22" s="195"/>
      <c r="TRU22" s="195"/>
      <c r="TRV22" s="195"/>
      <c r="TRW22" s="195"/>
      <c r="TRX22" s="195"/>
      <c r="TRY22" s="195"/>
      <c r="TRZ22" s="195"/>
      <c r="TSA22" s="195"/>
      <c r="TSB22" s="195"/>
      <c r="TSC22" s="195"/>
      <c r="TSD22" s="195"/>
      <c r="TSE22" s="195"/>
      <c r="TSF22" s="195"/>
      <c r="TSG22" s="195"/>
      <c r="TSH22" s="195"/>
      <c r="TSI22" s="195"/>
      <c r="TSJ22" s="195"/>
      <c r="TSK22" s="195"/>
      <c r="TSL22" s="195"/>
      <c r="TSM22" s="195"/>
      <c r="TSN22" s="195"/>
      <c r="TSO22" s="195"/>
      <c r="TSP22" s="195"/>
      <c r="TSQ22" s="195"/>
      <c r="TSR22" s="195"/>
      <c r="TSS22" s="195"/>
      <c r="TST22" s="195"/>
      <c r="TSU22" s="195"/>
      <c r="TSV22" s="195"/>
      <c r="TSW22" s="195"/>
      <c r="TSX22" s="195"/>
      <c r="TSY22" s="195"/>
      <c r="TSZ22" s="195"/>
      <c r="TTA22" s="195"/>
      <c r="TTB22" s="195"/>
      <c r="TTC22" s="195"/>
      <c r="TTD22" s="195"/>
      <c r="TTE22" s="195"/>
      <c r="TTF22" s="195"/>
      <c r="TTG22" s="195"/>
      <c r="TTH22" s="195"/>
      <c r="TTI22" s="195"/>
      <c r="TTJ22" s="195"/>
      <c r="TTK22" s="195"/>
      <c r="TTL22" s="195"/>
      <c r="TTM22" s="195"/>
      <c r="TTN22" s="195"/>
      <c r="TTO22" s="195"/>
      <c r="TTP22" s="195"/>
      <c r="TTQ22" s="195"/>
      <c r="TTR22" s="195"/>
      <c r="TTS22" s="195"/>
      <c r="TTT22" s="195"/>
      <c r="TTU22" s="195"/>
      <c r="TTV22" s="195"/>
      <c r="TTW22" s="195"/>
      <c r="TTX22" s="195"/>
      <c r="TTY22" s="195"/>
      <c r="TTZ22" s="195"/>
      <c r="TUA22" s="195"/>
      <c r="TUB22" s="195"/>
      <c r="TUC22" s="195"/>
      <c r="TUD22" s="195"/>
      <c r="TUE22" s="195"/>
      <c r="TUF22" s="195"/>
      <c r="TUG22" s="195"/>
      <c r="TUH22" s="195"/>
      <c r="TUI22" s="195"/>
      <c r="TUJ22" s="195"/>
      <c r="TUK22" s="195"/>
      <c r="TUL22" s="195"/>
      <c r="TUM22" s="195"/>
      <c r="TUN22" s="195"/>
      <c r="TUO22" s="195"/>
      <c r="TUP22" s="195"/>
      <c r="TUQ22" s="195"/>
      <c r="TUR22" s="195"/>
      <c r="TUS22" s="195"/>
      <c r="TUT22" s="195"/>
      <c r="TUU22" s="195"/>
      <c r="TUV22" s="195"/>
      <c r="TUW22" s="195"/>
      <c r="TUX22" s="195"/>
      <c r="TUY22" s="195"/>
      <c r="TUZ22" s="195"/>
      <c r="TVA22" s="195"/>
      <c r="TVB22" s="195"/>
      <c r="TVC22" s="195"/>
      <c r="TVD22" s="195"/>
      <c r="TVE22" s="195"/>
      <c r="TVF22" s="195"/>
      <c r="TVG22" s="195"/>
      <c r="TVH22" s="195"/>
      <c r="TVI22" s="195"/>
      <c r="TVJ22" s="195"/>
      <c r="TVK22" s="195"/>
      <c r="TVL22" s="195"/>
      <c r="TVM22" s="195"/>
      <c r="TVN22" s="195"/>
      <c r="TVO22" s="195"/>
      <c r="TVP22" s="195"/>
      <c r="TVQ22" s="195"/>
      <c r="TVR22" s="195"/>
      <c r="TVS22" s="195"/>
      <c r="TVT22" s="195"/>
      <c r="TVU22" s="195"/>
      <c r="TVV22" s="195"/>
      <c r="TVW22" s="195"/>
      <c r="TVX22" s="195"/>
      <c r="TVY22" s="195"/>
      <c r="TVZ22" s="195"/>
      <c r="TWA22" s="195"/>
      <c r="TWB22" s="195"/>
      <c r="TWC22" s="195"/>
      <c r="TWD22" s="195"/>
      <c r="TWE22" s="195"/>
      <c r="TWF22" s="195"/>
      <c r="TWG22" s="195"/>
      <c r="TWH22" s="195"/>
      <c r="TWI22" s="195"/>
      <c r="TWJ22" s="195"/>
      <c r="TWK22" s="195"/>
      <c r="TWL22" s="195"/>
      <c r="TWM22" s="195"/>
      <c r="TWN22" s="195"/>
      <c r="TWO22" s="195"/>
      <c r="TWP22" s="195"/>
      <c r="TWQ22" s="195"/>
      <c r="TWR22" s="195"/>
      <c r="TWS22" s="195"/>
      <c r="TWT22" s="195"/>
      <c r="TWU22" s="195"/>
      <c r="TWV22" s="195"/>
      <c r="TWW22" s="195"/>
      <c r="TWX22" s="195"/>
      <c r="TWY22" s="195"/>
      <c r="TWZ22" s="195"/>
      <c r="TXA22" s="195"/>
      <c r="TXB22" s="195"/>
      <c r="TXC22" s="195"/>
      <c r="TXD22" s="195"/>
      <c r="TXE22" s="195"/>
      <c r="TXF22" s="195"/>
      <c r="TXG22" s="195"/>
      <c r="TXH22" s="195"/>
      <c r="TXI22" s="195"/>
      <c r="TXJ22" s="195"/>
      <c r="TXK22" s="195"/>
      <c r="TXL22" s="195"/>
      <c r="TXM22" s="195"/>
      <c r="TXN22" s="195"/>
      <c r="TXO22" s="195"/>
      <c r="TXP22" s="195"/>
      <c r="TXQ22" s="195"/>
      <c r="TXR22" s="195"/>
      <c r="TXS22" s="195"/>
      <c r="TXT22" s="195"/>
      <c r="TXU22" s="195"/>
      <c r="TXV22" s="195"/>
      <c r="TXW22" s="195"/>
      <c r="TXX22" s="195"/>
      <c r="TXY22" s="195"/>
      <c r="TXZ22" s="195"/>
      <c r="TYA22" s="195"/>
      <c r="TYB22" s="195"/>
      <c r="TYC22" s="195"/>
      <c r="TYD22" s="195"/>
      <c r="TYE22" s="195"/>
      <c r="TYF22" s="195"/>
      <c r="TYG22" s="195"/>
      <c r="TYH22" s="195"/>
      <c r="TYI22" s="195"/>
      <c r="TYJ22" s="195"/>
      <c r="TYK22" s="195"/>
      <c r="TYL22" s="195"/>
      <c r="TYM22" s="195"/>
      <c r="TYN22" s="195"/>
      <c r="TYO22" s="195"/>
      <c r="TYP22" s="195"/>
      <c r="TYQ22" s="195"/>
      <c r="TYR22" s="195"/>
      <c r="TYS22" s="195"/>
      <c r="TYT22" s="195"/>
      <c r="TYU22" s="195"/>
      <c r="TYV22" s="195"/>
      <c r="TYW22" s="195"/>
      <c r="TYX22" s="195"/>
      <c r="TYY22" s="195"/>
      <c r="TYZ22" s="195"/>
      <c r="TZA22" s="195"/>
      <c r="TZB22" s="195"/>
      <c r="TZC22" s="195"/>
      <c r="TZD22" s="195"/>
      <c r="TZE22" s="195"/>
      <c r="TZF22" s="195"/>
      <c r="TZG22" s="195"/>
      <c r="TZH22" s="195"/>
      <c r="TZI22" s="195"/>
      <c r="TZJ22" s="195"/>
      <c r="TZK22" s="195"/>
      <c r="TZL22" s="195"/>
      <c r="TZM22" s="195"/>
      <c r="TZN22" s="195"/>
      <c r="TZO22" s="195"/>
      <c r="TZP22" s="195"/>
      <c r="TZQ22" s="195"/>
      <c r="TZR22" s="195"/>
      <c r="TZS22" s="195"/>
      <c r="TZT22" s="195"/>
      <c r="TZU22" s="195"/>
      <c r="TZV22" s="195"/>
      <c r="TZW22" s="195"/>
      <c r="TZX22" s="195"/>
      <c r="TZY22" s="195"/>
      <c r="TZZ22" s="195"/>
      <c r="UAA22" s="195"/>
      <c r="UAB22" s="195"/>
      <c r="UAC22" s="195"/>
      <c r="UAD22" s="195"/>
      <c r="UAE22" s="195"/>
      <c r="UAF22" s="195"/>
      <c r="UAG22" s="195"/>
      <c r="UAH22" s="195"/>
      <c r="UAI22" s="195"/>
      <c r="UAJ22" s="195"/>
      <c r="UAK22" s="195"/>
      <c r="UAL22" s="195"/>
      <c r="UAM22" s="195"/>
      <c r="UAN22" s="195"/>
      <c r="UAO22" s="195"/>
      <c r="UAP22" s="195"/>
      <c r="UAQ22" s="195"/>
      <c r="UAR22" s="195"/>
      <c r="UAS22" s="195"/>
      <c r="UAT22" s="195"/>
      <c r="UAU22" s="195"/>
      <c r="UAV22" s="195"/>
      <c r="UAW22" s="195"/>
      <c r="UAX22" s="195"/>
      <c r="UAY22" s="195"/>
      <c r="UAZ22" s="195"/>
      <c r="UBA22" s="195"/>
      <c r="UBB22" s="195"/>
      <c r="UBC22" s="195"/>
      <c r="UBD22" s="195"/>
      <c r="UBE22" s="195"/>
      <c r="UBF22" s="195"/>
      <c r="UBG22" s="195"/>
      <c r="UBH22" s="195"/>
      <c r="UBI22" s="195"/>
      <c r="UBJ22" s="195"/>
      <c r="UBK22" s="195"/>
      <c r="UBL22" s="195"/>
      <c r="UBM22" s="195"/>
      <c r="UBN22" s="195"/>
      <c r="UBO22" s="195"/>
      <c r="UBP22" s="195"/>
      <c r="UBQ22" s="195"/>
      <c r="UBR22" s="195"/>
      <c r="UBS22" s="195"/>
      <c r="UBT22" s="195"/>
      <c r="UBU22" s="195"/>
      <c r="UBV22" s="195"/>
      <c r="UBW22" s="195"/>
      <c r="UBX22" s="195"/>
      <c r="UBY22" s="195"/>
      <c r="UBZ22" s="195"/>
      <c r="UCA22" s="195"/>
      <c r="UCB22" s="195"/>
      <c r="UCC22" s="195"/>
      <c r="UCD22" s="195"/>
      <c r="UCE22" s="195"/>
      <c r="UCF22" s="195"/>
      <c r="UCG22" s="195"/>
      <c r="UCH22" s="195"/>
      <c r="UCI22" s="195"/>
      <c r="UCJ22" s="195"/>
      <c r="UCK22" s="195"/>
      <c r="UCL22" s="195"/>
      <c r="UCM22" s="195"/>
      <c r="UCN22" s="195"/>
      <c r="UCO22" s="195"/>
      <c r="UCP22" s="195"/>
      <c r="UCQ22" s="195"/>
      <c r="UCR22" s="195"/>
      <c r="UCS22" s="195"/>
      <c r="UCT22" s="195"/>
      <c r="UCU22" s="195"/>
      <c r="UCV22" s="195"/>
      <c r="UCW22" s="195"/>
      <c r="UCX22" s="195"/>
      <c r="UCY22" s="195"/>
      <c r="UCZ22" s="195"/>
      <c r="UDA22" s="195"/>
      <c r="UDB22" s="195"/>
      <c r="UDC22" s="195"/>
      <c r="UDD22" s="195"/>
      <c r="UDE22" s="195"/>
      <c r="UDF22" s="195"/>
      <c r="UDG22" s="195"/>
      <c r="UDH22" s="195"/>
      <c r="UDI22" s="195"/>
      <c r="UDJ22" s="195"/>
      <c r="UDK22" s="195"/>
      <c r="UDL22" s="195"/>
      <c r="UDM22" s="195"/>
      <c r="UDN22" s="195"/>
      <c r="UDO22" s="195"/>
      <c r="UDP22" s="195"/>
      <c r="UDQ22" s="195"/>
      <c r="UDR22" s="195"/>
      <c r="UDS22" s="195"/>
      <c r="UDT22" s="195"/>
      <c r="UDU22" s="195"/>
      <c r="UDV22" s="195"/>
      <c r="UDW22" s="195"/>
      <c r="UDX22" s="195"/>
      <c r="UDY22" s="195"/>
      <c r="UDZ22" s="195"/>
      <c r="UEA22" s="195"/>
      <c r="UEB22" s="195"/>
      <c r="UEC22" s="195"/>
      <c r="UED22" s="195"/>
      <c r="UEE22" s="195"/>
      <c r="UEF22" s="195"/>
      <c r="UEG22" s="195"/>
      <c r="UEH22" s="195"/>
      <c r="UEI22" s="195"/>
      <c r="UEJ22" s="195"/>
      <c r="UEK22" s="195"/>
      <c r="UEL22" s="195"/>
      <c r="UEM22" s="195"/>
      <c r="UEN22" s="195"/>
      <c r="UEO22" s="195"/>
      <c r="UEP22" s="195"/>
      <c r="UEQ22" s="195"/>
      <c r="UER22" s="195"/>
      <c r="UES22" s="195"/>
      <c r="UET22" s="195"/>
      <c r="UEU22" s="195"/>
      <c r="UEV22" s="195"/>
      <c r="UEW22" s="195"/>
      <c r="UEX22" s="195"/>
      <c r="UEY22" s="195"/>
      <c r="UEZ22" s="195"/>
      <c r="UFA22" s="195"/>
      <c r="UFB22" s="195"/>
      <c r="UFC22" s="195"/>
      <c r="UFD22" s="195"/>
      <c r="UFE22" s="195"/>
      <c r="UFF22" s="195"/>
      <c r="UFG22" s="195"/>
      <c r="UFH22" s="195"/>
      <c r="UFI22" s="195"/>
      <c r="UFJ22" s="195"/>
      <c r="UFK22" s="195"/>
      <c r="UFL22" s="195"/>
      <c r="UFM22" s="195"/>
      <c r="UFN22" s="195"/>
      <c r="UFO22" s="195"/>
      <c r="UFP22" s="195"/>
      <c r="UFQ22" s="195"/>
      <c r="UFR22" s="195"/>
      <c r="UFS22" s="195"/>
      <c r="UFT22" s="195"/>
      <c r="UFU22" s="195"/>
      <c r="UFV22" s="195"/>
      <c r="UFW22" s="195"/>
      <c r="UFX22" s="195"/>
      <c r="UFY22" s="195"/>
      <c r="UFZ22" s="195"/>
      <c r="UGA22" s="195"/>
      <c r="UGB22" s="195"/>
      <c r="UGC22" s="195"/>
      <c r="UGD22" s="195"/>
      <c r="UGE22" s="195"/>
      <c r="UGF22" s="195"/>
      <c r="UGG22" s="195"/>
      <c r="UGH22" s="195"/>
      <c r="UGI22" s="195"/>
      <c r="UGJ22" s="195"/>
      <c r="UGK22" s="195"/>
      <c r="UGL22" s="195"/>
      <c r="UGM22" s="195"/>
      <c r="UGN22" s="195"/>
      <c r="UGO22" s="195"/>
      <c r="UGP22" s="195"/>
      <c r="UGQ22" s="195"/>
      <c r="UGR22" s="195"/>
      <c r="UGS22" s="195"/>
      <c r="UGT22" s="195"/>
      <c r="UGU22" s="195"/>
      <c r="UGV22" s="195"/>
      <c r="UGW22" s="195"/>
      <c r="UGX22" s="195"/>
      <c r="UGY22" s="195"/>
      <c r="UGZ22" s="195"/>
      <c r="UHA22" s="195"/>
      <c r="UHB22" s="195"/>
      <c r="UHC22" s="195"/>
      <c r="UHD22" s="195"/>
      <c r="UHE22" s="195"/>
      <c r="UHF22" s="195"/>
      <c r="UHG22" s="195"/>
      <c r="UHH22" s="195"/>
      <c r="UHI22" s="195"/>
      <c r="UHJ22" s="195"/>
      <c r="UHK22" s="195"/>
      <c r="UHL22" s="195"/>
      <c r="UHM22" s="195"/>
      <c r="UHN22" s="195"/>
      <c r="UHO22" s="195"/>
      <c r="UHP22" s="195"/>
      <c r="UHQ22" s="195"/>
      <c r="UHR22" s="195"/>
      <c r="UHS22" s="195"/>
      <c r="UHT22" s="195"/>
      <c r="UHU22" s="195"/>
      <c r="UHV22" s="195"/>
      <c r="UHW22" s="195"/>
      <c r="UHX22" s="195"/>
      <c r="UHY22" s="195"/>
      <c r="UHZ22" s="195"/>
      <c r="UIA22" s="195"/>
      <c r="UIB22" s="195"/>
      <c r="UIC22" s="195"/>
      <c r="UID22" s="195"/>
      <c r="UIE22" s="195"/>
      <c r="UIF22" s="195"/>
      <c r="UIG22" s="195"/>
      <c r="UIH22" s="195"/>
      <c r="UII22" s="195"/>
      <c r="UIJ22" s="195"/>
      <c r="UIK22" s="195"/>
      <c r="UIL22" s="195"/>
      <c r="UIM22" s="195"/>
      <c r="UIN22" s="195"/>
      <c r="UIO22" s="195"/>
      <c r="UIP22" s="195"/>
      <c r="UIQ22" s="195"/>
      <c r="UIR22" s="195"/>
      <c r="UIS22" s="195"/>
      <c r="UIT22" s="195"/>
      <c r="UIU22" s="195"/>
      <c r="UIV22" s="195"/>
      <c r="UIW22" s="195"/>
      <c r="UIX22" s="195"/>
      <c r="UIY22" s="195"/>
      <c r="UIZ22" s="195"/>
      <c r="UJA22" s="195"/>
      <c r="UJB22" s="195"/>
      <c r="UJC22" s="195"/>
      <c r="UJD22" s="195"/>
      <c r="UJE22" s="195"/>
      <c r="UJF22" s="195"/>
      <c r="UJG22" s="195"/>
      <c r="UJH22" s="195"/>
      <c r="UJI22" s="195"/>
      <c r="UJJ22" s="195"/>
      <c r="UJK22" s="195"/>
      <c r="UJL22" s="195"/>
      <c r="UJM22" s="195"/>
      <c r="UJN22" s="195"/>
      <c r="UJO22" s="195"/>
      <c r="UJP22" s="195"/>
      <c r="UJQ22" s="195"/>
      <c r="UJR22" s="195"/>
      <c r="UJS22" s="195"/>
      <c r="UJT22" s="195"/>
      <c r="UJU22" s="195"/>
      <c r="UJV22" s="195"/>
      <c r="UJW22" s="195"/>
      <c r="UJX22" s="195"/>
      <c r="UJY22" s="195"/>
      <c r="UJZ22" s="195"/>
      <c r="UKA22" s="195"/>
      <c r="UKB22" s="195"/>
      <c r="UKC22" s="195"/>
      <c r="UKD22" s="195"/>
      <c r="UKE22" s="195"/>
      <c r="UKF22" s="195"/>
      <c r="UKG22" s="195"/>
      <c r="UKH22" s="195"/>
      <c r="UKI22" s="195"/>
      <c r="UKJ22" s="195"/>
      <c r="UKK22" s="195"/>
      <c r="UKL22" s="195"/>
      <c r="UKM22" s="195"/>
      <c r="UKN22" s="195"/>
      <c r="UKO22" s="195"/>
      <c r="UKP22" s="195"/>
      <c r="UKQ22" s="195"/>
      <c r="UKR22" s="195"/>
      <c r="UKS22" s="195"/>
      <c r="UKT22" s="195"/>
      <c r="UKU22" s="195"/>
      <c r="UKV22" s="195"/>
      <c r="UKW22" s="195"/>
      <c r="UKX22" s="195"/>
      <c r="UKY22" s="195"/>
      <c r="UKZ22" s="195"/>
      <c r="ULA22" s="195"/>
      <c r="ULB22" s="195"/>
      <c r="ULC22" s="195"/>
      <c r="ULD22" s="195"/>
      <c r="ULE22" s="195"/>
      <c r="ULF22" s="195"/>
      <c r="ULG22" s="195"/>
      <c r="ULH22" s="195"/>
      <c r="ULI22" s="195"/>
      <c r="ULJ22" s="195"/>
      <c r="ULK22" s="195"/>
      <c r="ULL22" s="195"/>
      <c r="ULM22" s="195"/>
      <c r="ULN22" s="195"/>
      <c r="ULO22" s="195"/>
      <c r="ULP22" s="195"/>
      <c r="ULQ22" s="195"/>
      <c r="ULR22" s="195"/>
      <c r="ULS22" s="195"/>
      <c r="ULT22" s="195"/>
      <c r="ULU22" s="195"/>
      <c r="ULV22" s="195"/>
      <c r="ULW22" s="195"/>
      <c r="ULX22" s="195"/>
      <c r="ULY22" s="195"/>
      <c r="ULZ22" s="195"/>
      <c r="UMA22" s="195"/>
      <c r="UMB22" s="195"/>
      <c r="UMC22" s="195"/>
      <c r="UMD22" s="195"/>
      <c r="UME22" s="195"/>
      <c r="UMF22" s="195"/>
      <c r="UMG22" s="195"/>
      <c r="UMH22" s="195"/>
      <c r="UMI22" s="195"/>
      <c r="UMJ22" s="195"/>
      <c r="UMK22" s="195"/>
      <c r="UML22" s="195"/>
      <c r="UMM22" s="195"/>
      <c r="UMN22" s="195"/>
      <c r="UMO22" s="195"/>
      <c r="UMP22" s="195"/>
      <c r="UMQ22" s="195"/>
      <c r="UMR22" s="195"/>
      <c r="UMS22" s="195"/>
      <c r="UMT22" s="195"/>
      <c r="UMU22" s="195"/>
      <c r="UMV22" s="195"/>
      <c r="UMW22" s="195"/>
      <c r="UMX22" s="195"/>
      <c r="UMY22" s="195"/>
      <c r="UMZ22" s="195"/>
      <c r="UNA22" s="195"/>
      <c r="UNB22" s="195"/>
      <c r="UNC22" s="195"/>
      <c r="UND22" s="195"/>
      <c r="UNE22" s="195"/>
      <c r="UNF22" s="195"/>
      <c r="UNG22" s="195"/>
      <c r="UNH22" s="195"/>
      <c r="UNI22" s="195"/>
      <c r="UNJ22" s="195"/>
      <c r="UNK22" s="195"/>
      <c r="UNL22" s="195"/>
      <c r="UNM22" s="195"/>
      <c r="UNN22" s="195"/>
      <c r="UNO22" s="195"/>
      <c r="UNP22" s="195"/>
      <c r="UNQ22" s="195"/>
      <c r="UNR22" s="195"/>
      <c r="UNS22" s="195"/>
      <c r="UNT22" s="195"/>
      <c r="UNU22" s="195"/>
      <c r="UNV22" s="195"/>
      <c r="UNW22" s="195"/>
      <c r="UNX22" s="195"/>
      <c r="UNY22" s="195"/>
      <c r="UNZ22" s="195"/>
      <c r="UOA22" s="195"/>
      <c r="UOB22" s="195"/>
      <c r="UOC22" s="195"/>
      <c r="UOD22" s="195"/>
      <c r="UOE22" s="195"/>
      <c r="UOF22" s="195"/>
      <c r="UOG22" s="195"/>
      <c r="UOH22" s="195"/>
      <c r="UOI22" s="195"/>
      <c r="UOJ22" s="195"/>
      <c r="UOK22" s="195"/>
      <c r="UOL22" s="195"/>
      <c r="UOM22" s="195"/>
      <c r="UON22" s="195"/>
      <c r="UOO22" s="195"/>
      <c r="UOP22" s="195"/>
      <c r="UOQ22" s="195"/>
      <c r="UOR22" s="195"/>
      <c r="UOS22" s="195"/>
      <c r="UOT22" s="195"/>
      <c r="UOU22" s="195"/>
      <c r="UOV22" s="195"/>
      <c r="UOW22" s="195"/>
      <c r="UOX22" s="195"/>
      <c r="UOY22" s="195"/>
      <c r="UOZ22" s="195"/>
      <c r="UPA22" s="195"/>
      <c r="UPB22" s="195"/>
      <c r="UPC22" s="195"/>
      <c r="UPD22" s="195"/>
      <c r="UPE22" s="195"/>
      <c r="UPF22" s="195"/>
      <c r="UPG22" s="195"/>
      <c r="UPH22" s="195"/>
      <c r="UPI22" s="195"/>
      <c r="UPJ22" s="195"/>
      <c r="UPK22" s="195"/>
      <c r="UPL22" s="195"/>
      <c r="UPM22" s="195"/>
      <c r="UPN22" s="195"/>
      <c r="UPO22" s="195"/>
      <c r="UPP22" s="195"/>
      <c r="UPQ22" s="195"/>
      <c r="UPR22" s="195"/>
      <c r="UPS22" s="195"/>
      <c r="UPT22" s="195"/>
      <c r="UPU22" s="195"/>
      <c r="UPV22" s="195"/>
      <c r="UPW22" s="195"/>
      <c r="UPX22" s="195"/>
      <c r="UPY22" s="195"/>
      <c r="UPZ22" s="195"/>
      <c r="UQA22" s="195"/>
      <c r="UQB22" s="195"/>
      <c r="UQC22" s="195"/>
      <c r="UQD22" s="195"/>
      <c r="UQE22" s="195"/>
      <c r="UQF22" s="195"/>
      <c r="UQG22" s="195"/>
      <c r="UQH22" s="195"/>
      <c r="UQI22" s="195"/>
      <c r="UQJ22" s="195"/>
      <c r="UQK22" s="195"/>
      <c r="UQL22" s="195"/>
      <c r="UQM22" s="195"/>
      <c r="UQN22" s="195"/>
      <c r="UQO22" s="195"/>
      <c r="UQP22" s="195"/>
      <c r="UQQ22" s="195"/>
      <c r="UQR22" s="195"/>
      <c r="UQS22" s="195"/>
      <c r="UQT22" s="195"/>
      <c r="UQU22" s="195"/>
      <c r="UQV22" s="195"/>
      <c r="UQW22" s="195"/>
      <c r="UQX22" s="195"/>
      <c r="UQY22" s="195"/>
      <c r="UQZ22" s="195"/>
      <c r="URA22" s="195"/>
      <c r="URB22" s="195"/>
      <c r="URC22" s="195"/>
      <c r="URD22" s="195"/>
      <c r="URE22" s="195"/>
      <c r="URF22" s="195"/>
      <c r="URG22" s="195"/>
      <c r="URH22" s="195"/>
      <c r="URI22" s="195"/>
      <c r="URJ22" s="195"/>
      <c r="URK22" s="195"/>
      <c r="URL22" s="195"/>
      <c r="URM22" s="195"/>
      <c r="URN22" s="195"/>
      <c r="URO22" s="195"/>
      <c r="URP22" s="195"/>
      <c r="URQ22" s="195"/>
      <c r="URR22" s="195"/>
      <c r="URS22" s="195"/>
      <c r="URT22" s="195"/>
      <c r="URU22" s="195"/>
      <c r="URV22" s="195"/>
      <c r="URW22" s="195"/>
      <c r="URX22" s="195"/>
      <c r="URY22" s="195"/>
      <c r="URZ22" s="195"/>
      <c r="USA22" s="195"/>
      <c r="USB22" s="195"/>
      <c r="USC22" s="195"/>
      <c r="USD22" s="195"/>
      <c r="USE22" s="195"/>
      <c r="USF22" s="195"/>
      <c r="USG22" s="195"/>
      <c r="USH22" s="195"/>
      <c r="USI22" s="195"/>
      <c r="USJ22" s="195"/>
      <c r="USK22" s="195"/>
      <c r="USL22" s="195"/>
      <c r="USM22" s="195"/>
      <c r="USN22" s="195"/>
      <c r="USO22" s="195"/>
      <c r="USP22" s="195"/>
      <c r="USQ22" s="195"/>
      <c r="USR22" s="195"/>
      <c r="USS22" s="195"/>
      <c r="UST22" s="195"/>
      <c r="USU22" s="195"/>
      <c r="USV22" s="195"/>
      <c r="USW22" s="195"/>
      <c r="USX22" s="195"/>
      <c r="USY22" s="195"/>
      <c r="USZ22" s="195"/>
      <c r="UTA22" s="195"/>
      <c r="UTB22" s="195"/>
      <c r="UTC22" s="195"/>
      <c r="UTD22" s="195"/>
      <c r="UTE22" s="195"/>
      <c r="UTF22" s="195"/>
      <c r="UTG22" s="195"/>
      <c r="UTH22" s="195"/>
      <c r="UTI22" s="195"/>
      <c r="UTJ22" s="195"/>
      <c r="UTK22" s="195"/>
      <c r="UTL22" s="195"/>
      <c r="UTM22" s="195"/>
      <c r="UTN22" s="195"/>
      <c r="UTO22" s="195"/>
      <c r="UTP22" s="195"/>
      <c r="UTQ22" s="195"/>
      <c r="UTR22" s="195"/>
      <c r="UTS22" s="195"/>
      <c r="UTT22" s="195"/>
      <c r="UTU22" s="195"/>
      <c r="UTV22" s="195"/>
      <c r="UTW22" s="195"/>
      <c r="UTX22" s="195"/>
      <c r="UTY22" s="195"/>
      <c r="UTZ22" s="195"/>
      <c r="UUA22" s="195"/>
      <c r="UUB22" s="195"/>
      <c r="UUC22" s="195"/>
      <c r="UUD22" s="195"/>
      <c r="UUE22" s="195"/>
      <c r="UUF22" s="195"/>
      <c r="UUG22" s="195"/>
      <c r="UUH22" s="195"/>
      <c r="UUI22" s="195"/>
      <c r="UUJ22" s="195"/>
      <c r="UUK22" s="195"/>
      <c r="UUL22" s="195"/>
      <c r="UUM22" s="195"/>
      <c r="UUN22" s="195"/>
      <c r="UUO22" s="195"/>
      <c r="UUP22" s="195"/>
      <c r="UUQ22" s="195"/>
      <c r="UUR22" s="195"/>
      <c r="UUS22" s="195"/>
      <c r="UUT22" s="195"/>
      <c r="UUU22" s="195"/>
      <c r="UUV22" s="195"/>
      <c r="UUW22" s="195"/>
      <c r="UUX22" s="195"/>
      <c r="UUY22" s="195"/>
      <c r="UUZ22" s="195"/>
      <c r="UVA22" s="195"/>
      <c r="UVB22" s="195"/>
      <c r="UVC22" s="195"/>
      <c r="UVD22" s="195"/>
      <c r="UVE22" s="195"/>
      <c r="UVF22" s="195"/>
      <c r="UVG22" s="195"/>
      <c r="UVH22" s="195"/>
      <c r="UVI22" s="195"/>
      <c r="UVJ22" s="195"/>
      <c r="UVK22" s="195"/>
      <c r="UVL22" s="195"/>
      <c r="UVM22" s="195"/>
      <c r="UVN22" s="195"/>
      <c r="UVO22" s="195"/>
      <c r="UVP22" s="195"/>
      <c r="UVQ22" s="195"/>
      <c r="UVR22" s="195"/>
      <c r="UVS22" s="195"/>
      <c r="UVT22" s="195"/>
      <c r="UVU22" s="195"/>
      <c r="UVV22" s="195"/>
      <c r="UVW22" s="195"/>
      <c r="UVX22" s="195"/>
      <c r="UVY22" s="195"/>
      <c r="UVZ22" s="195"/>
      <c r="UWA22" s="195"/>
      <c r="UWB22" s="195"/>
      <c r="UWC22" s="195"/>
      <c r="UWD22" s="195"/>
      <c r="UWE22" s="195"/>
      <c r="UWF22" s="195"/>
      <c r="UWG22" s="195"/>
      <c r="UWH22" s="195"/>
      <c r="UWI22" s="195"/>
      <c r="UWJ22" s="195"/>
      <c r="UWK22" s="195"/>
      <c r="UWL22" s="195"/>
      <c r="UWM22" s="195"/>
      <c r="UWN22" s="195"/>
      <c r="UWO22" s="195"/>
      <c r="UWP22" s="195"/>
      <c r="UWQ22" s="195"/>
      <c r="UWR22" s="195"/>
      <c r="UWS22" s="195"/>
      <c r="UWT22" s="195"/>
      <c r="UWU22" s="195"/>
      <c r="UWV22" s="195"/>
      <c r="UWW22" s="195"/>
      <c r="UWX22" s="195"/>
      <c r="UWY22" s="195"/>
      <c r="UWZ22" s="195"/>
      <c r="UXA22" s="195"/>
      <c r="UXB22" s="195"/>
      <c r="UXC22" s="195"/>
      <c r="UXD22" s="195"/>
      <c r="UXE22" s="195"/>
      <c r="UXF22" s="195"/>
      <c r="UXG22" s="195"/>
      <c r="UXH22" s="195"/>
      <c r="UXI22" s="195"/>
      <c r="UXJ22" s="195"/>
      <c r="UXK22" s="195"/>
      <c r="UXL22" s="195"/>
      <c r="UXM22" s="195"/>
      <c r="UXN22" s="195"/>
      <c r="UXO22" s="195"/>
      <c r="UXP22" s="195"/>
      <c r="UXQ22" s="195"/>
      <c r="UXR22" s="195"/>
      <c r="UXS22" s="195"/>
      <c r="UXT22" s="195"/>
      <c r="UXU22" s="195"/>
      <c r="UXV22" s="195"/>
      <c r="UXW22" s="195"/>
      <c r="UXX22" s="195"/>
      <c r="UXY22" s="195"/>
      <c r="UXZ22" s="195"/>
      <c r="UYA22" s="195"/>
      <c r="UYB22" s="195"/>
      <c r="UYC22" s="195"/>
      <c r="UYD22" s="195"/>
      <c r="UYE22" s="195"/>
      <c r="UYF22" s="195"/>
      <c r="UYG22" s="195"/>
      <c r="UYH22" s="195"/>
      <c r="UYI22" s="195"/>
      <c r="UYJ22" s="195"/>
      <c r="UYK22" s="195"/>
      <c r="UYL22" s="195"/>
      <c r="UYM22" s="195"/>
      <c r="UYN22" s="195"/>
      <c r="UYO22" s="195"/>
      <c r="UYP22" s="195"/>
      <c r="UYQ22" s="195"/>
      <c r="UYR22" s="195"/>
      <c r="UYS22" s="195"/>
      <c r="UYT22" s="195"/>
      <c r="UYU22" s="195"/>
      <c r="UYV22" s="195"/>
      <c r="UYW22" s="195"/>
      <c r="UYX22" s="195"/>
      <c r="UYY22" s="195"/>
      <c r="UYZ22" s="195"/>
      <c r="UZA22" s="195"/>
      <c r="UZB22" s="195"/>
      <c r="UZC22" s="195"/>
      <c r="UZD22" s="195"/>
      <c r="UZE22" s="195"/>
      <c r="UZF22" s="195"/>
      <c r="UZG22" s="195"/>
      <c r="UZH22" s="195"/>
      <c r="UZI22" s="195"/>
      <c r="UZJ22" s="195"/>
      <c r="UZK22" s="195"/>
      <c r="UZL22" s="195"/>
      <c r="UZM22" s="195"/>
      <c r="UZN22" s="195"/>
      <c r="UZO22" s="195"/>
      <c r="UZP22" s="195"/>
      <c r="UZQ22" s="195"/>
      <c r="UZR22" s="195"/>
      <c r="UZS22" s="195"/>
      <c r="UZT22" s="195"/>
      <c r="UZU22" s="195"/>
      <c r="UZV22" s="195"/>
      <c r="UZW22" s="195"/>
      <c r="UZX22" s="195"/>
      <c r="UZY22" s="195"/>
      <c r="UZZ22" s="195"/>
      <c r="VAA22" s="195"/>
      <c r="VAB22" s="195"/>
      <c r="VAC22" s="195"/>
      <c r="VAD22" s="195"/>
      <c r="VAE22" s="195"/>
      <c r="VAF22" s="195"/>
      <c r="VAG22" s="195"/>
      <c r="VAH22" s="195"/>
      <c r="VAI22" s="195"/>
      <c r="VAJ22" s="195"/>
      <c r="VAK22" s="195"/>
      <c r="VAL22" s="195"/>
      <c r="VAM22" s="195"/>
      <c r="VAN22" s="195"/>
      <c r="VAO22" s="195"/>
      <c r="VAP22" s="195"/>
      <c r="VAQ22" s="195"/>
      <c r="VAR22" s="195"/>
      <c r="VAS22" s="195"/>
      <c r="VAT22" s="195"/>
      <c r="VAU22" s="195"/>
      <c r="VAV22" s="195"/>
      <c r="VAW22" s="195"/>
      <c r="VAX22" s="195"/>
      <c r="VAY22" s="195"/>
      <c r="VAZ22" s="195"/>
      <c r="VBA22" s="195"/>
      <c r="VBB22" s="195"/>
      <c r="VBC22" s="195"/>
      <c r="VBD22" s="195"/>
      <c r="VBE22" s="195"/>
      <c r="VBF22" s="195"/>
      <c r="VBG22" s="195"/>
      <c r="VBH22" s="195"/>
      <c r="VBI22" s="195"/>
      <c r="VBJ22" s="195"/>
      <c r="VBK22" s="195"/>
      <c r="VBL22" s="195"/>
      <c r="VBM22" s="195"/>
      <c r="VBN22" s="195"/>
      <c r="VBO22" s="195"/>
      <c r="VBP22" s="195"/>
      <c r="VBQ22" s="195"/>
      <c r="VBR22" s="195"/>
      <c r="VBS22" s="195"/>
      <c r="VBT22" s="195"/>
      <c r="VBU22" s="195"/>
      <c r="VBV22" s="195"/>
      <c r="VBW22" s="195"/>
      <c r="VBX22" s="195"/>
      <c r="VBY22" s="195"/>
      <c r="VBZ22" s="195"/>
      <c r="VCA22" s="195"/>
      <c r="VCB22" s="195"/>
      <c r="VCC22" s="195"/>
      <c r="VCD22" s="195"/>
      <c r="VCE22" s="195"/>
      <c r="VCF22" s="195"/>
      <c r="VCG22" s="195"/>
      <c r="VCH22" s="195"/>
      <c r="VCI22" s="195"/>
      <c r="VCJ22" s="195"/>
      <c r="VCK22" s="195"/>
      <c r="VCL22" s="195"/>
      <c r="VCM22" s="195"/>
      <c r="VCN22" s="195"/>
      <c r="VCO22" s="195"/>
      <c r="VCP22" s="195"/>
      <c r="VCQ22" s="195"/>
      <c r="VCR22" s="195"/>
      <c r="VCS22" s="195"/>
      <c r="VCT22" s="195"/>
      <c r="VCU22" s="195"/>
      <c r="VCV22" s="195"/>
      <c r="VCW22" s="195"/>
      <c r="VCX22" s="195"/>
      <c r="VCY22" s="195"/>
      <c r="VCZ22" s="195"/>
      <c r="VDA22" s="195"/>
      <c r="VDB22" s="195"/>
      <c r="VDC22" s="195"/>
      <c r="VDD22" s="195"/>
      <c r="VDE22" s="195"/>
      <c r="VDF22" s="195"/>
      <c r="VDG22" s="195"/>
      <c r="VDH22" s="195"/>
      <c r="VDI22" s="195"/>
      <c r="VDJ22" s="195"/>
      <c r="VDK22" s="195"/>
      <c r="VDL22" s="195"/>
      <c r="VDM22" s="195"/>
      <c r="VDN22" s="195"/>
      <c r="VDO22" s="195"/>
      <c r="VDP22" s="195"/>
      <c r="VDQ22" s="195"/>
      <c r="VDR22" s="195"/>
      <c r="VDS22" s="195"/>
      <c r="VDT22" s="195"/>
      <c r="VDU22" s="195"/>
      <c r="VDV22" s="195"/>
      <c r="VDW22" s="195"/>
      <c r="VDX22" s="195"/>
      <c r="VDY22" s="195"/>
      <c r="VDZ22" s="195"/>
      <c r="VEA22" s="195"/>
      <c r="VEB22" s="195"/>
      <c r="VEC22" s="195"/>
      <c r="VED22" s="195"/>
      <c r="VEE22" s="195"/>
      <c r="VEF22" s="195"/>
      <c r="VEG22" s="195"/>
      <c r="VEH22" s="195"/>
      <c r="VEI22" s="195"/>
      <c r="VEJ22" s="195"/>
      <c r="VEK22" s="195"/>
      <c r="VEL22" s="195"/>
      <c r="VEM22" s="195"/>
      <c r="VEN22" s="195"/>
      <c r="VEO22" s="195"/>
      <c r="VEP22" s="195"/>
      <c r="VEQ22" s="195"/>
      <c r="VER22" s="195"/>
      <c r="VES22" s="195"/>
      <c r="VET22" s="195"/>
      <c r="VEU22" s="195"/>
      <c r="VEV22" s="195"/>
      <c r="VEW22" s="195"/>
      <c r="VEX22" s="195"/>
      <c r="VEY22" s="195"/>
      <c r="VEZ22" s="195"/>
      <c r="VFA22" s="195"/>
      <c r="VFB22" s="195"/>
      <c r="VFC22" s="195"/>
      <c r="VFD22" s="195"/>
      <c r="VFE22" s="195"/>
      <c r="VFF22" s="195"/>
      <c r="VFG22" s="195"/>
      <c r="VFH22" s="195"/>
      <c r="VFI22" s="195"/>
      <c r="VFJ22" s="195"/>
      <c r="VFK22" s="195"/>
      <c r="VFL22" s="195"/>
      <c r="VFM22" s="195"/>
      <c r="VFN22" s="195"/>
      <c r="VFO22" s="195"/>
      <c r="VFP22" s="195"/>
      <c r="VFQ22" s="195"/>
      <c r="VFR22" s="195"/>
      <c r="VFS22" s="195"/>
      <c r="VFT22" s="195"/>
      <c r="VFU22" s="195"/>
      <c r="VFV22" s="195"/>
      <c r="VFW22" s="195"/>
      <c r="VFX22" s="195"/>
      <c r="VFY22" s="195"/>
      <c r="VFZ22" s="195"/>
      <c r="VGA22" s="195"/>
      <c r="VGB22" s="195"/>
      <c r="VGC22" s="195"/>
      <c r="VGD22" s="195"/>
      <c r="VGE22" s="195"/>
      <c r="VGF22" s="195"/>
      <c r="VGG22" s="195"/>
      <c r="VGH22" s="195"/>
      <c r="VGI22" s="195"/>
      <c r="VGJ22" s="195"/>
      <c r="VGK22" s="195"/>
      <c r="VGL22" s="195"/>
      <c r="VGM22" s="195"/>
      <c r="VGN22" s="195"/>
      <c r="VGO22" s="195"/>
      <c r="VGP22" s="195"/>
      <c r="VGQ22" s="195"/>
      <c r="VGR22" s="195"/>
      <c r="VGS22" s="195"/>
      <c r="VGT22" s="195"/>
      <c r="VGU22" s="195"/>
      <c r="VGV22" s="195"/>
      <c r="VGW22" s="195"/>
      <c r="VGX22" s="195"/>
      <c r="VGY22" s="195"/>
      <c r="VGZ22" s="195"/>
      <c r="VHA22" s="195"/>
      <c r="VHB22" s="195"/>
      <c r="VHC22" s="195"/>
      <c r="VHD22" s="195"/>
      <c r="VHE22" s="195"/>
      <c r="VHF22" s="195"/>
      <c r="VHG22" s="195"/>
      <c r="VHH22" s="195"/>
      <c r="VHI22" s="195"/>
      <c r="VHJ22" s="195"/>
      <c r="VHK22" s="195"/>
      <c r="VHL22" s="195"/>
      <c r="VHM22" s="195"/>
      <c r="VHN22" s="195"/>
      <c r="VHO22" s="195"/>
      <c r="VHP22" s="195"/>
      <c r="VHQ22" s="195"/>
      <c r="VHR22" s="195"/>
      <c r="VHS22" s="195"/>
      <c r="VHT22" s="195"/>
      <c r="VHU22" s="195"/>
      <c r="VHV22" s="195"/>
      <c r="VHW22" s="195"/>
      <c r="VHX22" s="195"/>
      <c r="VHY22" s="195"/>
      <c r="VHZ22" s="195"/>
      <c r="VIA22" s="195"/>
      <c r="VIB22" s="195"/>
      <c r="VIC22" s="195"/>
      <c r="VID22" s="195"/>
      <c r="VIE22" s="195"/>
      <c r="VIF22" s="195"/>
      <c r="VIG22" s="195"/>
      <c r="VIH22" s="195"/>
      <c r="VII22" s="195"/>
      <c r="VIJ22" s="195"/>
      <c r="VIK22" s="195"/>
      <c r="VIL22" s="195"/>
      <c r="VIM22" s="195"/>
      <c r="VIN22" s="195"/>
      <c r="VIO22" s="195"/>
      <c r="VIP22" s="195"/>
      <c r="VIQ22" s="195"/>
      <c r="VIR22" s="195"/>
      <c r="VIS22" s="195"/>
      <c r="VIT22" s="195"/>
      <c r="VIU22" s="195"/>
      <c r="VIV22" s="195"/>
      <c r="VIW22" s="195"/>
      <c r="VIX22" s="195"/>
      <c r="VIY22" s="195"/>
      <c r="VIZ22" s="195"/>
      <c r="VJA22" s="195"/>
      <c r="VJB22" s="195"/>
      <c r="VJC22" s="195"/>
      <c r="VJD22" s="195"/>
      <c r="VJE22" s="195"/>
      <c r="VJF22" s="195"/>
      <c r="VJG22" s="195"/>
      <c r="VJH22" s="195"/>
      <c r="VJI22" s="195"/>
      <c r="VJJ22" s="195"/>
      <c r="VJK22" s="195"/>
      <c r="VJL22" s="195"/>
      <c r="VJM22" s="195"/>
      <c r="VJN22" s="195"/>
      <c r="VJO22" s="195"/>
      <c r="VJP22" s="195"/>
      <c r="VJQ22" s="195"/>
      <c r="VJR22" s="195"/>
      <c r="VJS22" s="195"/>
      <c r="VJT22" s="195"/>
      <c r="VJU22" s="195"/>
      <c r="VJV22" s="195"/>
      <c r="VJW22" s="195"/>
      <c r="VJX22" s="195"/>
      <c r="VJY22" s="195"/>
      <c r="VJZ22" s="195"/>
      <c r="VKA22" s="195"/>
      <c r="VKB22" s="195"/>
      <c r="VKC22" s="195"/>
      <c r="VKD22" s="195"/>
      <c r="VKE22" s="195"/>
      <c r="VKF22" s="195"/>
      <c r="VKG22" s="195"/>
      <c r="VKH22" s="195"/>
      <c r="VKI22" s="195"/>
      <c r="VKJ22" s="195"/>
      <c r="VKK22" s="195"/>
      <c r="VKL22" s="195"/>
      <c r="VKM22" s="195"/>
      <c r="VKN22" s="195"/>
      <c r="VKO22" s="195"/>
      <c r="VKP22" s="195"/>
      <c r="VKQ22" s="195"/>
      <c r="VKR22" s="195"/>
      <c r="VKS22" s="195"/>
      <c r="VKT22" s="195"/>
      <c r="VKU22" s="195"/>
      <c r="VKV22" s="195"/>
      <c r="VKW22" s="195"/>
      <c r="VKX22" s="195"/>
      <c r="VKY22" s="195"/>
      <c r="VKZ22" s="195"/>
      <c r="VLA22" s="195"/>
      <c r="VLB22" s="195"/>
      <c r="VLC22" s="195"/>
      <c r="VLD22" s="195"/>
      <c r="VLE22" s="195"/>
      <c r="VLF22" s="195"/>
      <c r="VLG22" s="195"/>
      <c r="VLH22" s="195"/>
      <c r="VLI22" s="195"/>
      <c r="VLJ22" s="195"/>
      <c r="VLK22" s="195"/>
      <c r="VLL22" s="195"/>
      <c r="VLM22" s="195"/>
      <c r="VLN22" s="195"/>
      <c r="VLO22" s="195"/>
      <c r="VLP22" s="195"/>
      <c r="VLQ22" s="195"/>
      <c r="VLR22" s="195"/>
      <c r="VLS22" s="195"/>
      <c r="VLT22" s="195"/>
      <c r="VLU22" s="195"/>
      <c r="VLV22" s="195"/>
      <c r="VLW22" s="195"/>
      <c r="VLX22" s="195"/>
      <c r="VLY22" s="195"/>
      <c r="VLZ22" s="195"/>
      <c r="VMA22" s="195"/>
      <c r="VMB22" s="195"/>
      <c r="VMC22" s="195"/>
      <c r="VMD22" s="195"/>
      <c r="VME22" s="195"/>
      <c r="VMF22" s="195"/>
      <c r="VMG22" s="195"/>
      <c r="VMH22" s="195"/>
      <c r="VMI22" s="195"/>
      <c r="VMJ22" s="195"/>
      <c r="VMK22" s="195"/>
      <c r="VML22" s="195"/>
      <c r="VMM22" s="195"/>
      <c r="VMN22" s="195"/>
      <c r="VMO22" s="195"/>
      <c r="VMP22" s="195"/>
      <c r="VMQ22" s="195"/>
      <c r="VMR22" s="195"/>
      <c r="VMS22" s="195"/>
      <c r="VMT22" s="195"/>
      <c r="VMU22" s="195"/>
      <c r="VMV22" s="195"/>
      <c r="VMW22" s="195"/>
      <c r="VMX22" s="195"/>
      <c r="VMY22" s="195"/>
      <c r="VMZ22" s="195"/>
      <c r="VNA22" s="195"/>
      <c r="VNB22" s="195"/>
      <c r="VNC22" s="195"/>
      <c r="VND22" s="195"/>
      <c r="VNE22" s="195"/>
      <c r="VNF22" s="195"/>
      <c r="VNG22" s="195"/>
      <c r="VNH22" s="195"/>
      <c r="VNI22" s="195"/>
      <c r="VNJ22" s="195"/>
      <c r="VNK22" s="195"/>
      <c r="VNL22" s="195"/>
      <c r="VNM22" s="195"/>
      <c r="VNN22" s="195"/>
      <c r="VNO22" s="195"/>
      <c r="VNP22" s="195"/>
      <c r="VNQ22" s="195"/>
      <c r="VNR22" s="195"/>
      <c r="VNS22" s="195"/>
      <c r="VNT22" s="195"/>
      <c r="VNU22" s="195"/>
      <c r="VNV22" s="195"/>
      <c r="VNW22" s="195"/>
      <c r="VNX22" s="195"/>
      <c r="VNY22" s="195"/>
      <c r="VNZ22" s="195"/>
      <c r="VOA22" s="195"/>
      <c r="VOB22" s="195"/>
      <c r="VOC22" s="195"/>
      <c r="VOD22" s="195"/>
      <c r="VOE22" s="195"/>
      <c r="VOF22" s="195"/>
      <c r="VOG22" s="195"/>
      <c r="VOH22" s="195"/>
      <c r="VOI22" s="195"/>
      <c r="VOJ22" s="195"/>
      <c r="VOK22" s="195"/>
      <c r="VOL22" s="195"/>
      <c r="VOM22" s="195"/>
      <c r="VON22" s="195"/>
      <c r="VOO22" s="195"/>
      <c r="VOP22" s="195"/>
      <c r="VOQ22" s="195"/>
      <c r="VOR22" s="195"/>
      <c r="VOS22" s="195"/>
      <c r="VOT22" s="195"/>
      <c r="VOU22" s="195"/>
      <c r="VOV22" s="195"/>
      <c r="VOW22" s="195"/>
      <c r="VOX22" s="195"/>
      <c r="VOY22" s="195"/>
      <c r="VOZ22" s="195"/>
      <c r="VPA22" s="195"/>
      <c r="VPB22" s="195"/>
      <c r="VPC22" s="195"/>
      <c r="VPD22" s="195"/>
      <c r="VPE22" s="195"/>
      <c r="VPF22" s="195"/>
      <c r="VPG22" s="195"/>
      <c r="VPH22" s="195"/>
      <c r="VPI22" s="195"/>
      <c r="VPJ22" s="195"/>
      <c r="VPK22" s="195"/>
      <c r="VPL22" s="195"/>
      <c r="VPM22" s="195"/>
      <c r="VPN22" s="195"/>
      <c r="VPO22" s="195"/>
      <c r="VPP22" s="195"/>
      <c r="VPQ22" s="195"/>
      <c r="VPR22" s="195"/>
      <c r="VPS22" s="195"/>
      <c r="VPT22" s="195"/>
      <c r="VPU22" s="195"/>
      <c r="VPV22" s="195"/>
      <c r="VPW22" s="195"/>
      <c r="VPX22" s="195"/>
      <c r="VPY22" s="195"/>
      <c r="VPZ22" s="195"/>
      <c r="VQA22" s="195"/>
      <c r="VQB22" s="195"/>
      <c r="VQC22" s="195"/>
      <c r="VQD22" s="195"/>
      <c r="VQE22" s="195"/>
      <c r="VQF22" s="195"/>
      <c r="VQG22" s="195"/>
      <c r="VQH22" s="195"/>
      <c r="VQI22" s="195"/>
      <c r="VQJ22" s="195"/>
      <c r="VQK22" s="195"/>
      <c r="VQL22" s="195"/>
      <c r="VQM22" s="195"/>
      <c r="VQN22" s="195"/>
      <c r="VQO22" s="195"/>
      <c r="VQP22" s="195"/>
      <c r="VQQ22" s="195"/>
      <c r="VQR22" s="195"/>
      <c r="VQS22" s="195"/>
      <c r="VQT22" s="195"/>
      <c r="VQU22" s="195"/>
      <c r="VQV22" s="195"/>
      <c r="VQW22" s="195"/>
      <c r="VQX22" s="195"/>
      <c r="VQY22" s="195"/>
      <c r="VQZ22" s="195"/>
      <c r="VRA22" s="195"/>
      <c r="VRB22" s="195"/>
      <c r="VRC22" s="195"/>
      <c r="VRD22" s="195"/>
      <c r="VRE22" s="195"/>
      <c r="VRF22" s="195"/>
      <c r="VRG22" s="195"/>
      <c r="VRH22" s="195"/>
      <c r="VRI22" s="195"/>
      <c r="VRJ22" s="195"/>
      <c r="VRK22" s="195"/>
      <c r="VRL22" s="195"/>
      <c r="VRM22" s="195"/>
      <c r="VRN22" s="195"/>
      <c r="VRO22" s="195"/>
      <c r="VRP22" s="195"/>
      <c r="VRQ22" s="195"/>
      <c r="VRR22" s="195"/>
      <c r="VRS22" s="195"/>
      <c r="VRT22" s="195"/>
      <c r="VRU22" s="195"/>
      <c r="VRV22" s="195"/>
      <c r="VRW22" s="195"/>
      <c r="VRX22" s="195"/>
      <c r="VRY22" s="195"/>
      <c r="VRZ22" s="195"/>
      <c r="VSA22" s="195"/>
      <c r="VSB22" s="195"/>
      <c r="VSC22" s="195"/>
      <c r="VSD22" s="195"/>
      <c r="VSE22" s="195"/>
      <c r="VSF22" s="195"/>
      <c r="VSG22" s="195"/>
      <c r="VSH22" s="195"/>
      <c r="VSI22" s="195"/>
      <c r="VSJ22" s="195"/>
      <c r="VSK22" s="195"/>
      <c r="VSL22" s="195"/>
      <c r="VSM22" s="195"/>
      <c r="VSN22" s="195"/>
      <c r="VSO22" s="195"/>
      <c r="VSP22" s="195"/>
      <c r="VSQ22" s="195"/>
      <c r="VSR22" s="195"/>
      <c r="VSS22" s="195"/>
      <c r="VST22" s="195"/>
      <c r="VSU22" s="195"/>
      <c r="VSV22" s="195"/>
      <c r="VSW22" s="195"/>
      <c r="VSX22" s="195"/>
      <c r="VSY22" s="195"/>
      <c r="VSZ22" s="195"/>
      <c r="VTA22" s="195"/>
      <c r="VTB22" s="195"/>
      <c r="VTC22" s="195"/>
      <c r="VTD22" s="195"/>
      <c r="VTE22" s="195"/>
      <c r="VTF22" s="195"/>
      <c r="VTG22" s="195"/>
      <c r="VTH22" s="195"/>
      <c r="VTI22" s="195"/>
      <c r="VTJ22" s="195"/>
      <c r="VTK22" s="195"/>
      <c r="VTL22" s="195"/>
      <c r="VTM22" s="195"/>
      <c r="VTN22" s="195"/>
      <c r="VTO22" s="195"/>
      <c r="VTP22" s="195"/>
      <c r="VTQ22" s="195"/>
      <c r="VTR22" s="195"/>
      <c r="VTS22" s="195"/>
      <c r="VTT22" s="195"/>
      <c r="VTU22" s="195"/>
      <c r="VTV22" s="195"/>
      <c r="VTW22" s="195"/>
      <c r="VTX22" s="195"/>
      <c r="VTY22" s="195"/>
      <c r="VTZ22" s="195"/>
      <c r="VUA22" s="195"/>
      <c r="VUB22" s="195"/>
      <c r="VUC22" s="195"/>
      <c r="VUD22" s="195"/>
      <c r="VUE22" s="195"/>
      <c r="VUF22" s="195"/>
      <c r="VUG22" s="195"/>
      <c r="VUH22" s="195"/>
      <c r="VUI22" s="195"/>
      <c r="VUJ22" s="195"/>
      <c r="VUK22" s="195"/>
      <c r="VUL22" s="195"/>
      <c r="VUM22" s="195"/>
      <c r="VUN22" s="195"/>
      <c r="VUO22" s="195"/>
      <c r="VUP22" s="195"/>
      <c r="VUQ22" s="195"/>
      <c r="VUR22" s="195"/>
      <c r="VUS22" s="195"/>
      <c r="VUT22" s="195"/>
      <c r="VUU22" s="195"/>
      <c r="VUV22" s="195"/>
      <c r="VUW22" s="195"/>
      <c r="VUX22" s="195"/>
      <c r="VUY22" s="195"/>
      <c r="VUZ22" s="195"/>
      <c r="VVA22" s="195"/>
      <c r="VVB22" s="195"/>
      <c r="VVC22" s="195"/>
      <c r="VVD22" s="195"/>
      <c r="VVE22" s="195"/>
      <c r="VVF22" s="195"/>
      <c r="VVG22" s="195"/>
      <c r="VVH22" s="195"/>
      <c r="VVI22" s="195"/>
      <c r="VVJ22" s="195"/>
      <c r="VVK22" s="195"/>
      <c r="VVL22" s="195"/>
      <c r="VVM22" s="195"/>
      <c r="VVN22" s="195"/>
      <c r="VVO22" s="195"/>
      <c r="VVP22" s="195"/>
      <c r="VVQ22" s="195"/>
      <c r="VVR22" s="195"/>
      <c r="VVS22" s="195"/>
      <c r="VVT22" s="195"/>
      <c r="VVU22" s="195"/>
      <c r="VVV22" s="195"/>
      <c r="VVW22" s="195"/>
      <c r="VVX22" s="195"/>
      <c r="VVY22" s="195"/>
      <c r="VVZ22" s="195"/>
      <c r="VWA22" s="195"/>
      <c r="VWB22" s="195"/>
      <c r="VWC22" s="195"/>
      <c r="VWD22" s="195"/>
      <c r="VWE22" s="195"/>
      <c r="VWF22" s="195"/>
      <c r="VWG22" s="195"/>
      <c r="VWH22" s="195"/>
      <c r="VWI22" s="195"/>
      <c r="VWJ22" s="195"/>
      <c r="VWK22" s="195"/>
      <c r="VWL22" s="195"/>
      <c r="VWM22" s="195"/>
      <c r="VWN22" s="195"/>
      <c r="VWO22" s="195"/>
      <c r="VWP22" s="195"/>
      <c r="VWQ22" s="195"/>
      <c r="VWR22" s="195"/>
      <c r="VWS22" s="195"/>
      <c r="VWT22" s="195"/>
      <c r="VWU22" s="195"/>
      <c r="VWV22" s="195"/>
      <c r="VWW22" s="195"/>
      <c r="VWX22" s="195"/>
      <c r="VWY22" s="195"/>
      <c r="VWZ22" s="195"/>
      <c r="VXA22" s="195"/>
      <c r="VXB22" s="195"/>
      <c r="VXC22" s="195"/>
      <c r="VXD22" s="195"/>
      <c r="VXE22" s="195"/>
      <c r="VXF22" s="195"/>
      <c r="VXG22" s="195"/>
      <c r="VXH22" s="195"/>
      <c r="VXI22" s="195"/>
      <c r="VXJ22" s="195"/>
      <c r="VXK22" s="195"/>
      <c r="VXL22" s="195"/>
      <c r="VXM22" s="195"/>
      <c r="VXN22" s="195"/>
      <c r="VXO22" s="195"/>
      <c r="VXP22" s="195"/>
      <c r="VXQ22" s="195"/>
      <c r="VXR22" s="195"/>
      <c r="VXS22" s="195"/>
      <c r="VXT22" s="195"/>
      <c r="VXU22" s="195"/>
      <c r="VXV22" s="195"/>
      <c r="VXW22" s="195"/>
      <c r="VXX22" s="195"/>
      <c r="VXY22" s="195"/>
      <c r="VXZ22" s="195"/>
      <c r="VYA22" s="195"/>
      <c r="VYB22" s="195"/>
      <c r="VYC22" s="195"/>
      <c r="VYD22" s="195"/>
      <c r="VYE22" s="195"/>
      <c r="VYF22" s="195"/>
      <c r="VYG22" s="195"/>
      <c r="VYH22" s="195"/>
      <c r="VYI22" s="195"/>
      <c r="VYJ22" s="195"/>
      <c r="VYK22" s="195"/>
      <c r="VYL22" s="195"/>
      <c r="VYM22" s="195"/>
      <c r="VYN22" s="195"/>
      <c r="VYO22" s="195"/>
      <c r="VYP22" s="195"/>
      <c r="VYQ22" s="195"/>
      <c r="VYR22" s="195"/>
      <c r="VYS22" s="195"/>
      <c r="VYT22" s="195"/>
      <c r="VYU22" s="195"/>
      <c r="VYV22" s="195"/>
      <c r="VYW22" s="195"/>
      <c r="VYX22" s="195"/>
      <c r="VYY22" s="195"/>
      <c r="VYZ22" s="195"/>
      <c r="VZA22" s="195"/>
      <c r="VZB22" s="195"/>
      <c r="VZC22" s="195"/>
      <c r="VZD22" s="195"/>
      <c r="VZE22" s="195"/>
      <c r="VZF22" s="195"/>
      <c r="VZG22" s="195"/>
      <c r="VZH22" s="195"/>
      <c r="VZI22" s="195"/>
      <c r="VZJ22" s="195"/>
      <c r="VZK22" s="195"/>
      <c r="VZL22" s="195"/>
      <c r="VZM22" s="195"/>
      <c r="VZN22" s="195"/>
      <c r="VZO22" s="195"/>
      <c r="VZP22" s="195"/>
      <c r="VZQ22" s="195"/>
      <c r="VZR22" s="195"/>
      <c r="VZS22" s="195"/>
      <c r="VZT22" s="195"/>
      <c r="VZU22" s="195"/>
      <c r="VZV22" s="195"/>
      <c r="VZW22" s="195"/>
      <c r="VZX22" s="195"/>
      <c r="VZY22" s="195"/>
      <c r="VZZ22" s="195"/>
      <c r="WAA22" s="195"/>
      <c r="WAB22" s="195"/>
      <c r="WAC22" s="195"/>
      <c r="WAD22" s="195"/>
      <c r="WAE22" s="195"/>
      <c r="WAF22" s="195"/>
      <c r="WAG22" s="195"/>
      <c r="WAH22" s="195"/>
      <c r="WAI22" s="195"/>
      <c r="WAJ22" s="195"/>
      <c r="WAK22" s="195"/>
      <c r="WAL22" s="195"/>
      <c r="WAM22" s="195"/>
      <c r="WAN22" s="195"/>
      <c r="WAO22" s="195"/>
      <c r="WAP22" s="195"/>
      <c r="WAQ22" s="195"/>
      <c r="WAR22" s="195"/>
      <c r="WAS22" s="195"/>
      <c r="WAT22" s="195"/>
      <c r="WAU22" s="195"/>
      <c r="WAV22" s="195"/>
      <c r="WAW22" s="195"/>
      <c r="WAX22" s="195"/>
      <c r="WAY22" s="195"/>
      <c r="WAZ22" s="195"/>
      <c r="WBA22" s="195"/>
      <c r="WBB22" s="195"/>
      <c r="WBC22" s="195"/>
      <c r="WBD22" s="195"/>
      <c r="WBE22" s="195"/>
      <c r="WBF22" s="195"/>
      <c r="WBG22" s="195"/>
      <c r="WBH22" s="195"/>
      <c r="WBI22" s="195"/>
      <c r="WBJ22" s="195"/>
      <c r="WBK22" s="195"/>
      <c r="WBL22" s="195"/>
      <c r="WBM22" s="195"/>
      <c r="WBN22" s="195"/>
      <c r="WBO22" s="195"/>
      <c r="WBP22" s="195"/>
      <c r="WBQ22" s="195"/>
      <c r="WBR22" s="195"/>
      <c r="WBS22" s="195"/>
      <c r="WBT22" s="195"/>
      <c r="WBU22" s="195"/>
      <c r="WBV22" s="195"/>
      <c r="WBW22" s="195"/>
      <c r="WBX22" s="195"/>
      <c r="WBY22" s="195"/>
      <c r="WBZ22" s="195"/>
      <c r="WCA22" s="195"/>
      <c r="WCB22" s="195"/>
      <c r="WCC22" s="195"/>
      <c r="WCD22" s="195"/>
      <c r="WCE22" s="195"/>
      <c r="WCF22" s="195"/>
      <c r="WCG22" s="195"/>
      <c r="WCH22" s="195"/>
      <c r="WCI22" s="195"/>
      <c r="WCJ22" s="195"/>
      <c r="WCK22" s="195"/>
      <c r="WCL22" s="195"/>
      <c r="WCM22" s="195"/>
      <c r="WCN22" s="195"/>
      <c r="WCO22" s="195"/>
      <c r="WCP22" s="195"/>
      <c r="WCQ22" s="195"/>
      <c r="WCR22" s="195"/>
      <c r="WCS22" s="195"/>
      <c r="WCT22" s="195"/>
      <c r="WCU22" s="195"/>
      <c r="WCV22" s="195"/>
      <c r="WCW22" s="195"/>
      <c r="WCX22" s="195"/>
      <c r="WCY22" s="195"/>
      <c r="WCZ22" s="195"/>
      <c r="WDA22" s="195"/>
      <c r="WDB22" s="195"/>
      <c r="WDC22" s="195"/>
      <c r="WDD22" s="195"/>
      <c r="WDE22" s="195"/>
      <c r="WDF22" s="195"/>
      <c r="WDG22" s="195"/>
      <c r="WDH22" s="195"/>
      <c r="WDI22" s="195"/>
      <c r="WDJ22" s="195"/>
      <c r="WDK22" s="195"/>
      <c r="WDL22" s="195"/>
      <c r="WDM22" s="195"/>
      <c r="WDN22" s="195"/>
      <c r="WDO22" s="195"/>
      <c r="WDP22" s="195"/>
      <c r="WDQ22" s="195"/>
      <c r="WDR22" s="195"/>
      <c r="WDS22" s="195"/>
      <c r="WDT22" s="195"/>
      <c r="WDU22" s="195"/>
      <c r="WDV22" s="195"/>
      <c r="WDW22" s="195"/>
      <c r="WDX22" s="195"/>
      <c r="WDY22" s="195"/>
      <c r="WDZ22" s="195"/>
      <c r="WEA22" s="195"/>
      <c r="WEB22" s="195"/>
      <c r="WEC22" s="195"/>
      <c r="WED22" s="195"/>
      <c r="WEE22" s="195"/>
      <c r="WEF22" s="195"/>
      <c r="WEG22" s="195"/>
      <c r="WEH22" s="195"/>
      <c r="WEI22" s="195"/>
      <c r="WEJ22" s="195"/>
      <c r="WEK22" s="195"/>
      <c r="WEL22" s="195"/>
      <c r="WEM22" s="195"/>
      <c r="WEN22" s="195"/>
      <c r="WEO22" s="195"/>
      <c r="WEP22" s="195"/>
      <c r="WEQ22" s="195"/>
      <c r="WER22" s="195"/>
      <c r="WES22" s="195"/>
      <c r="WET22" s="195"/>
      <c r="WEU22" s="195"/>
      <c r="WEV22" s="195"/>
      <c r="WEW22" s="195"/>
      <c r="WEX22" s="195"/>
      <c r="WEY22" s="195"/>
      <c r="WEZ22" s="195"/>
      <c r="WFA22" s="195"/>
      <c r="WFB22" s="195"/>
      <c r="WFC22" s="195"/>
      <c r="WFD22" s="195"/>
      <c r="WFE22" s="195"/>
      <c r="WFF22" s="195"/>
      <c r="WFG22" s="195"/>
      <c r="WFH22" s="195"/>
      <c r="WFI22" s="195"/>
      <c r="WFJ22" s="195"/>
      <c r="WFK22" s="195"/>
      <c r="WFL22" s="195"/>
      <c r="WFM22" s="195"/>
      <c r="WFN22" s="195"/>
      <c r="WFO22" s="195"/>
      <c r="WFP22" s="195"/>
      <c r="WFQ22" s="195"/>
      <c r="WFR22" s="195"/>
      <c r="WFS22" s="195"/>
      <c r="WFT22" s="195"/>
      <c r="WFU22" s="195"/>
      <c r="WFV22" s="195"/>
      <c r="WFW22" s="195"/>
      <c r="WFX22" s="195"/>
      <c r="WFY22" s="195"/>
      <c r="WFZ22" s="195"/>
      <c r="WGA22" s="195"/>
      <c r="WGB22" s="195"/>
      <c r="WGC22" s="195"/>
      <c r="WGD22" s="195"/>
      <c r="WGE22" s="195"/>
      <c r="WGF22" s="195"/>
      <c r="WGG22" s="195"/>
      <c r="WGH22" s="195"/>
      <c r="WGI22" s="195"/>
      <c r="WGJ22" s="195"/>
      <c r="WGK22" s="195"/>
      <c r="WGL22" s="195"/>
      <c r="WGM22" s="195"/>
      <c r="WGN22" s="195"/>
      <c r="WGO22" s="195"/>
      <c r="WGP22" s="195"/>
      <c r="WGQ22" s="195"/>
      <c r="WGR22" s="195"/>
      <c r="WGS22" s="195"/>
      <c r="WGT22" s="195"/>
      <c r="WGU22" s="195"/>
      <c r="WGV22" s="195"/>
      <c r="WGW22" s="195"/>
      <c r="WGX22" s="195"/>
      <c r="WGY22" s="195"/>
      <c r="WGZ22" s="195"/>
      <c r="WHA22" s="195"/>
      <c r="WHB22" s="195"/>
      <c r="WHC22" s="195"/>
      <c r="WHD22" s="195"/>
      <c r="WHE22" s="195"/>
      <c r="WHF22" s="195"/>
      <c r="WHG22" s="195"/>
      <c r="WHH22" s="195"/>
      <c r="WHI22" s="195"/>
      <c r="WHJ22" s="195"/>
      <c r="WHK22" s="195"/>
      <c r="WHL22" s="195"/>
      <c r="WHM22" s="195"/>
      <c r="WHN22" s="195"/>
      <c r="WHO22" s="195"/>
      <c r="WHP22" s="195"/>
      <c r="WHQ22" s="195"/>
      <c r="WHR22" s="195"/>
      <c r="WHS22" s="195"/>
      <c r="WHT22" s="195"/>
      <c r="WHU22" s="195"/>
      <c r="WHV22" s="195"/>
      <c r="WHW22" s="195"/>
      <c r="WHX22" s="195"/>
      <c r="WHY22" s="195"/>
      <c r="WHZ22" s="195"/>
      <c r="WIA22" s="195"/>
      <c r="WIB22" s="195"/>
      <c r="WIC22" s="195"/>
      <c r="WID22" s="195"/>
      <c r="WIE22" s="195"/>
      <c r="WIF22" s="195"/>
      <c r="WIG22" s="195"/>
      <c r="WIH22" s="195"/>
      <c r="WII22" s="195"/>
      <c r="WIJ22" s="195"/>
      <c r="WIK22" s="195"/>
      <c r="WIL22" s="195"/>
      <c r="WIM22" s="195"/>
      <c r="WIN22" s="195"/>
      <c r="WIO22" s="195"/>
      <c r="WIP22" s="195"/>
      <c r="WIQ22" s="195"/>
      <c r="WIR22" s="195"/>
      <c r="WIS22" s="195"/>
      <c r="WIT22" s="195"/>
      <c r="WIU22" s="195"/>
      <c r="WIV22" s="195"/>
      <c r="WIW22" s="195"/>
      <c r="WIX22" s="195"/>
      <c r="WIY22" s="195"/>
      <c r="WIZ22" s="195"/>
      <c r="WJA22" s="195"/>
      <c r="WJB22" s="195"/>
      <c r="WJC22" s="195"/>
      <c r="WJD22" s="195"/>
      <c r="WJE22" s="195"/>
      <c r="WJF22" s="195"/>
      <c r="WJG22" s="195"/>
      <c r="WJH22" s="195"/>
      <c r="WJI22" s="195"/>
      <c r="WJJ22" s="195"/>
      <c r="WJK22" s="195"/>
      <c r="WJL22" s="195"/>
      <c r="WJM22" s="195"/>
      <c r="WJN22" s="195"/>
      <c r="WJO22" s="195"/>
      <c r="WJP22" s="195"/>
      <c r="WJQ22" s="195"/>
      <c r="WJR22" s="195"/>
      <c r="WJS22" s="195"/>
      <c r="WJT22" s="195"/>
      <c r="WJU22" s="195"/>
      <c r="WJV22" s="195"/>
      <c r="WJW22" s="195"/>
      <c r="WJX22" s="195"/>
      <c r="WJY22" s="195"/>
      <c r="WJZ22" s="195"/>
      <c r="WKA22" s="195"/>
      <c r="WKB22" s="195"/>
      <c r="WKC22" s="195"/>
      <c r="WKD22" s="195"/>
      <c r="WKE22" s="195"/>
      <c r="WKF22" s="195"/>
      <c r="WKG22" s="195"/>
      <c r="WKH22" s="195"/>
      <c r="WKI22" s="195"/>
      <c r="WKJ22" s="195"/>
      <c r="WKK22" s="195"/>
      <c r="WKL22" s="195"/>
      <c r="WKM22" s="195"/>
      <c r="WKN22" s="195"/>
      <c r="WKO22" s="195"/>
      <c r="WKP22" s="195"/>
      <c r="WKQ22" s="195"/>
      <c r="WKR22" s="195"/>
      <c r="WKS22" s="195"/>
      <c r="WKT22" s="195"/>
      <c r="WKU22" s="195"/>
      <c r="WKV22" s="195"/>
      <c r="WKW22" s="195"/>
      <c r="WKX22" s="195"/>
      <c r="WKY22" s="195"/>
      <c r="WKZ22" s="195"/>
      <c r="WLA22" s="195"/>
      <c r="WLB22" s="195"/>
      <c r="WLC22" s="195"/>
      <c r="WLD22" s="195"/>
      <c r="WLE22" s="195"/>
      <c r="WLF22" s="195"/>
      <c r="WLG22" s="195"/>
      <c r="WLH22" s="195"/>
      <c r="WLI22" s="195"/>
      <c r="WLJ22" s="195"/>
      <c r="WLK22" s="195"/>
      <c r="WLL22" s="195"/>
      <c r="WLM22" s="195"/>
      <c r="WLN22" s="195"/>
      <c r="WLO22" s="195"/>
      <c r="WLP22" s="195"/>
      <c r="WLQ22" s="195"/>
      <c r="WLR22" s="195"/>
      <c r="WLS22" s="195"/>
      <c r="WLT22" s="195"/>
      <c r="WLU22" s="195"/>
      <c r="WLV22" s="195"/>
      <c r="WLW22" s="195"/>
      <c r="WLX22" s="195"/>
      <c r="WLY22" s="195"/>
      <c r="WLZ22" s="195"/>
      <c r="WMA22" s="195"/>
      <c r="WMB22" s="195"/>
      <c r="WMC22" s="195"/>
      <c r="WMD22" s="195"/>
      <c r="WME22" s="195"/>
      <c r="WMF22" s="195"/>
      <c r="WMG22" s="195"/>
      <c r="WMH22" s="195"/>
      <c r="WMI22" s="195"/>
      <c r="WMJ22" s="195"/>
      <c r="WMK22" s="195"/>
      <c r="WML22" s="195"/>
      <c r="WMM22" s="195"/>
      <c r="WMN22" s="195"/>
      <c r="WMO22" s="195"/>
      <c r="WMP22" s="195"/>
      <c r="WMQ22" s="195"/>
      <c r="WMR22" s="195"/>
      <c r="WMS22" s="195"/>
      <c r="WMT22" s="195"/>
      <c r="WMU22" s="195"/>
      <c r="WMV22" s="195"/>
      <c r="WMW22" s="195"/>
      <c r="WMX22" s="195"/>
      <c r="WMY22" s="195"/>
      <c r="WMZ22" s="195"/>
      <c r="WNA22" s="195"/>
      <c r="WNB22" s="195"/>
      <c r="WNC22" s="195"/>
      <c r="WND22" s="195"/>
      <c r="WNE22" s="195"/>
      <c r="WNF22" s="195"/>
      <c r="WNG22" s="195"/>
      <c r="WNH22" s="195"/>
      <c r="WNI22" s="195"/>
      <c r="WNJ22" s="195"/>
      <c r="WNK22" s="195"/>
      <c r="WNL22" s="195"/>
      <c r="WNM22" s="195"/>
      <c r="WNN22" s="195"/>
      <c r="WNO22" s="195"/>
      <c r="WNP22" s="195"/>
      <c r="WNQ22" s="195"/>
      <c r="WNR22" s="195"/>
      <c r="WNS22" s="195"/>
      <c r="WNT22" s="195"/>
      <c r="WNU22" s="195"/>
      <c r="WNV22" s="195"/>
      <c r="WNW22" s="195"/>
      <c r="WNX22" s="195"/>
      <c r="WNY22" s="195"/>
      <c r="WNZ22" s="195"/>
      <c r="WOA22" s="195"/>
      <c r="WOB22" s="195"/>
      <c r="WOC22" s="195"/>
      <c r="WOD22" s="195"/>
      <c r="WOE22" s="195"/>
      <c r="WOF22" s="195"/>
      <c r="WOG22" s="195"/>
      <c r="WOH22" s="195"/>
      <c r="WOI22" s="195"/>
      <c r="WOJ22" s="195"/>
      <c r="WOK22" s="195"/>
      <c r="WOL22" s="195"/>
      <c r="WOM22" s="195"/>
      <c r="WON22" s="195"/>
      <c r="WOO22" s="195"/>
      <c r="WOP22" s="195"/>
      <c r="WOQ22" s="195"/>
      <c r="WOR22" s="195"/>
      <c r="WOS22" s="195"/>
      <c r="WOT22" s="195"/>
      <c r="WOU22" s="195"/>
      <c r="WOV22" s="195"/>
      <c r="WOW22" s="195"/>
      <c r="WOX22" s="195"/>
      <c r="WOY22" s="195"/>
      <c r="WOZ22" s="195"/>
      <c r="WPA22" s="195"/>
      <c r="WPB22" s="195"/>
      <c r="WPC22" s="195"/>
      <c r="WPD22" s="195"/>
      <c r="WPE22" s="195"/>
      <c r="WPF22" s="195"/>
      <c r="WPG22" s="195"/>
      <c r="WPH22" s="195"/>
      <c r="WPI22" s="195"/>
      <c r="WPJ22" s="195"/>
      <c r="WPK22" s="195"/>
      <c r="WPL22" s="195"/>
      <c r="WPM22" s="195"/>
      <c r="WPN22" s="195"/>
      <c r="WPO22" s="195"/>
      <c r="WPP22" s="195"/>
      <c r="WPQ22" s="195"/>
      <c r="WPR22" s="195"/>
      <c r="WPS22" s="195"/>
      <c r="WPT22" s="195"/>
      <c r="WPU22" s="195"/>
      <c r="WPV22" s="195"/>
      <c r="WPW22" s="195"/>
      <c r="WPX22" s="195"/>
      <c r="WPY22" s="195"/>
      <c r="WPZ22" s="195"/>
      <c r="WQA22" s="195"/>
      <c r="WQB22" s="195"/>
      <c r="WQC22" s="195"/>
      <c r="WQD22" s="195"/>
      <c r="WQE22" s="195"/>
      <c r="WQF22" s="195"/>
      <c r="WQG22" s="195"/>
      <c r="WQH22" s="195"/>
      <c r="WQI22" s="195"/>
      <c r="WQJ22" s="195"/>
      <c r="WQK22" s="195"/>
      <c r="WQL22" s="195"/>
      <c r="WQM22" s="195"/>
      <c r="WQN22" s="195"/>
      <c r="WQO22" s="195"/>
      <c r="WQP22" s="195"/>
      <c r="WQQ22" s="195"/>
      <c r="WQR22" s="195"/>
      <c r="WQS22" s="195"/>
      <c r="WQT22" s="195"/>
      <c r="WQU22" s="195"/>
      <c r="WQV22" s="195"/>
      <c r="WQW22" s="195"/>
      <c r="WQX22" s="195"/>
      <c r="WQY22" s="195"/>
      <c r="WQZ22" s="195"/>
      <c r="WRA22" s="195"/>
      <c r="WRB22" s="195"/>
      <c r="WRC22" s="195"/>
      <c r="WRD22" s="195"/>
      <c r="WRE22" s="195"/>
      <c r="WRF22" s="195"/>
      <c r="WRG22" s="195"/>
      <c r="WRH22" s="195"/>
      <c r="WRI22" s="195"/>
      <c r="WRJ22" s="195"/>
      <c r="WRK22" s="195"/>
      <c r="WRL22" s="195"/>
      <c r="WRM22" s="195"/>
      <c r="WRN22" s="195"/>
      <c r="WRO22" s="195"/>
      <c r="WRP22" s="195"/>
      <c r="WRQ22" s="195"/>
      <c r="WRR22" s="195"/>
      <c r="WRS22" s="195"/>
      <c r="WRT22" s="195"/>
      <c r="WRU22" s="195"/>
      <c r="WRV22" s="195"/>
      <c r="WRW22" s="195"/>
      <c r="WRX22" s="195"/>
      <c r="WRY22" s="195"/>
      <c r="WRZ22" s="195"/>
      <c r="WSA22" s="195"/>
      <c r="WSB22" s="195"/>
      <c r="WSC22" s="195"/>
      <c r="WSD22" s="195"/>
      <c r="WSE22" s="195"/>
      <c r="WSF22" s="195"/>
      <c r="WSG22" s="195"/>
      <c r="WSH22" s="195"/>
      <c r="WSI22" s="195"/>
      <c r="WSJ22" s="195"/>
      <c r="WSK22" s="195"/>
      <c r="WSL22" s="195"/>
      <c r="WSM22" s="195"/>
      <c r="WSN22" s="195"/>
      <c r="WSO22" s="195"/>
      <c r="WSP22" s="195"/>
      <c r="WSQ22" s="195"/>
      <c r="WSR22" s="195"/>
      <c r="WSS22" s="195"/>
      <c r="WST22" s="195"/>
      <c r="WSU22" s="195"/>
      <c r="WSV22" s="195"/>
      <c r="WSW22" s="195"/>
      <c r="WSX22" s="195"/>
      <c r="WSY22" s="195"/>
      <c r="WSZ22" s="195"/>
      <c r="WTA22" s="195"/>
      <c r="WTB22" s="195"/>
      <c r="WTC22" s="195"/>
      <c r="WTD22" s="195"/>
      <c r="WTE22" s="195"/>
      <c r="WTF22" s="195"/>
      <c r="WTG22" s="195"/>
      <c r="WTH22" s="195"/>
      <c r="WTI22" s="195"/>
      <c r="WTJ22" s="195"/>
      <c r="WTK22" s="195"/>
      <c r="WTL22" s="195"/>
      <c r="WTM22" s="195"/>
      <c r="WTN22" s="195"/>
      <c r="WTO22" s="195"/>
      <c r="WTP22" s="195"/>
      <c r="WTQ22" s="195"/>
      <c r="WTR22" s="195"/>
      <c r="WTS22" s="195"/>
      <c r="WTT22" s="195"/>
      <c r="WTU22" s="195"/>
      <c r="WTV22" s="195"/>
      <c r="WTW22" s="195"/>
      <c r="WTX22" s="195"/>
      <c r="WTY22" s="195"/>
      <c r="WTZ22" s="195"/>
      <c r="WUA22" s="195"/>
      <c r="WUB22" s="195"/>
      <c r="WUC22" s="195"/>
      <c r="WUD22" s="195"/>
      <c r="WUE22" s="195"/>
      <c r="WUF22" s="195"/>
      <c r="WUG22" s="195"/>
      <c r="WUH22" s="195"/>
      <c r="WUI22" s="195"/>
      <c r="WUJ22" s="195"/>
      <c r="WUK22" s="195"/>
      <c r="WUL22" s="195"/>
      <c r="WUM22" s="195"/>
      <c r="WUN22" s="195"/>
      <c r="WUO22" s="195"/>
      <c r="WUP22" s="195"/>
      <c r="WUQ22" s="195"/>
      <c r="WUR22" s="195"/>
      <c r="WUS22" s="195"/>
      <c r="WUT22" s="195"/>
      <c r="WUU22" s="195"/>
      <c r="WUV22" s="195"/>
      <c r="WUW22" s="195"/>
      <c r="WUX22" s="195"/>
      <c r="WUY22" s="195"/>
      <c r="WUZ22" s="195"/>
      <c r="WVA22" s="195"/>
      <c r="WVB22" s="195"/>
      <c r="WVC22" s="195"/>
      <c r="WVD22" s="195"/>
      <c r="WVE22" s="195"/>
      <c r="WVF22" s="195"/>
      <c r="WVG22" s="195"/>
      <c r="WVH22" s="195"/>
      <c r="WVI22" s="195"/>
      <c r="WVJ22" s="195"/>
      <c r="WVK22" s="195"/>
      <c r="WVL22" s="195"/>
      <c r="WVM22" s="195"/>
      <c r="WVN22" s="195"/>
      <c r="WVO22" s="195"/>
      <c r="WVP22" s="195"/>
      <c r="WVQ22" s="195"/>
      <c r="WVR22" s="195"/>
      <c r="WVS22" s="195"/>
      <c r="WVT22" s="195"/>
      <c r="WVU22" s="195"/>
      <c r="WVV22" s="195"/>
      <c r="WVW22" s="195"/>
      <c r="WVX22" s="195"/>
      <c r="WVY22" s="195"/>
      <c r="WVZ22" s="195"/>
      <c r="WWA22" s="195"/>
      <c r="WWB22" s="195"/>
      <c r="WWC22" s="195"/>
      <c r="WWD22" s="195"/>
      <c r="WWE22" s="195"/>
      <c r="WWF22" s="195"/>
      <c r="WWG22" s="195"/>
      <c r="WWH22" s="195"/>
      <c r="WWI22" s="195"/>
      <c r="WWJ22" s="195"/>
      <c r="WWK22" s="195"/>
      <c r="WWL22" s="195"/>
      <c r="WWM22" s="195"/>
      <c r="WWN22" s="195"/>
      <c r="WWO22" s="195"/>
      <c r="WWP22" s="195"/>
      <c r="WWQ22" s="195"/>
      <c r="WWR22" s="195"/>
      <c r="WWS22" s="195"/>
      <c r="WWT22" s="195"/>
      <c r="WWU22" s="195"/>
      <c r="WWV22" s="195"/>
      <c r="WWW22" s="195"/>
      <c r="WWX22" s="195"/>
      <c r="WWY22" s="195"/>
      <c r="WWZ22" s="195"/>
      <c r="WXA22" s="195"/>
      <c r="WXB22" s="195"/>
      <c r="WXC22" s="195"/>
      <c r="WXD22" s="195"/>
      <c r="WXE22" s="195"/>
      <c r="WXF22" s="195"/>
      <c r="WXG22" s="195"/>
      <c r="WXH22" s="195"/>
      <c r="WXI22" s="195"/>
      <c r="WXJ22" s="195"/>
      <c r="WXK22" s="195"/>
      <c r="WXL22" s="195"/>
      <c r="WXM22" s="195"/>
      <c r="WXN22" s="195"/>
      <c r="WXO22" s="195"/>
      <c r="WXP22" s="195"/>
      <c r="WXQ22" s="195"/>
      <c r="WXR22" s="195"/>
      <c r="WXS22" s="195"/>
      <c r="WXT22" s="195"/>
      <c r="WXU22" s="195"/>
      <c r="WXV22" s="195"/>
      <c r="WXW22" s="195"/>
      <c r="WXX22" s="195"/>
      <c r="WXY22" s="195"/>
      <c r="WXZ22" s="195"/>
      <c r="WYA22" s="195"/>
      <c r="WYB22" s="195"/>
      <c r="WYC22" s="195"/>
      <c r="WYD22" s="195"/>
      <c r="WYE22" s="195"/>
      <c r="WYF22" s="195"/>
      <c r="WYG22" s="195"/>
      <c r="WYH22" s="195"/>
      <c r="WYI22" s="195"/>
      <c r="WYJ22" s="195"/>
      <c r="WYK22" s="195"/>
      <c r="WYL22" s="195"/>
      <c r="WYM22" s="195"/>
      <c r="WYN22" s="195"/>
      <c r="WYO22" s="195"/>
      <c r="WYP22" s="195"/>
      <c r="WYQ22" s="195"/>
      <c r="WYR22" s="195"/>
      <c r="WYS22" s="195"/>
      <c r="WYT22" s="195"/>
      <c r="WYU22" s="195"/>
      <c r="WYV22" s="195"/>
      <c r="WYW22" s="195"/>
      <c r="WYX22" s="195"/>
      <c r="WYY22" s="195"/>
      <c r="WYZ22" s="195"/>
      <c r="WZA22" s="195"/>
      <c r="WZB22" s="195"/>
      <c r="WZC22" s="195"/>
      <c r="WZD22" s="195"/>
      <c r="WZE22" s="195"/>
      <c r="WZF22" s="195"/>
      <c r="WZG22" s="195"/>
      <c r="WZH22" s="195"/>
      <c r="WZI22" s="195"/>
      <c r="WZJ22" s="195"/>
      <c r="WZK22" s="195"/>
      <c r="WZL22" s="195"/>
      <c r="WZM22" s="195"/>
      <c r="WZN22" s="195"/>
      <c r="WZO22" s="195"/>
      <c r="WZP22" s="195"/>
      <c r="WZQ22" s="195"/>
      <c r="WZR22" s="195"/>
      <c r="WZS22" s="195"/>
      <c r="WZT22" s="195"/>
      <c r="WZU22" s="195"/>
      <c r="WZV22" s="195"/>
      <c r="WZW22" s="195"/>
      <c r="WZX22" s="195"/>
      <c r="WZY22" s="195"/>
      <c r="WZZ22" s="195"/>
      <c r="XAA22" s="195"/>
      <c r="XAB22" s="195"/>
      <c r="XAC22" s="195"/>
      <c r="XAD22" s="195"/>
      <c r="XAE22" s="195"/>
      <c r="XAF22" s="195"/>
      <c r="XAG22" s="195"/>
      <c r="XAH22" s="195"/>
      <c r="XAI22" s="195"/>
      <c r="XAJ22" s="195"/>
      <c r="XAK22" s="195"/>
      <c r="XAL22" s="195"/>
      <c r="XAM22" s="195"/>
      <c r="XAN22" s="195"/>
      <c r="XAO22" s="195"/>
      <c r="XAP22" s="195"/>
      <c r="XAQ22" s="195"/>
      <c r="XAR22" s="195"/>
      <c r="XAS22" s="195"/>
      <c r="XAT22" s="195"/>
      <c r="XAU22" s="195"/>
      <c r="XAV22" s="195"/>
      <c r="XAW22" s="195"/>
      <c r="XAX22" s="195"/>
      <c r="XAY22" s="195"/>
      <c r="XAZ22" s="195"/>
      <c r="XBA22" s="195"/>
      <c r="XBB22" s="195"/>
      <c r="XBC22" s="195"/>
      <c r="XBD22" s="195"/>
      <c r="XBE22" s="195"/>
      <c r="XBF22" s="195"/>
      <c r="XBG22" s="195"/>
      <c r="XBH22" s="195"/>
      <c r="XBI22" s="195"/>
      <c r="XBJ22" s="195"/>
      <c r="XBK22" s="195"/>
      <c r="XBL22" s="195"/>
      <c r="XBM22" s="195"/>
      <c r="XBN22" s="195"/>
      <c r="XBO22" s="195"/>
      <c r="XBP22" s="195"/>
      <c r="XBQ22" s="195"/>
      <c r="XBR22" s="195"/>
      <c r="XBS22" s="195"/>
      <c r="XBT22" s="195"/>
      <c r="XBU22" s="195"/>
      <c r="XBV22" s="195"/>
      <c r="XBW22" s="195"/>
      <c r="XBX22" s="195"/>
      <c r="XBY22" s="195"/>
      <c r="XBZ22" s="195"/>
      <c r="XCA22" s="195"/>
      <c r="XCB22" s="195"/>
      <c r="XCC22" s="195"/>
      <c r="XCD22" s="195"/>
      <c r="XCE22" s="195"/>
      <c r="XCF22" s="195"/>
      <c r="XCG22" s="195"/>
      <c r="XCH22" s="195"/>
      <c r="XCI22" s="195"/>
      <c r="XCJ22" s="195"/>
      <c r="XCK22" s="195"/>
      <c r="XCL22" s="195"/>
      <c r="XCM22" s="195"/>
      <c r="XCN22" s="195"/>
      <c r="XCO22" s="195"/>
      <c r="XCP22" s="195"/>
      <c r="XCQ22" s="195"/>
      <c r="XCR22" s="195"/>
      <c r="XCS22" s="195"/>
      <c r="XCT22" s="195"/>
      <c r="XCU22" s="195"/>
      <c r="XCV22" s="195"/>
      <c r="XCW22" s="195"/>
      <c r="XCX22" s="195"/>
      <c r="XCY22" s="195"/>
      <c r="XCZ22" s="195"/>
      <c r="XDA22" s="195"/>
      <c r="XDB22" s="195"/>
      <c r="XDC22" s="195"/>
      <c r="XDD22" s="195"/>
      <c r="XDE22" s="195"/>
      <c r="XDF22" s="195"/>
      <c r="XDG22" s="195"/>
      <c r="XDH22" s="195"/>
      <c r="XDI22" s="195"/>
      <c r="XDJ22" s="195"/>
      <c r="XDK22" s="195"/>
      <c r="XDL22" s="195"/>
      <c r="XDM22" s="195"/>
      <c r="XDN22" s="195"/>
      <c r="XDO22" s="195"/>
      <c r="XDP22" s="195"/>
      <c r="XDQ22" s="195"/>
      <c r="XDR22" s="195"/>
      <c r="XDS22" s="195"/>
      <c r="XDT22" s="195"/>
      <c r="XDU22" s="195"/>
      <c r="XDV22" s="195"/>
      <c r="XDW22" s="195"/>
      <c r="XDX22" s="195"/>
      <c r="XDY22" s="195"/>
      <c r="XDZ22" s="195"/>
      <c r="XEA22" s="195"/>
      <c r="XEB22" s="195"/>
      <c r="XEC22" s="195"/>
      <c r="XED22" s="195"/>
      <c r="XEE22" s="195"/>
      <c r="XEF22" s="195"/>
      <c r="XEG22" s="195"/>
      <c r="XEH22" s="195"/>
      <c r="XEI22" s="195"/>
      <c r="XEJ22" s="195"/>
      <c r="XEK22" s="195"/>
      <c r="XEL22" s="195"/>
      <c r="XEM22" s="195"/>
      <c r="XEN22" s="195"/>
      <c r="XEO22" s="195"/>
      <c r="XEP22" s="195"/>
      <c r="XEQ22" s="195"/>
      <c r="XER22" s="195"/>
      <c r="XES22" s="195"/>
      <c r="XET22" s="195"/>
      <c r="XEU22" s="195"/>
      <c r="XEV22" s="195"/>
      <c r="XEW22" s="195"/>
      <c r="XEX22" s="195"/>
      <c r="XEY22" s="195"/>
      <c r="XEZ22" s="195"/>
      <c r="XFA22" s="195"/>
      <c r="XFB22" s="195"/>
      <c r="XFC22" s="195"/>
      <c r="XFD22" s="195"/>
    </row>
    <row r="23" spans="1:16384">
      <c r="B23" s="191" t="s">
        <v>182</v>
      </c>
      <c r="C23" s="205">
        <f>+C14/C21</f>
        <v>8.639732237926601E-3</v>
      </c>
      <c r="D23" s="205">
        <f t="shared" ref="D23:K23" si="7">+D14/D21</f>
        <v>8.6861882357321292E-3</v>
      </c>
      <c r="E23" s="205">
        <f t="shared" si="7"/>
        <v>8.224154968567491E-3</v>
      </c>
      <c r="F23" s="205">
        <f t="shared" si="7"/>
        <v>9.8342227475035991E-3</v>
      </c>
      <c r="G23" s="205">
        <f t="shared" si="7"/>
        <v>8.1741427288601447E-3</v>
      </c>
      <c r="H23" s="205">
        <f t="shared" si="7"/>
        <v>8.451460607499385E-3</v>
      </c>
      <c r="I23" s="205">
        <f t="shared" si="7"/>
        <v>1.0152781076026898E-2</v>
      </c>
      <c r="J23" s="205">
        <f t="shared" si="7"/>
        <v>1.0111624061186522E-2</v>
      </c>
      <c r="K23" s="205">
        <f t="shared" si="7"/>
        <v>1.0427222166355964E-2</v>
      </c>
      <c r="L23" s="205"/>
      <c r="M23" s="205"/>
      <c r="N23" s="205"/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3" sqref="D3"/>
    </sheetView>
  </sheetViews>
  <sheetFormatPr baseColWidth="10" defaultRowHeight="15"/>
  <cols>
    <col min="2" max="3" width="17.42578125" bestFit="1" customWidth="1"/>
  </cols>
  <sheetData>
    <row r="1" spans="1:4" ht="30.75" customHeight="1" thickBot="1">
      <c r="A1" s="233" t="s">
        <v>40</v>
      </c>
      <c r="B1" s="234"/>
      <c r="D1" s="2" t="s">
        <v>45</v>
      </c>
    </row>
    <row r="2" spans="1:4" ht="15.75" thickBot="1">
      <c r="A2" s="63" t="s">
        <v>15</v>
      </c>
      <c r="B2" s="69" t="s">
        <v>39</v>
      </c>
    </row>
    <row r="3" spans="1:4">
      <c r="A3" s="64">
        <v>2017</v>
      </c>
      <c r="B3" s="62">
        <v>7177799962936</v>
      </c>
      <c r="D3" s="188" t="s">
        <v>169</v>
      </c>
    </row>
    <row r="4" spans="1:4">
      <c r="A4" s="64">
        <v>2018</v>
      </c>
      <c r="B4" s="62"/>
    </row>
    <row r="5" spans="1:4">
      <c r="A5" s="64">
        <v>2019</v>
      </c>
      <c r="B5" s="62"/>
    </row>
    <row r="6" spans="1:4">
      <c r="A6" s="64">
        <v>2020</v>
      </c>
      <c r="B6" s="62"/>
    </row>
    <row r="7" spans="1:4">
      <c r="A7" s="64">
        <v>2021</v>
      </c>
      <c r="B7" s="62"/>
    </row>
    <row r="8" spans="1:4">
      <c r="A8" s="64">
        <v>2022</v>
      </c>
      <c r="B8" s="62"/>
    </row>
    <row r="9" spans="1:4">
      <c r="A9" s="64">
        <v>2023</v>
      </c>
      <c r="B9" s="62"/>
    </row>
    <row r="10" spans="1:4">
      <c r="A10" s="64">
        <v>2024</v>
      </c>
      <c r="B10" s="62"/>
    </row>
    <row r="11" spans="1:4">
      <c r="A11" s="64">
        <v>2025</v>
      </c>
      <c r="B11" s="62"/>
    </row>
    <row r="12" spans="1:4">
      <c r="A12" s="64">
        <v>2026</v>
      </c>
      <c r="B12" s="62"/>
    </row>
    <row r="13" spans="1:4">
      <c r="A13" s="64">
        <v>2027</v>
      </c>
      <c r="B13" s="62"/>
    </row>
    <row r="14" spans="1:4">
      <c r="A14" s="64">
        <v>2028</v>
      </c>
      <c r="B14" s="62"/>
    </row>
    <row r="15" spans="1:4">
      <c r="A15" s="64">
        <v>2029</v>
      </c>
      <c r="B15" s="62"/>
    </row>
    <row r="16" spans="1:4">
      <c r="A16" s="64">
        <v>2030</v>
      </c>
      <c r="B16" s="62"/>
    </row>
    <row r="17" spans="1:2">
      <c r="A17" s="64">
        <v>2031</v>
      </c>
      <c r="B17" s="62"/>
    </row>
    <row r="18" spans="1:2">
      <c r="A18" s="64">
        <v>2032</v>
      </c>
      <c r="B18" s="62"/>
    </row>
    <row r="19" spans="1:2">
      <c r="A19" s="64">
        <v>2033</v>
      </c>
      <c r="B19" s="62"/>
    </row>
    <row r="20" spans="1:2">
      <c r="A20" s="64">
        <v>2034</v>
      </c>
      <c r="B20" s="62"/>
    </row>
    <row r="21" spans="1:2">
      <c r="A21" s="64">
        <v>2035</v>
      </c>
      <c r="B21" s="62"/>
    </row>
    <row r="22" spans="1:2">
      <c r="A22" s="64">
        <v>2036</v>
      </c>
      <c r="B22" s="62"/>
    </row>
    <row r="23" spans="1:2">
      <c r="A23" s="64">
        <v>2037</v>
      </c>
      <c r="B23" s="62"/>
    </row>
    <row r="24" spans="1:2">
      <c r="A24" s="64">
        <v>2038</v>
      </c>
      <c r="B24" s="62"/>
    </row>
    <row r="25" spans="1:2">
      <c r="A25" s="64">
        <v>2039</v>
      </c>
      <c r="B25" s="62"/>
    </row>
    <row r="26" spans="1:2">
      <c r="A26" s="64">
        <v>2040</v>
      </c>
      <c r="B26" s="62"/>
    </row>
    <row r="27" spans="1:2">
      <c r="A27" s="64">
        <v>2041</v>
      </c>
      <c r="B27" s="62"/>
    </row>
    <row r="28" spans="1:2">
      <c r="A28" s="64">
        <v>2042</v>
      </c>
      <c r="B28" s="62"/>
    </row>
    <row r="29" spans="1:2">
      <c r="A29" s="64">
        <v>2043</v>
      </c>
      <c r="B29" s="62"/>
    </row>
    <row r="30" spans="1:2">
      <c r="A30" s="64">
        <v>2044</v>
      </c>
      <c r="B30" s="62"/>
    </row>
    <row r="31" spans="1:2">
      <c r="A31" s="64">
        <v>2045</v>
      </c>
      <c r="B31" s="62"/>
    </row>
    <row r="32" spans="1:2">
      <c r="A32" s="64">
        <v>2046</v>
      </c>
      <c r="B32" s="62"/>
    </row>
    <row r="33" spans="1:2">
      <c r="A33" s="64">
        <v>2047</v>
      </c>
      <c r="B33" s="62"/>
    </row>
    <row r="34" spans="1:2">
      <c r="A34" s="64">
        <v>2048</v>
      </c>
      <c r="B34" s="62"/>
    </row>
    <row r="35" spans="1:2">
      <c r="A35" s="64">
        <v>2049</v>
      </c>
      <c r="B35" s="62"/>
    </row>
    <row r="36" spans="1:2">
      <c r="A36" s="64">
        <v>2050</v>
      </c>
      <c r="B36" s="62"/>
    </row>
    <row r="37" spans="1:2">
      <c r="A37" s="64">
        <v>2051</v>
      </c>
      <c r="B37" s="62"/>
    </row>
    <row r="38" spans="1:2">
      <c r="A38" s="64">
        <v>2052</v>
      </c>
      <c r="B38" s="62"/>
    </row>
    <row r="39" spans="1:2">
      <c r="A39" s="64">
        <v>2053</v>
      </c>
      <c r="B39" s="62"/>
    </row>
    <row r="40" spans="1:2">
      <c r="A40" s="64">
        <v>2054</v>
      </c>
      <c r="B40" s="62"/>
    </row>
    <row r="41" spans="1:2">
      <c r="A41" s="64">
        <v>2055</v>
      </c>
      <c r="B41" s="62"/>
    </row>
    <row r="42" spans="1:2">
      <c r="A42" s="64">
        <v>2056</v>
      </c>
      <c r="B42" s="62"/>
    </row>
    <row r="43" spans="1:2">
      <c r="A43" s="64">
        <v>2057</v>
      </c>
      <c r="B43" s="62"/>
    </row>
    <row r="44" spans="1:2">
      <c r="A44" s="64">
        <v>2058</v>
      </c>
      <c r="B44" s="62"/>
    </row>
    <row r="45" spans="1:2">
      <c r="A45" s="64">
        <v>2059</v>
      </c>
      <c r="B45" s="62"/>
    </row>
    <row r="46" spans="1:2" ht="15.75" thickBot="1">
      <c r="A46" s="65">
        <v>2060</v>
      </c>
      <c r="B46" s="62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Y43"/>
  <sheetViews>
    <sheetView workbookViewId="0">
      <selection activeCell="M8" sqref="M8"/>
    </sheetView>
  </sheetViews>
  <sheetFormatPr baseColWidth="10" defaultRowHeight="15"/>
  <cols>
    <col min="2" max="25" width="7.42578125" customWidth="1"/>
  </cols>
  <sheetData>
    <row r="1" spans="1:25">
      <c r="A1" t="s">
        <v>108</v>
      </c>
    </row>
    <row r="2" spans="1:25">
      <c r="A2" t="s">
        <v>109</v>
      </c>
    </row>
    <row r="4" spans="1:25">
      <c r="A4" t="s">
        <v>110</v>
      </c>
      <c r="B4" t="s">
        <v>15</v>
      </c>
    </row>
    <row r="5" spans="1:25">
      <c r="B5">
        <v>2001</v>
      </c>
      <c r="C5">
        <v>2002</v>
      </c>
      <c r="D5">
        <v>2003</v>
      </c>
      <c r="E5">
        <v>2004</v>
      </c>
      <c r="F5">
        <v>2005</v>
      </c>
      <c r="G5">
        <v>2006</v>
      </c>
      <c r="H5">
        <v>2007</v>
      </c>
      <c r="I5">
        <v>2008</v>
      </c>
      <c r="J5">
        <v>2009</v>
      </c>
      <c r="K5">
        <v>2010</v>
      </c>
      <c r="L5">
        <v>2011</v>
      </c>
      <c r="M5">
        <v>2012</v>
      </c>
      <c r="N5">
        <v>2013</v>
      </c>
      <c r="O5">
        <v>2014</v>
      </c>
      <c r="P5">
        <v>2015</v>
      </c>
      <c r="Q5">
        <v>2016</v>
      </c>
      <c r="R5">
        <v>2017</v>
      </c>
      <c r="S5">
        <v>2018</v>
      </c>
      <c r="T5">
        <v>2019</v>
      </c>
      <c r="U5">
        <v>2020</v>
      </c>
      <c r="V5">
        <v>2021</v>
      </c>
      <c r="W5">
        <v>2022</v>
      </c>
      <c r="X5">
        <v>2023</v>
      </c>
      <c r="Y5">
        <v>2024</v>
      </c>
    </row>
    <row r="7" spans="1:25">
      <c r="A7" t="s">
        <v>0</v>
      </c>
      <c r="B7" s="126">
        <v>8.2060391278689082E-2</v>
      </c>
      <c r="C7" s="126">
        <v>7.9685015528227765E-2</v>
      </c>
      <c r="D7" s="126">
        <v>7.7413518675194026E-2</v>
      </c>
      <c r="E7" s="126">
        <v>7.5216840027667653E-2</v>
      </c>
      <c r="F7" s="126">
        <v>7.3074177451020031E-2</v>
      </c>
      <c r="G7" s="126">
        <v>7.0976855814658568E-2</v>
      </c>
      <c r="H7" s="126">
        <v>6.8933919375205877E-2</v>
      </c>
      <c r="I7" s="126">
        <v>6.6970311096767071E-2</v>
      </c>
      <c r="J7" s="126">
        <v>6.5112572669237367E-2</v>
      </c>
      <c r="K7" s="126">
        <v>6.3376286598301038E-2</v>
      </c>
      <c r="L7" s="126">
        <v>6.1762205425441731E-2</v>
      </c>
      <c r="M7" s="126">
        <v>6.0258139588104151E-2</v>
      </c>
      <c r="N7" s="126">
        <v>5.8843126186143714E-2</v>
      </c>
      <c r="O7" s="126">
        <v>5.7491828172857619E-2</v>
      </c>
      <c r="P7" s="126">
        <v>5.62002366721195E-2</v>
      </c>
      <c r="Q7" s="126">
        <v>5.4988699632370235E-2</v>
      </c>
      <c r="R7" s="126">
        <v>5.3866289541652089E-2</v>
      </c>
      <c r="S7" s="126">
        <v>5.2835641760094115E-2</v>
      </c>
      <c r="T7" s="126">
        <v>5.1907975277148299E-2</v>
      </c>
      <c r="U7" s="126">
        <v>5.1076531093004154E-2</v>
      </c>
      <c r="V7" s="126">
        <v>5.0315104393962341E-2</v>
      </c>
      <c r="W7" s="126">
        <v>4.9613582767700379E-2</v>
      </c>
      <c r="X7" s="126">
        <v>4.8973543144835999E-2</v>
      </c>
      <c r="Y7" s="126">
        <v>4.8391421708980614E-2</v>
      </c>
    </row>
    <row r="8" spans="1:25">
      <c r="A8" t="s">
        <v>1</v>
      </c>
      <c r="B8" s="126">
        <v>0.17430442125897178</v>
      </c>
      <c r="C8" s="126">
        <v>0.17128078804153374</v>
      </c>
      <c r="D8" s="126">
        <v>0.16845949831340079</v>
      </c>
      <c r="E8" s="126">
        <v>0.16576863087374705</v>
      </c>
      <c r="F8" s="126">
        <v>0.16317904205724992</v>
      </c>
      <c r="G8" s="126">
        <v>0.16070694919029715</v>
      </c>
      <c r="H8" s="126">
        <v>0.1583657515581634</v>
      </c>
      <c r="I8" s="126">
        <v>0.15613466063513265</v>
      </c>
      <c r="J8" s="126">
        <v>0.15398124369118404</v>
      </c>
      <c r="K8" s="126">
        <v>0.15188243387464417</v>
      </c>
      <c r="L8" s="126">
        <v>0.14982743244268992</v>
      </c>
      <c r="M8" s="126">
        <v>0.14782500931432768</v>
      </c>
      <c r="N8" s="126">
        <v>0.14590220348997257</v>
      </c>
      <c r="O8" s="126">
        <v>0.14408707738132198</v>
      </c>
      <c r="P8" s="126">
        <v>0.14239569073985761</v>
      </c>
      <c r="Q8" s="126">
        <v>0.14082954123814084</v>
      </c>
      <c r="R8" s="126">
        <v>0.13937802202214389</v>
      </c>
      <c r="S8" s="126">
        <v>0.13802265600819125</v>
      </c>
      <c r="T8" s="126">
        <v>0.13673991455070958</v>
      </c>
      <c r="U8" s="126">
        <v>0.1355306642037318</v>
      </c>
      <c r="V8" s="126">
        <v>0.13441803694162996</v>
      </c>
      <c r="W8" s="126">
        <v>0.13340344879440025</v>
      </c>
      <c r="X8" s="126">
        <v>0.13248359023197745</v>
      </c>
      <c r="Y8" s="126">
        <v>0.13166901266319431</v>
      </c>
    </row>
    <row r="9" spans="1:25">
      <c r="A9" t="s">
        <v>2</v>
      </c>
      <c r="B9" s="126">
        <v>0.16615697254870526</v>
      </c>
      <c r="C9" s="126">
        <v>0.16252247696112293</v>
      </c>
      <c r="D9" s="126">
        <v>0.15909670119223007</v>
      </c>
      <c r="E9" s="126">
        <v>0.15593629508469475</v>
      </c>
      <c r="F9" s="126">
        <v>0.15306179134051834</v>
      </c>
      <c r="G9" s="126">
        <v>0.15045545349325828</v>
      </c>
      <c r="H9" s="126">
        <v>0.14807397110727666</v>
      </c>
      <c r="I9" s="126">
        <v>0.14586674333318139</v>
      </c>
      <c r="J9" s="126">
        <v>0.1437921635562058</v>
      </c>
      <c r="K9" s="126">
        <v>0.14183289896540541</v>
      </c>
      <c r="L9" s="126">
        <v>0.13999547430671802</v>
      </c>
      <c r="M9" s="126">
        <v>0.13828064766758183</v>
      </c>
      <c r="N9" s="126">
        <v>0.13666723715103979</v>
      </c>
      <c r="O9" s="126">
        <v>0.13512941477759283</v>
      </c>
      <c r="P9" s="126">
        <v>0.13365115179879086</v>
      </c>
      <c r="Q9" s="126">
        <v>0.13222673793470072</v>
      </c>
      <c r="R9" s="126">
        <v>0.13086235015013142</v>
      </c>
      <c r="S9" s="126">
        <v>0.12957370329653542</v>
      </c>
      <c r="T9" s="126">
        <v>0.12837529219096327</v>
      </c>
      <c r="U9" s="126">
        <v>0.12726945738354822</v>
      </c>
      <c r="V9" s="126">
        <v>0.12624886123160911</v>
      </c>
      <c r="W9" s="126">
        <v>0.12530674646209811</v>
      </c>
      <c r="X9" s="126">
        <v>0.12443559068371454</v>
      </c>
      <c r="Y9" s="126">
        <v>0.12362473617343075</v>
      </c>
    </row>
    <row r="10" spans="1:25">
      <c r="A10" t="s">
        <v>3</v>
      </c>
      <c r="B10" s="126">
        <v>0.13206620901127597</v>
      </c>
      <c r="C10" s="126">
        <v>0.12843432940948779</v>
      </c>
      <c r="D10" s="126">
        <v>0.1249436219793342</v>
      </c>
      <c r="E10" s="126">
        <v>0.12161140926260552</v>
      </c>
      <c r="F10" s="126">
        <v>0.11844550843345818</v>
      </c>
      <c r="G10" s="126">
        <v>0.11544279334322533</v>
      </c>
      <c r="H10" s="126">
        <v>0.11261362040220382</v>
      </c>
      <c r="I10" s="126">
        <v>0.10999191114545079</v>
      </c>
      <c r="J10" s="126">
        <v>0.10760951116492316</v>
      </c>
      <c r="K10" s="126">
        <v>0.10547483614958345</v>
      </c>
      <c r="L10" s="126">
        <v>0.10357174687735235</v>
      </c>
      <c r="M10" s="126">
        <v>0.10186555738990268</v>
      </c>
      <c r="N10" s="126">
        <v>0.10031369150952715</v>
      </c>
      <c r="O10" s="126">
        <v>9.8878760266182392E-2</v>
      </c>
      <c r="P10" s="126">
        <v>9.7540158817171263E-2</v>
      </c>
      <c r="Q10" s="126">
        <v>9.6293288475243627E-2</v>
      </c>
      <c r="R10" s="126">
        <v>9.513404527914221E-2</v>
      </c>
      <c r="S10" s="126">
        <v>9.4051417189078307E-2</v>
      </c>
      <c r="T10" s="126">
        <v>9.3034007552534784E-2</v>
      </c>
      <c r="U10" s="126">
        <v>9.2072093883266606E-2</v>
      </c>
      <c r="V10" s="126">
        <v>9.115932258464321E-2</v>
      </c>
      <c r="W10" s="126">
        <v>9.0297842057545902E-2</v>
      </c>
      <c r="X10" s="126">
        <v>8.9493151365815399E-2</v>
      </c>
      <c r="Y10" s="126">
        <v>8.8747251832891214E-2</v>
      </c>
    </row>
    <row r="11" spans="1:25">
      <c r="A11" t="s">
        <v>4</v>
      </c>
      <c r="B11" s="126">
        <v>8.7967662269763408E-2</v>
      </c>
      <c r="C11" s="126">
        <v>8.5023725175228396E-2</v>
      </c>
      <c r="D11" s="126">
        <v>8.2209786071550647E-2</v>
      </c>
      <c r="E11" s="126">
        <v>7.9512511775345102E-2</v>
      </c>
      <c r="F11" s="126">
        <v>7.6925014123638835E-2</v>
      </c>
      <c r="G11" s="126">
        <v>7.4448532588450023E-2</v>
      </c>
      <c r="H11" s="126">
        <v>7.2090350444581369E-2</v>
      </c>
      <c r="I11" s="126">
        <v>6.9859666979164986E-2</v>
      </c>
      <c r="J11" s="126">
        <v>6.7763873922742218E-2</v>
      </c>
      <c r="K11" s="126">
        <v>6.580314418839181E-2</v>
      </c>
      <c r="L11" s="126">
        <v>6.3970676357373052E-2</v>
      </c>
      <c r="M11" s="126">
        <v>6.226792674864684E-2</v>
      </c>
      <c r="N11" s="126">
        <v>6.0711465607283292E-2</v>
      </c>
      <c r="O11" s="126">
        <v>5.9318615115064408E-2</v>
      </c>
      <c r="P11" s="126">
        <v>5.8093419216722599E-2</v>
      </c>
      <c r="Q11" s="126">
        <v>5.7023442022163098E-2</v>
      </c>
      <c r="R11" s="126">
        <v>5.6084025735444978E-2</v>
      </c>
      <c r="S11" s="126">
        <v>5.5246996601899141E-2</v>
      </c>
      <c r="T11" s="126">
        <v>5.4488210614113776E-2</v>
      </c>
      <c r="U11" s="126">
        <v>5.3792217583927895E-2</v>
      </c>
      <c r="V11" s="126">
        <v>5.3152795647380652E-2</v>
      </c>
      <c r="W11" s="126">
        <v>5.2565253273373427E-2</v>
      </c>
      <c r="X11" s="126">
        <v>5.2019151839056504E-2</v>
      </c>
      <c r="Y11" s="126">
        <v>5.1502144801836888E-2</v>
      </c>
    </row>
    <row r="12" spans="1:25">
      <c r="A12" t="s">
        <v>5</v>
      </c>
      <c r="B12" s="126">
        <v>3.7198008008711321E-2</v>
      </c>
      <c r="C12" s="126">
        <v>3.5609054479650931E-2</v>
      </c>
      <c r="D12" s="126">
        <v>3.4104133993639957E-2</v>
      </c>
      <c r="E12" s="126">
        <v>3.2684176560431301E-2</v>
      </c>
      <c r="F12" s="126">
        <v>3.134864998227322E-2</v>
      </c>
      <c r="G12" s="126">
        <v>3.0094933498773263E-2</v>
      </c>
      <c r="H12" s="126">
        <v>2.8918437862834101E-2</v>
      </c>
      <c r="I12" s="126">
        <v>2.781308444022193E-2</v>
      </c>
      <c r="J12" s="126">
        <v>2.6772438129814915E-2</v>
      </c>
      <c r="K12" s="126">
        <v>2.5791863684166007E-2</v>
      </c>
      <c r="L12" s="126">
        <v>2.4869450217823653E-2</v>
      </c>
      <c r="M12" s="126">
        <v>2.4004526333984137E-2</v>
      </c>
      <c r="N12" s="126">
        <v>2.3195938615302523E-2</v>
      </c>
      <c r="O12" s="126">
        <v>2.2442079364075537E-2</v>
      </c>
      <c r="P12" s="126">
        <v>2.1740020464024713E-2</v>
      </c>
      <c r="Q12" s="126">
        <v>2.1085521204936501E-2</v>
      </c>
      <c r="R12" s="126">
        <v>2.0478507445753462E-2</v>
      </c>
      <c r="S12" s="126">
        <v>1.9925569252712255E-2</v>
      </c>
      <c r="T12" s="126">
        <v>1.943399238173224E-2</v>
      </c>
      <c r="U12" s="126">
        <v>1.9005200155915475E-2</v>
      </c>
      <c r="V12" s="126">
        <v>1.8633770838040072E-2</v>
      </c>
      <c r="W12" s="126">
        <v>1.8310294846194883E-2</v>
      </c>
      <c r="X12" s="126">
        <v>1.8024074180970958E-2</v>
      </c>
      <c r="Y12" s="126">
        <v>1.776548984549679E-2</v>
      </c>
    </row>
    <row r="13" spans="1:25">
      <c r="A13" t="s">
        <v>6</v>
      </c>
      <c r="B13" s="126">
        <v>1.0016572559770284E-2</v>
      </c>
      <c r="C13" s="126">
        <v>9.4001123424360677E-3</v>
      </c>
      <c r="D13" s="126">
        <v>8.8268534748600046E-3</v>
      </c>
      <c r="E13" s="126">
        <v>8.2932935170804255E-3</v>
      </c>
      <c r="F13" s="126">
        <v>7.7967010635067256E-3</v>
      </c>
      <c r="G13" s="126">
        <v>7.3349196155478458E-3</v>
      </c>
      <c r="H13" s="126">
        <v>6.9062287697008052E-3</v>
      </c>
      <c r="I13" s="126">
        <v>6.5091922059607246E-3</v>
      </c>
      <c r="J13" s="126">
        <v>6.1423939736786805E-3</v>
      </c>
      <c r="K13" s="126">
        <v>5.8042945274963467E-3</v>
      </c>
      <c r="L13" s="126">
        <v>5.4933531400902496E-3</v>
      </c>
      <c r="M13" s="126">
        <v>5.2083658848175538E-3</v>
      </c>
      <c r="N13" s="126">
        <v>4.9484310031413185E-3</v>
      </c>
      <c r="O13" s="126">
        <v>4.7124635252988982E-3</v>
      </c>
      <c r="P13" s="126">
        <v>4.4989118873787993E-3</v>
      </c>
      <c r="Q13" s="126">
        <v>4.3058567012131E-3</v>
      </c>
      <c r="R13" s="126">
        <v>4.1311953664683963E-3</v>
      </c>
      <c r="S13" s="126">
        <v>3.9727929143000967E-3</v>
      </c>
      <c r="T13" s="126">
        <v>3.8286012435754871E-3</v>
      </c>
      <c r="U13" s="126">
        <v>3.6967968355557318E-3</v>
      </c>
      <c r="V13" s="126">
        <v>3.5759482703936526E-3</v>
      </c>
      <c r="W13" s="126">
        <v>3.4647354471561169E-3</v>
      </c>
      <c r="X13" s="126">
        <v>3.3614302768545422E-3</v>
      </c>
      <c r="Y13" s="126">
        <v>3.2641774142167326E-3</v>
      </c>
    </row>
    <row r="14" spans="1:25"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</row>
    <row r="15" spans="1:25">
      <c r="A15" t="s">
        <v>8</v>
      </c>
      <c r="B15" s="126">
        <v>3.4488511846794356</v>
      </c>
      <c r="C15" s="126">
        <v>3.3597775096884379</v>
      </c>
      <c r="D15" s="126">
        <v>3.2752705685010488</v>
      </c>
      <c r="E15" s="126">
        <v>3.1951157855078591</v>
      </c>
      <c r="F15" s="126">
        <v>3.1191544222583261</v>
      </c>
      <c r="G15" s="126">
        <v>3.0473021877210527</v>
      </c>
      <c r="H15" s="126">
        <v>2.97951139759983</v>
      </c>
      <c r="I15" s="126">
        <v>2.9157278491793974</v>
      </c>
      <c r="J15" s="126">
        <v>2.8558709855389308</v>
      </c>
      <c r="K15" s="126">
        <v>2.7998287899399408</v>
      </c>
      <c r="L15" s="126">
        <v>2.7474516938374451</v>
      </c>
      <c r="M15" s="126">
        <v>2.6985508646368244</v>
      </c>
      <c r="N15" s="126">
        <v>2.6529104678120516</v>
      </c>
      <c r="O15" s="126">
        <v>2.6103011930119679</v>
      </c>
      <c r="P15" s="126">
        <v>2.5705979479803269</v>
      </c>
      <c r="Q15" s="126">
        <v>2.5337654360438404</v>
      </c>
      <c r="R15" s="126">
        <v>2.4996721777036801</v>
      </c>
      <c r="S15" s="126">
        <v>2.4681438851140531</v>
      </c>
      <c r="T15" s="126">
        <v>2.4390399690538875</v>
      </c>
      <c r="U15" s="126">
        <v>2.4122148056947492</v>
      </c>
      <c r="V15" s="126">
        <v>2.3875191995382949</v>
      </c>
      <c r="W15" s="126">
        <v>2.3648095182423452</v>
      </c>
      <c r="X15" s="126">
        <v>2.3439526586161268</v>
      </c>
      <c r="Y15" s="126">
        <v>2.3248211722002368</v>
      </c>
    </row>
    <row r="17" spans="1:3">
      <c r="A17" t="s">
        <v>111</v>
      </c>
    </row>
    <row r="19" spans="1:3">
      <c r="A19" s="97" t="s">
        <v>55</v>
      </c>
      <c r="B19" t="s">
        <v>15</v>
      </c>
      <c r="C19" t="s">
        <v>112</v>
      </c>
    </row>
    <row r="20" spans="1:3">
      <c r="A20" s="98" t="s">
        <v>58</v>
      </c>
      <c r="B20">
        <v>2001</v>
      </c>
      <c r="C20" s="126">
        <v>3.4488511846794356</v>
      </c>
    </row>
    <row r="21" spans="1:3">
      <c r="A21" s="98" t="s">
        <v>58</v>
      </c>
      <c r="B21">
        <v>2002</v>
      </c>
      <c r="C21" s="126">
        <v>3.3597775096884379</v>
      </c>
    </row>
    <row r="22" spans="1:3">
      <c r="A22" s="98" t="s">
        <v>58</v>
      </c>
      <c r="B22">
        <v>2003</v>
      </c>
      <c r="C22" s="126">
        <v>3.2752705685010488</v>
      </c>
    </row>
    <row r="23" spans="1:3">
      <c r="A23" s="98" t="s">
        <v>58</v>
      </c>
      <c r="B23">
        <v>2004</v>
      </c>
      <c r="C23" s="126">
        <v>3.1951157855078591</v>
      </c>
    </row>
    <row r="24" spans="1:3">
      <c r="A24" s="98" t="s">
        <v>58</v>
      </c>
      <c r="B24">
        <v>2005</v>
      </c>
      <c r="C24" s="126">
        <v>3.1191544222583261</v>
      </c>
    </row>
    <row r="25" spans="1:3">
      <c r="A25" s="98" t="s">
        <v>58</v>
      </c>
      <c r="B25">
        <v>2006</v>
      </c>
      <c r="C25" s="126">
        <v>3.0473021877210527</v>
      </c>
    </row>
    <row r="26" spans="1:3">
      <c r="A26" s="98" t="s">
        <v>58</v>
      </c>
      <c r="B26">
        <v>2007</v>
      </c>
      <c r="C26" s="126">
        <v>2.97951139759983</v>
      </c>
    </row>
    <row r="27" spans="1:3">
      <c r="A27" s="98" t="s">
        <v>58</v>
      </c>
      <c r="B27">
        <v>2008</v>
      </c>
      <c r="C27" s="126">
        <v>2.9157278491793974</v>
      </c>
    </row>
    <row r="28" spans="1:3">
      <c r="A28" s="98" t="s">
        <v>58</v>
      </c>
      <c r="B28">
        <v>2009</v>
      </c>
      <c r="C28" s="126">
        <v>2.8558709855389308</v>
      </c>
    </row>
    <row r="29" spans="1:3">
      <c r="A29" s="98" t="s">
        <v>58</v>
      </c>
      <c r="B29">
        <v>2010</v>
      </c>
      <c r="C29" s="126">
        <v>2.7998287899399408</v>
      </c>
    </row>
    <row r="30" spans="1:3">
      <c r="A30" s="98" t="s">
        <v>58</v>
      </c>
      <c r="B30">
        <v>2011</v>
      </c>
      <c r="C30" s="126">
        <v>2.7474516938374451</v>
      </c>
    </row>
    <row r="31" spans="1:3">
      <c r="A31" s="98" t="s">
        <v>58</v>
      </c>
      <c r="B31">
        <v>2012</v>
      </c>
      <c r="C31" s="126">
        <v>2.6985508646368244</v>
      </c>
    </row>
    <row r="32" spans="1:3">
      <c r="A32" s="98" t="s">
        <v>59</v>
      </c>
      <c r="B32">
        <v>2013</v>
      </c>
      <c r="C32" s="126">
        <v>2.6529104678120516</v>
      </c>
    </row>
    <row r="33" spans="1:3">
      <c r="A33" s="98" t="s">
        <v>59</v>
      </c>
      <c r="B33">
        <v>2014</v>
      </c>
      <c r="C33" s="126">
        <v>2.6103011930119679</v>
      </c>
    </row>
    <row r="34" spans="1:3">
      <c r="A34" s="98" t="s">
        <v>59</v>
      </c>
      <c r="B34">
        <v>2015</v>
      </c>
      <c r="C34" s="126">
        <v>2.5705979479803269</v>
      </c>
    </row>
    <row r="35" spans="1:3">
      <c r="A35" s="98" t="s">
        <v>59</v>
      </c>
      <c r="B35">
        <v>2016</v>
      </c>
      <c r="C35" s="126">
        <v>2.5337654360438404</v>
      </c>
    </row>
    <row r="36" spans="1:3">
      <c r="A36" s="98" t="s">
        <v>59</v>
      </c>
      <c r="B36">
        <v>2017</v>
      </c>
      <c r="C36" s="126">
        <v>2.4996721777036823</v>
      </c>
    </row>
    <row r="37" spans="1:3">
      <c r="A37" s="98" t="s">
        <v>59</v>
      </c>
      <c r="B37">
        <v>2018</v>
      </c>
      <c r="C37" s="126">
        <v>2.4681438851140531</v>
      </c>
    </row>
    <row r="38" spans="1:3">
      <c r="A38" s="98" t="s">
        <v>59</v>
      </c>
      <c r="B38">
        <v>2019</v>
      </c>
      <c r="C38" s="126">
        <v>2.4390399690538875</v>
      </c>
    </row>
    <row r="39" spans="1:3">
      <c r="A39" s="98" t="s">
        <v>59</v>
      </c>
      <c r="B39">
        <v>2020</v>
      </c>
      <c r="C39" s="126">
        <v>2.4122148056947492</v>
      </c>
    </row>
    <row r="40" spans="1:3">
      <c r="A40" s="98" t="s">
        <v>59</v>
      </c>
      <c r="B40">
        <v>2021</v>
      </c>
      <c r="C40" s="126">
        <v>2.3875191995382949</v>
      </c>
    </row>
    <row r="41" spans="1:3">
      <c r="A41" s="98" t="s">
        <v>59</v>
      </c>
      <c r="B41">
        <v>2022</v>
      </c>
      <c r="C41" s="126">
        <v>2.3648095182423452</v>
      </c>
    </row>
    <row r="42" spans="1:3">
      <c r="A42" s="98" t="s">
        <v>59</v>
      </c>
      <c r="B42">
        <v>2023</v>
      </c>
      <c r="C42" s="126">
        <v>2.3439526586161268</v>
      </c>
    </row>
    <row r="43" spans="1:3">
      <c r="A43" s="98" t="s">
        <v>59</v>
      </c>
      <c r="B43">
        <v>2024</v>
      </c>
      <c r="C43" s="126">
        <v>2.3248211722002368</v>
      </c>
    </row>
  </sheetData>
  <autoFilter ref="A19:C1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2"/>
  <sheetViews>
    <sheetView workbookViewId="0">
      <selection activeCell="D10" sqref="D10"/>
    </sheetView>
  </sheetViews>
  <sheetFormatPr baseColWidth="10" defaultRowHeight="12.75"/>
  <cols>
    <col min="1" max="1" width="11.42578125" style="98"/>
    <col min="2" max="2" width="5" style="98" bestFit="1" customWidth="1"/>
    <col min="3" max="3" width="6.5703125" style="98" bestFit="1" customWidth="1"/>
    <col min="4" max="4" width="8" style="98" bestFit="1" customWidth="1"/>
    <col min="5" max="5" width="7.42578125" style="98" bestFit="1" customWidth="1"/>
    <col min="6" max="13" width="11.42578125" style="98"/>
    <col min="14" max="14" width="17.5703125" style="98" bestFit="1" customWidth="1"/>
    <col min="15" max="15" width="9" style="98" customWidth="1"/>
    <col min="16" max="16" width="8.42578125" style="98" customWidth="1"/>
    <col min="17" max="16384" width="11.42578125" style="98"/>
  </cols>
  <sheetData>
    <row r="1" spans="1:16" ht="15">
      <c r="B1" s="106" t="s">
        <v>85</v>
      </c>
      <c r="F1" t="s">
        <v>51</v>
      </c>
    </row>
    <row r="3" spans="1:16">
      <c r="A3" s="97" t="s">
        <v>55</v>
      </c>
      <c r="B3" s="97" t="s">
        <v>42</v>
      </c>
      <c r="C3" s="97" t="s">
        <v>12</v>
      </c>
      <c r="D3" s="97" t="s">
        <v>56</v>
      </c>
      <c r="E3" s="97" t="s">
        <v>57</v>
      </c>
      <c r="G3" s="97"/>
    </row>
    <row r="4" spans="1:16">
      <c r="A4" s="98" t="s">
        <v>58</v>
      </c>
      <c r="B4" s="98">
        <v>2001</v>
      </c>
      <c r="C4" s="98">
        <v>-8957</v>
      </c>
      <c r="D4" s="98">
        <v>-3616</v>
      </c>
      <c r="E4" s="98">
        <v>-5342</v>
      </c>
    </row>
    <row r="5" spans="1:16" ht="15">
      <c r="A5" s="98" t="s">
        <v>58</v>
      </c>
      <c r="B5" s="98">
        <v>2002</v>
      </c>
      <c r="C5" s="98">
        <v>-9766</v>
      </c>
      <c r="D5" s="98">
        <v>-4011</v>
      </c>
      <c r="E5" s="98">
        <v>-5754</v>
      </c>
      <c r="N5" s="102" t="s">
        <v>44</v>
      </c>
      <c r="O5" t="s">
        <v>10</v>
      </c>
      <c r="P5" t="s">
        <v>11</v>
      </c>
    </row>
    <row r="6" spans="1:16" ht="15">
      <c r="A6" s="98" t="s">
        <v>58</v>
      </c>
      <c r="B6" s="98">
        <v>2003</v>
      </c>
      <c r="C6" s="98">
        <v>-10574</v>
      </c>
      <c r="D6" s="98">
        <v>-4407</v>
      </c>
      <c r="E6" s="98">
        <v>-6167</v>
      </c>
      <c r="N6" s="103" t="s">
        <v>58</v>
      </c>
      <c r="O6" s="92">
        <v>-65351</v>
      </c>
      <c r="P6" s="92">
        <v>-86559</v>
      </c>
    </row>
    <row r="7" spans="1:16" ht="15">
      <c r="A7" s="98" t="s">
        <v>58</v>
      </c>
      <c r="B7" s="98">
        <v>2004</v>
      </c>
      <c r="C7" s="98">
        <v>-11382</v>
      </c>
      <c r="D7" s="98">
        <v>-4803</v>
      </c>
      <c r="E7" s="98">
        <v>-6579</v>
      </c>
      <c r="N7" s="104">
        <v>2001</v>
      </c>
      <c r="O7" s="92">
        <v>-3616</v>
      </c>
      <c r="P7" s="92">
        <v>-5342</v>
      </c>
    </row>
    <row r="8" spans="1:16" ht="15">
      <c r="A8" s="98" t="s">
        <v>58</v>
      </c>
      <c r="B8" s="98">
        <v>2005</v>
      </c>
      <c r="C8" s="98">
        <v>-12190</v>
      </c>
      <c r="D8" s="98">
        <v>-5199</v>
      </c>
      <c r="E8" s="98">
        <v>-6991</v>
      </c>
      <c r="N8" s="104">
        <v>2002</v>
      </c>
      <c r="O8" s="92">
        <v>-4011</v>
      </c>
      <c r="P8" s="92">
        <v>-5754</v>
      </c>
    </row>
    <row r="9" spans="1:16" ht="15">
      <c r="A9" s="98" t="s">
        <v>58</v>
      </c>
      <c r="B9" s="98">
        <v>2006</v>
      </c>
      <c r="C9" s="98">
        <v>-12999</v>
      </c>
      <c r="D9" s="98">
        <v>-5595</v>
      </c>
      <c r="E9" s="98">
        <v>-7404</v>
      </c>
      <c r="N9" s="104">
        <v>2003</v>
      </c>
      <c r="O9" s="92">
        <v>-4407</v>
      </c>
      <c r="P9" s="92">
        <v>-6167</v>
      </c>
    </row>
    <row r="10" spans="1:16" ht="15">
      <c r="A10" s="98" t="s">
        <v>58</v>
      </c>
      <c r="B10" s="98">
        <v>2007</v>
      </c>
      <c r="C10" s="98">
        <v>-13807</v>
      </c>
      <c r="D10" s="98">
        <v>-5991</v>
      </c>
      <c r="E10" s="98">
        <v>-7816</v>
      </c>
      <c r="N10" s="104">
        <v>2004</v>
      </c>
      <c r="O10" s="92">
        <v>-4803</v>
      </c>
      <c r="P10" s="92">
        <v>-6579</v>
      </c>
    </row>
    <row r="11" spans="1:16" ht="15">
      <c r="A11" s="98" t="s">
        <v>58</v>
      </c>
      <c r="B11" s="98">
        <v>2008</v>
      </c>
      <c r="C11" s="98">
        <v>-14615</v>
      </c>
      <c r="D11" s="98">
        <v>-6386</v>
      </c>
      <c r="E11" s="98">
        <v>-8229</v>
      </c>
      <c r="N11" s="104">
        <v>2005</v>
      </c>
      <c r="O11" s="92">
        <v>-5199</v>
      </c>
      <c r="P11" s="92">
        <v>-6991</v>
      </c>
    </row>
    <row r="12" spans="1:16" ht="15">
      <c r="A12" s="98" t="s">
        <v>58</v>
      </c>
      <c r="B12" s="98">
        <v>2009</v>
      </c>
      <c r="C12" s="98">
        <v>-15174</v>
      </c>
      <c r="D12" s="98">
        <v>-6664</v>
      </c>
      <c r="E12" s="98">
        <v>-8510</v>
      </c>
      <c r="N12" s="104">
        <v>2006</v>
      </c>
      <c r="O12" s="92">
        <v>-5595</v>
      </c>
      <c r="P12" s="92">
        <v>-7404</v>
      </c>
    </row>
    <row r="13" spans="1:16" ht="15">
      <c r="A13" s="98" t="s">
        <v>58</v>
      </c>
      <c r="B13" s="98">
        <v>2010</v>
      </c>
      <c r="C13" s="98">
        <v>-15027</v>
      </c>
      <c r="D13" s="98">
        <v>-6612</v>
      </c>
      <c r="E13" s="98">
        <v>-8415</v>
      </c>
      <c r="N13" s="104">
        <v>2007</v>
      </c>
      <c r="O13" s="92">
        <v>-5991</v>
      </c>
      <c r="P13" s="92">
        <v>-7816</v>
      </c>
    </row>
    <row r="14" spans="1:16" ht="15">
      <c r="A14" s="98" t="s">
        <v>58</v>
      </c>
      <c r="B14" s="98">
        <v>2011</v>
      </c>
      <c r="C14" s="98">
        <v>-14218</v>
      </c>
      <c r="D14" s="98">
        <v>-6257</v>
      </c>
      <c r="E14" s="98">
        <v>-7960</v>
      </c>
      <c r="N14" s="104">
        <v>2008</v>
      </c>
      <c r="O14" s="92">
        <v>-6386</v>
      </c>
      <c r="P14" s="92">
        <v>-8229</v>
      </c>
    </row>
    <row r="15" spans="1:16" ht="15">
      <c r="A15" s="98" t="s">
        <v>58</v>
      </c>
      <c r="B15" s="98">
        <v>2012</v>
      </c>
      <c r="C15" s="98">
        <v>-13202</v>
      </c>
      <c r="D15" s="98">
        <v>-5810</v>
      </c>
      <c r="E15" s="98">
        <v>-7392</v>
      </c>
      <c r="N15" s="104">
        <v>2009</v>
      </c>
      <c r="O15" s="92">
        <v>-6664</v>
      </c>
      <c r="P15" s="92">
        <v>-8510</v>
      </c>
    </row>
    <row r="16" spans="1:16" ht="15">
      <c r="A16" s="98" t="s">
        <v>59</v>
      </c>
      <c r="B16" s="98">
        <v>2013</v>
      </c>
      <c r="C16" s="98">
        <v>-12187</v>
      </c>
      <c r="D16" s="98">
        <v>-5363</v>
      </c>
      <c r="E16" s="98">
        <v>-6823</v>
      </c>
      <c r="N16" s="104">
        <v>2010</v>
      </c>
      <c r="O16" s="92">
        <v>-6612</v>
      </c>
      <c r="P16" s="92">
        <v>-8415</v>
      </c>
    </row>
    <row r="17" spans="1:16" ht="15">
      <c r="A17" s="98" t="s">
        <v>59</v>
      </c>
      <c r="B17" s="98">
        <v>2014</v>
      </c>
      <c r="C17" s="98">
        <v>-11171</v>
      </c>
      <c r="D17" s="98">
        <v>-4916</v>
      </c>
      <c r="E17" s="98">
        <v>-6255</v>
      </c>
      <c r="N17" s="104">
        <v>2011</v>
      </c>
      <c r="O17" s="92">
        <v>-6257</v>
      </c>
      <c r="P17" s="92">
        <v>-7960</v>
      </c>
    </row>
    <row r="18" spans="1:16" ht="15">
      <c r="A18" s="98" t="s">
        <v>59</v>
      </c>
      <c r="B18" s="98">
        <v>2015</v>
      </c>
      <c r="C18" s="98">
        <v>-10155</v>
      </c>
      <c r="D18" s="98">
        <v>-4470</v>
      </c>
      <c r="E18" s="98">
        <v>-5686</v>
      </c>
      <c r="N18" s="104">
        <v>2012</v>
      </c>
      <c r="O18" s="92">
        <v>-5810</v>
      </c>
      <c r="P18" s="92">
        <v>-7392</v>
      </c>
    </row>
    <row r="19" spans="1:16" ht="15">
      <c r="A19" s="98" t="s">
        <v>59</v>
      </c>
      <c r="B19" s="98">
        <v>2016</v>
      </c>
      <c r="C19" s="98">
        <v>-9140</v>
      </c>
      <c r="D19" s="98">
        <v>-4023</v>
      </c>
      <c r="E19" s="98">
        <v>-5117</v>
      </c>
      <c r="N19" s="103" t="s">
        <v>59</v>
      </c>
      <c r="O19" s="92">
        <v>-34864</v>
      </c>
      <c r="P19" s="92">
        <v>-44351</v>
      </c>
    </row>
    <row r="20" spans="1:16" ht="15">
      <c r="A20" s="98" t="s">
        <v>59</v>
      </c>
      <c r="B20" s="98">
        <v>2017</v>
      </c>
      <c r="C20" s="98">
        <v>-8124</v>
      </c>
      <c r="D20" s="98">
        <v>-3576</v>
      </c>
      <c r="E20" s="98">
        <v>-4549</v>
      </c>
      <c r="N20" s="104">
        <v>2013</v>
      </c>
      <c r="O20" s="92">
        <v>-5363</v>
      </c>
      <c r="P20" s="92">
        <v>-6823</v>
      </c>
    </row>
    <row r="21" spans="1:16" ht="15">
      <c r="A21" s="98" t="s">
        <v>59</v>
      </c>
      <c r="B21" s="98">
        <v>2018</v>
      </c>
      <c r="C21" s="98">
        <v>-7109</v>
      </c>
      <c r="D21" s="98">
        <v>-3129</v>
      </c>
      <c r="E21" s="98">
        <v>-3980</v>
      </c>
      <c r="N21" s="104">
        <v>2014</v>
      </c>
      <c r="O21" s="92">
        <v>-4916</v>
      </c>
      <c r="P21" s="92">
        <v>-6255</v>
      </c>
    </row>
    <row r="22" spans="1:16" ht="15">
      <c r="A22" s="98" t="s">
        <v>59</v>
      </c>
      <c r="B22" s="98">
        <v>2019</v>
      </c>
      <c r="C22" s="98">
        <v>-6093</v>
      </c>
      <c r="D22" s="98">
        <v>-2682</v>
      </c>
      <c r="E22" s="98">
        <v>-3412</v>
      </c>
      <c r="N22" s="104">
        <v>2015</v>
      </c>
      <c r="O22" s="92">
        <v>-4470</v>
      </c>
      <c r="P22" s="92">
        <v>-5686</v>
      </c>
    </row>
    <row r="23" spans="1:16" ht="15">
      <c r="A23" s="98" t="s">
        <v>59</v>
      </c>
      <c r="B23" s="98">
        <v>2020</v>
      </c>
      <c r="C23" s="98">
        <v>-5078</v>
      </c>
      <c r="D23" s="98">
        <v>-2235</v>
      </c>
      <c r="E23" s="98">
        <v>-2843</v>
      </c>
      <c r="N23" s="104">
        <v>2016</v>
      </c>
      <c r="O23" s="92">
        <v>-4023</v>
      </c>
      <c r="P23" s="92">
        <v>-5117</v>
      </c>
    </row>
    <row r="24" spans="1:16" ht="15">
      <c r="A24" s="98" t="s">
        <v>59</v>
      </c>
      <c r="B24" s="98">
        <v>2021</v>
      </c>
      <c r="C24" s="98">
        <v>-4062</v>
      </c>
      <c r="D24" s="98">
        <v>-1788</v>
      </c>
      <c r="E24" s="98">
        <v>-2274</v>
      </c>
      <c r="N24" s="104">
        <v>2017</v>
      </c>
      <c r="O24" s="92">
        <v>-3576</v>
      </c>
      <c r="P24" s="92">
        <v>-4549</v>
      </c>
    </row>
    <row r="25" spans="1:16" ht="15">
      <c r="A25" s="98" t="s">
        <v>59</v>
      </c>
      <c r="B25" s="98">
        <v>2022</v>
      </c>
      <c r="C25" s="98">
        <v>-3047</v>
      </c>
      <c r="D25" s="98">
        <v>-1341</v>
      </c>
      <c r="E25" s="98">
        <v>-1706</v>
      </c>
      <c r="N25" s="104">
        <v>2018</v>
      </c>
      <c r="O25" s="92">
        <v>-3129</v>
      </c>
      <c r="P25" s="92">
        <v>-3980</v>
      </c>
    </row>
    <row r="26" spans="1:16" ht="15">
      <c r="A26" s="98" t="s">
        <v>59</v>
      </c>
      <c r="B26" s="98">
        <v>2023</v>
      </c>
      <c r="C26" s="98">
        <v>-2031</v>
      </c>
      <c r="D26" s="98">
        <v>-894</v>
      </c>
      <c r="E26" s="98">
        <v>-1137</v>
      </c>
      <c r="N26" s="104">
        <v>2019</v>
      </c>
      <c r="O26" s="92">
        <v>-2682</v>
      </c>
      <c r="P26" s="92">
        <v>-3412</v>
      </c>
    </row>
    <row r="27" spans="1:16" ht="15">
      <c r="A27" s="98" t="s">
        <v>59</v>
      </c>
      <c r="B27" s="98">
        <v>2024</v>
      </c>
      <c r="C27" s="98">
        <v>-1016</v>
      </c>
      <c r="D27" s="98">
        <v>-447</v>
      </c>
      <c r="E27" s="98">
        <v>-569</v>
      </c>
      <c r="N27" s="104">
        <v>2020</v>
      </c>
      <c r="O27" s="92">
        <v>-2235</v>
      </c>
      <c r="P27" s="92">
        <v>-2843</v>
      </c>
    </row>
    <row r="28" spans="1:16" ht="15">
      <c r="N28" s="104">
        <v>2021</v>
      </c>
      <c r="O28" s="92">
        <v>-1788</v>
      </c>
      <c r="P28" s="92">
        <v>-2274</v>
      </c>
    </row>
    <row r="29" spans="1:16" ht="15">
      <c r="N29" s="104">
        <v>2022</v>
      </c>
      <c r="O29" s="92">
        <v>-1341</v>
      </c>
      <c r="P29" s="92">
        <v>-1706</v>
      </c>
    </row>
    <row r="30" spans="1:16" ht="15">
      <c r="N30" s="104">
        <v>2023</v>
      </c>
      <c r="O30" s="92">
        <v>-894</v>
      </c>
      <c r="P30" s="92">
        <v>-1137</v>
      </c>
    </row>
    <row r="31" spans="1:16" ht="15">
      <c r="N31" s="104">
        <v>2024</v>
      </c>
      <c r="O31" s="92">
        <v>-447</v>
      </c>
      <c r="P31" s="92">
        <v>-569</v>
      </c>
    </row>
    <row r="32" spans="1:16" ht="15">
      <c r="N32" s="103" t="s">
        <v>43</v>
      </c>
      <c r="O32" s="92">
        <v>-100215</v>
      </c>
      <c r="P32" s="92">
        <v>-130910</v>
      </c>
    </row>
  </sheetData>
  <autoFilter ref="A3:E3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7"/>
  <sheetViews>
    <sheetView workbookViewId="0">
      <selection activeCell="C16" sqref="C16"/>
    </sheetView>
  </sheetViews>
  <sheetFormatPr baseColWidth="10" defaultRowHeight="12.75"/>
  <cols>
    <col min="1" max="1" width="5" style="98" bestFit="1" customWidth="1"/>
    <col min="2" max="2" width="8" style="98" bestFit="1" customWidth="1"/>
    <col min="3" max="3" width="7.42578125" style="98" bestFit="1" customWidth="1"/>
    <col min="4" max="16384" width="11.42578125" style="98"/>
  </cols>
  <sheetData>
    <row r="1" spans="1:6" ht="15">
      <c r="B1" s="106" t="s">
        <v>84</v>
      </c>
      <c r="F1" t="s">
        <v>51</v>
      </c>
    </row>
    <row r="3" spans="1:6">
      <c r="A3" s="97" t="s">
        <v>42</v>
      </c>
      <c r="B3" s="97" t="s">
        <v>10</v>
      </c>
      <c r="C3" s="97" t="s">
        <v>11</v>
      </c>
      <c r="E3" s="97"/>
    </row>
    <row r="4" spans="1:6">
      <c r="A4" s="98">
        <v>2001</v>
      </c>
      <c r="B4" s="98">
        <v>67.63</v>
      </c>
      <c r="C4" s="98">
        <v>72.77</v>
      </c>
    </row>
    <row r="5" spans="1:6">
      <c r="A5" s="98">
        <v>2002</v>
      </c>
      <c r="B5" s="98">
        <v>67.87</v>
      </c>
      <c r="C5" s="98">
        <v>73.06</v>
      </c>
    </row>
    <row r="6" spans="1:6">
      <c r="A6" s="98">
        <v>2003</v>
      </c>
      <c r="B6" s="98">
        <v>68.11</v>
      </c>
      <c r="C6" s="98">
        <v>73.349999999999994</v>
      </c>
    </row>
    <row r="7" spans="1:6">
      <c r="A7" s="98">
        <v>2004</v>
      </c>
      <c r="B7" s="98">
        <v>68.349999999999994</v>
      </c>
      <c r="C7" s="98">
        <v>73.63</v>
      </c>
    </row>
    <row r="8" spans="1:6">
      <c r="A8" s="98">
        <v>2005</v>
      </c>
      <c r="B8" s="98">
        <v>68.58</v>
      </c>
      <c r="C8" s="98">
        <v>73.91</v>
      </c>
    </row>
    <row r="9" spans="1:6">
      <c r="A9" s="98">
        <v>2006</v>
      </c>
      <c r="B9" s="98">
        <v>68.819999999999993</v>
      </c>
      <c r="C9" s="98">
        <v>74.19</v>
      </c>
    </row>
    <row r="10" spans="1:6">
      <c r="A10" s="98">
        <v>2007</v>
      </c>
      <c r="B10" s="98">
        <v>69.05</v>
      </c>
      <c r="C10" s="98">
        <v>74.459999999999994</v>
      </c>
    </row>
    <row r="11" spans="1:6">
      <c r="A11" s="98">
        <v>2008</v>
      </c>
      <c r="B11" s="98">
        <v>69.27</v>
      </c>
      <c r="C11" s="98">
        <v>74.73</v>
      </c>
    </row>
    <row r="12" spans="1:6">
      <c r="A12" s="98">
        <v>2009</v>
      </c>
      <c r="B12" s="98">
        <v>69.5</v>
      </c>
      <c r="C12" s="98">
        <v>75</v>
      </c>
    </row>
    <row r="13" spans="1:6">
      <c r="A13" s="98">
        <v>2010</v>
      </c>
      <c r="B13" s="98">
        <v>69.72</v>
      </c>
      <c r="C13" s="98">
        <v>75.260000000000005</v>
      </c>
    </row>
    <row r="14" spans="1:6">
      <c r="A14" s="98">
        <v>2011</v>
      </c>
      <c r="B14" s="98">
        <v>69.930000000000007</v>
      </c>
      <c r="C14" s="98">
        <v>75.52</v>
      </c>
    </row>
    <row r="15" spans="1:6">
      <c r="A15" s="98">
        <v>2012</v>
      </c>
      <c r="B15" s="98">
        <v>70.150000000000006</v>
      </c>
      <c r="C15" s="98">
        <v>75.77</v>
      </c>
    </row>
    <row r="16" spans="1:6">
      <c r="A16" s="98">
        <v>2013</v>
      </c>
      <c r="B16" s="98">
        <v>70.36</v>
      </c>
      <c r="C16" s="98">
        <v>76.03</v>
      </c>
    </row>
    <row r="17" spans="1:3">
      <c r="A17" s="98">
        <v>2014</v>
      </c>
      <c r="B17" s="98">
        <v>70.569999999999993</v>
      </c>
      <c r="C17" s="98">
        <v>76.28</v>
      </c>
    </row>
    <row r="18" spans="1:3">
      <c r="A18" s="98">
        <v>2015</v>
      </c>
      <c r="B18" s="98">
        <v>70.78</v>
      </c>
      <c r="C18" s="98">
        <v>76.52</v>
      </c>
    </row>
    <row r="19" spans="1:3">
      <c r="A19" s="98">
        <v>2016</v>
      </c>
      <c r="B19" s="98">
        <v>70.98</v>
      </c>
      <c r="C19" s="98">
        <v>76.760000000000005</v>
      </c>
    </row>
    <row r="20" spans="1:3">
      <c r="A20" s="99">
        <v>2017</v>
      </c>
      <c r="B20" s="99">
        <v>71.19</v>
      </c>
      <c r="C20" s="99">
        <v>77</v>
      </c>
    </row>
    <row r="21" spans="1:3">
      <c r="A21" s="98">
        <v>2018</v>
      </c>
      <c r="B21" s="98">
        <v>71.38</v>
      </c>
      <c r="C21" s="98">
        <v>77.23</v>
      </c>
    </row>
    <row r="22" spans="1:3">
      <c r="A22" s="98">
        <v>2019</v>
      </c>
      <c r="B22" s="98">
        <v>71.58</v>
      </c>
      <c r="C22" s="98">
        <v>77.459999999999994</v>
      </c>
    </row>
    <row r="23" spans="1:3">
      <c r="A23" s="98">
        <v>2020</v>
      </c>
      <c r="B23" s="98">
        <v>71.77</v>
      </c>
      <c r="C23" s="98">
        <v>77.69</v>
      </c>
    </row>
    <row r="24" spans="1:3">
      <c r="A24" s="98">
        <v>2021</v>
      </c>
      <c r="B24" s="98">
        <v>71.959999999999994</v>
      </c>
      <c r="C24" s="98">
        <v>77.91</v>
      </c>
    </row>
    <row r="25" spans="1:3">
      <c r="A25" s="98">
        <v>2022</v>
      </c>
      <c r="B25" s="98">
        <v>72.150000000000006</v>
      </c>
      <c r="C25" s="98">
        <v>78.13</v>
      </c>
    </row>
    <row r="26" spans="1:3">
      <c r="A26" s="98">
        <v>2023</v>
      </c>
      <c r="B26" s="98">
        <v>72.33</v>
      </c>
      <c r="C26" s="98">
        <v>78.349999999999994</v>
      </c>
    </row>
    <row r="27" spans="1:3">
      <c r="A27" s="98">
        <v>2024</v>
      </c>
      <c r="B27" s="98">
        <v>72.510000000000005</v>
      </c>
      <c r="C27" s="98">
        <v>78.56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3"/>
  <sheetViews>
    <sheetView topLeftCell="A9" workbookViewId="0">
      <selection activeCell="F3" sqref="F3:F29"/>
    </sheetView>
  </sheetViews>
  <sheetFormatPr baseColWidth="10" defaultRowHeight="12.75"/>
  <cols>
    <col min="1" max="1" width="11.42578125" style="98"/>
    <col min="2" max="2" width="5" style="98" bestFit="1" customWidth="1"/>
    <col min="3" max="3" width="18.7109375" style="98" bestFit="1" customWidth="1"/>
    <col min="4" max="4" width="8.85546875" style="98" bestFit="1" customWidth="1"/>
    <col min="5" max="5" width="11.42578125" style="98"/>
    <col min="6" max="6" width="8.7109375" style="98" customWidth="1"/>
    <col min="7" max="8" width="11.42578125" style="98"/>
    <col min="9" max="9" width="17.5703125" style="98" customWidth="1"/>
    <col min="10" max="10" width="35.7109375" style="98" customWidth="1"/>
    <col min="11" max="11" width="37.28515625" style="98" bestFit="1" customWidth="1"/>
    <col min="12" max="12" width="9" style="98" customWidth="1"/>
    <col min="13" max="13" width="10" style="98" customWidth="1"/>
    <col min="14" max="16384" width="11.42578125" style="98"/>
  </cols>
  <sheetData>
    <row r="1" spans="1:13" ht="15">
      <c r="B1" s="97" t="s">
        <v>62</v>
      </c>
      <c r="E1" t="s">
        <v>51</v>
      </c>
    </row>
    <row r="3" spans="1:13">
      <c r="A3" s="97" t="s">
        <v>55</v>
      </c>
      <c r="B3" s="98" t="s">
        <v>54</v>
      </c>
      <c r="C3" s="98" t="s">
        <v>60</v>
      </c>
      <c r="D3" s="98" t="s">
        <v>61</v>
      </c>
      <c r="E3" s="127" t="s">
        <v>113</v>
      </c>
      <c r="F3" s="127" t="s">
        <v>114</v>
      </c>
    </row>
    <row r="4" spans="1:13" ht="15">
      <c r="A4" s="98" t="s">
        <v>58</v>
      </c>
      <c r="B4" s="98">
        <v>2000</v>
      </c>
      <c r="C4" s="100">
        <v>2671656</v>
      </c>
      <c r="D4" s="100">
        <v>2612824</v>
      </c>
      <c r="E4" s="101">
        <f>+C4/D4*100</f>
        <v>102.25166333438456</v>
      </c>
      <c r="F4" s="101">
        <v>104.35693329579503</v>
      </c>
      <c r="I4" s="102" t="s">
        <v>44</v>
      </c>
      <c r="J4" t="s">
        <v>130</v>
      </c>
      <c r="K4" t="s">
        <v>131</v>
      </c>
      <c r="L4"/>
      <c r="M4"/>
    </row>
    <row r="5" spans="1:13" ht="15">
      <c r="A5" s="98" t="s">
        <v>58</v>
      </c>
      <c r="B5" s="98">
        <v>2001</v>
      </c>
      <c r="C5" s="100">
        <v>2722569</v>
      </c>
      <c r="D5" s="100">
        <v>2662432</v>
      </c>
      <c r="E5" s="101">
        <f t="shared" ref="E5:E29" si="0">+C5/D5*100</f>
        <v>102.25872435427459</v>
      </c>
      <c r="F5" s="101">
        <v>104.23954341765777</v>
      </c>
      <c r="I5" s="103" t="s">
        <v>58</v>
      </c>
      <c r="J5" s="163">
        <v>1328.3370488842215</v>
      </c>
      <c r="K5" s="162">
        <v>1355.6411688125029</v>
      </c>
      <c r="L5"/>
      <c r="M5"/>
    </row>
    <row r="6" spans="1:13" ht="15">
      <c r="A6" s="98" t="s">
        <v>58</v>
      </c>
      <c r="B6" s="98">
        <v>2002</v>
      </c>
      <c r="C6" s="100">
        <v>2772953</v>
      </c>
      <c r="D6" s="100">
        <v>2711657</v>
      </c>
      <c r="E6" s="101">
        <f t="shared" si="0"/>
        <v>102.26046288302688</v>
      </c>
      <c r="F6" s="101">
        <v>104.24551743293493</v>
      </c>
      <c r="I6" s="104">
        <v>2000</v>
      </c>
      <c r="J6" s="163">
        <v>102.25166333438456</v>
      </c>
      <c r="K6" s="162">
        <v>104.35693329579503</v>
      </c>
      <c r="L6"/>
      <c r="M6"/>
    </row>
    <row r="7" spans="1:13" ht="15">
      <c r="A7" s="98" t="s">
        <v>58</v>
      </c>
      <c r="B7" s="98">
        <v>2003</v>
      </c>
      <c r="C7" s="100">
        <v>2822895</v>
      </c>
      <c r="D7" s="100">
        <v>2760589</v>
      </c>
      <c r="E7" s="101">
        <f t="shared" si="0"/>
        <v>102.25698211504863</v>
      </c>
      <c r="F7" s="101">
        <v>104.25201214796904</v>
      </c>
      <c r="I7" s="104">
        <v>2001</v>
      </c>
      <c r="J7" s="163">
        <v>102.25872435427459</v>
      </c>
      <c r="K7" s="162">
        <v>104.23954341765777</v>
      </c>
      <c r="L7"/>
      <c r="M7"/>
    </row>
    <row r="8" spans="1:13" ht="15">
      <c r="A8" s="98" t="s">
        <v>58</v>
      </c>
      <c r="B8" s="98">
        <v>2004</v>
      </c>
      <c r="C8" s="100">
        <v>2872516</v>
      </c>
      <c r="D8" s="100">
        <v>2809356</v>
      </c>
      <c r="E8" s="101">
        <f t="shared" si="0"/>
        <v>102.24820207905299</v>
      </c>
      <c r="F8" s="101">
        <v>104.25813343057801</v>
      </c>
      <c r="I8" s="104">
        <v>2002</v>
      </c>
      <c r="J8" s="163">
        <v>102.26046288302688</v>
      </c>
      <c r="K8" s="162">
        <v>104.24551743293493</v>
      </c>
      <c r="L8"/>
      <c r="M8"/>
    </row>
    <row r="9" spans="1:13" ht="15">
      <c r="A9" s="98" t="s">
        <v>58</v>
      </c>
      <c r="B9" s="98">
        <v>2005</v>
      </c>
      <c r="C9" s="100">
        <v>2921813</v>
      </c>
      <c r="D9" s="100">
        <v>2857956</v>
      </c>
      <c r="E9" s="101">
        <f t="shared" si="0"/>
        <v>102.23435910139975</v>
      </c>
      <c r="F9" s="101">
        <v>104.26482707567924</v>
      </c>
      <c r="I9" s="104">
        <v>2003</v>
      </c>
      <c r="J9" s="163">
        <v>102.25698211504863</v>
      </c>
      <c r="K9" s="162">
        <v>104.25201214796904</v>
      </c>
      <c r="L9"/>
      <c r="M9"/>
    </row>
    <row r="10" spans="1:13" ht="15">
      <c r="A10" s="98" t="s">
        <v>58</v>
      </c>
      <c r="B10" s="98">
        <v>2006</v>
      </c>
      <c r="C10" s="100">
        <v>2970854</v>
      </c>
      <c r="D10" s="100">
        <v>2906469</v>
      </c>
      <c r="E10" s="101">
        <f t="shared" si="0"/>
        <v>102.21523092109359</v>
      </c>
      <c r="F10" s="101">
        <v>104.27099052113755</v>
      </c>
      <c r="I10" s="104">
        <v>2004</v>
      </c>
      <c r="J10" s="163">
        <v>102.24820207905299</v>
      </c>
      <c r="K10" s="162">
        <v>104.25813343057801</v>
      </c>
      <c r="L10"/>
      <c r="M10"/>
    </row>
    <row r="11" spans="1:13" ht="15">
      <c r="A11" s="98" t="s">
        <v>58</v>
      </c>
      <c r="B11" s="98">
        <v>2007</v>
      </c>
      <c r="C11" s="100">
        <v>3019704</v>
      </c>
      <c r="D11" s="100">
        <v>2954962</v>
      </c>
      <c r="E11" s="101">
        <f t="shared" si="0"/>
        <v>102.19095880082382</v>
      </c>
      <c r="F11" s="101">
        <v>104.27687962858796</v>
      </c>
      <c r="I11" s="104">
        <v>2005</v>
      </c>
      <c r="J11" s="163">
        <v>102.23435910139975</v>
      </c>
      <c r="K11" s="162">
        <v>104.26482707567924</v>
      </c>
      <c r="L11"/>
      <c r="M11"/>
    </row>
    <row r="12" spans="1:13" ht="15">
      <c r="A12" s="98" t="s">
        <v>58</v>
      </c>
      <c r="B12" s="98">
        <v>2008</v>
      </c>
      <c r="C12" s="100">
        <v>3068356</v>
      </c>
      <c r="D12" s="100">
        <v>3003425</v>
      </c>
      <c r="E12" s="101">
        <f t="shared" si="0"/>
        <v>102.16189849921339</v>
      </c>
      <c r="F12" s="101">
        <v>104.28377853724768</v>
      </c>
      <c r="I12" s="104">
        <v>2006</v>
      </c>
      <c r="J12" s="163">
        <v>102.21523092109359</v>
      </c>
      <c r="K12" s="162">
        <v>104.27099052113755</v>
      </c>
      <c r="L12"/>
      <c r="M12"/>
    </row>
    <row r="13" spans="1:13" ht="15">
      <c r="A13" s="98" t="s">
        <v>58</v>
      </c>
      <c r="B13" s="98">
        <v>2009</v>
      </c>
      <c r="C13" s="100">
        <v>3116847</v>
      </c>
      <c r="D13" s="100">
        <v>3051910</v>
      </c>
      <c r="E13" s="101">
        <f t="shared" si="0"/>
        <v>102.12774950768535</v>
      </c>
      <c r="F13" s="101">
        <v>104.28953088904693</v>
      </c>
      <c r="I13" s="104">
        <v>2007</v>
      </c>
      <c r="J13" s="163">
        <v>102.19095880082382</v>
      </c>
      <c r="K13" s="162">
        <v>104.27687962858796</v>
      </c>
      <c r="L13"/>
      <c r="M13"/>
    </row>
    <row r="14" spans="1:13" ht="15">
      <c r="A14" s="98" t="s">
        <v>58</v>
      </c>
      <c r="B14" s="98">
        <v>2010</v>
      </c>
      <c r="C14" s="100">
        <v>3165316</v>
      </c>
      <c r="D14" s="100">
        <v>3100561</v>
      </c>
      <c r="E14" s="101">
        <f t="shared" si="0"/>
        <v>102.08849301787643</v>
      </c>
      <c r="F14" s="101">
        <v>104.29538212634515</v>
      </c>
      <c r="I14" s="104">
        <v>2008</v>
      </c>
      <c r="J14" s="163">
        <v>102.16189849921339</v>
      </c>
      <c r="K14" s="162">
        <v>104.28377853724768</v>
      </c>
      <c r="L14"/>
      <c r="M14"/>
    </row>
    <row r="15" spans="1:13" ht="15">
      <c r="A15" s="98" t="s">
        <v>58</v>
      </c>
      <c r="B15" s="98">
        <v>2011</v>
      </c>
      <c r="C15" s="100">
        <v>3213839</v>
      </c>
      <c r="D15" s="100">
        <v>3149438</v>
      </c>
      <c r="E15" s="101">
        <f t="shared" si="0"/>
        <v>102.04484101607969</v>
      </c>
      <c r="F15" s="101">
        <v>104.30094811724236</v>
      </c>
      <c r="I15" s="104">
        <v>2009</v>
      </c>
      <c r="J15" s="163">
        <v>102.12774950768535</v>
      </c>
      <c r="K15" s="162">
        <v>104.28953088904693</v>
      </c>
      <c r="L15"/>
      <c r="M15"/>
    </row>
    <row r="16" spans="1:13" ht="15">
      <c r="A16" s="98" t="s">
        <v>58</v>
      </c>
      <c r="B16" s="98">
        <v>2012</v>
      </c>
      <c r="C16" s="100">
        <v>3262466</v>
      </c>
      <c r="D16" s="100">
        <v>3198575</v>
      </c>
      <c r="E16" s="101">
        <f t="shared" si="0"/>
        <v>101.99748325426165</v>
      </c>
      <c r="F16" s="101">
        <v>104.30669219228119</v>
      </c>
      <c r="I16" s="104">
        <v>2010</v>
      </c>
      <c r="J16" s="163">
        <v>102.08849301787643</v>
      </c>
      <c r="K16" s="162">
        <v>104.29538212634515</v>
      </c>
      <c r="L16"/>
      <c r="M16"/>
    </row>
    <row r="17" spans="1:13" ht="15">
      <c r="A17" s="98" t="s">
        <v>59</v>
      </c>
      <c r="B17" s="98">
        <v>2013</v>
      </c>
      <c r="C17" s="100">
        <v>3311123</v>
      </c>
      <c r="D17" s="100">
        <v>3247904</v>
      </c>
      <c r="E17" s="101">
        <f t="shared" si="0"/>
        <v>101.94645531395017</v>
      </c>
      <c r="F17" s="101">
        <v>104.31206387193328</v>
      </c>
      <c r="I17" s="104">
        <v>2011</v>
      </c>
      <c r="J17" s="163">
        <v>102.04484101607969</v>
      </c>
      <c r="K17" s="162">
        <v>104.30094811724236</v>
      </c>
      <c r="L17"/>
      <c r="M17"/>
    </row>
    <row r="18" spans="1:13" ht="15">
      <c r="A18" s="98" t="s">
        <v>59</v>
      </c>
      <c r="B18" s="98">
        <v>2014</v>
      </c>
      <c r="C18" s="100">
        <v>3359806</v>
      </c>
      <c r="D18" s="100">
        <v>3297426</v>
      </c>
      <c r="E18" s="101">
        <f t="shared" si="0"/>
        <v>101.89177861762477</v>
      </c>
      <c r="F18" s="101">
        <v>104.31802119583227</v>
      </c>
      <c r="I18" s="104">
        <v>2012</v>
      </c>
      <c r="J18" s="163">
        <v>101.99748325426165</v>
      </c>
      <c r="K18" s="162">
        <v>104.30669219228119</v>
      </c>
      <c r="L18"/>
      <c r="M18"/>
    </row>
    <row r="19" spans="1:13" ht="15">
      <c r="A19" s="98" t="s">
        <v>59</v>
      </c>
      <c r="B19" s="98">
        <v>2015</v>
      </c>
      <c r="C19" s="100">
        <v>3408566</v>
      </c>
      <c r="D19" s="100">
        <v>3347190</v>
      </c>
      <c r="E19" s="101">
        <f t="shared" si="0"/>
        <v>101.8336574858314</v>
      </c>
      <c r="F19" s="101">
        <v>104.32410025644214</v>
      </c>
      <c r="I19" s="103" t="s">
        <v>59</v>
      </c>
      <c r="J19" s="163">
        <v>1320.0454289514016</v>
      </c>
      <c r="K19" s="162">
        <v>1356.4964161915443</v>
      </c>
      <c r="L19"/>
      <c r="M19"/>
    </row>
    <row r="20" spans="1:13" ht="15">
      <c r="A20" s="98" t="s">
        <v>59</v>
      </c>
      <c r="B20" s="98">
        <v>2016</v>
      </c>
      <c r="C20" s="100">
        <v>3457365</v>
      </c>
      <c r="D20" s="100">
        <v>3397170</v>
      </c>
      <c r="E20" s="101">
        <f t="shared" si="0"/>
        <v>101.77191603599466</v>
      </c>
      <c r="F20" s="101">
        <v>104.32932393397681</v>
      </c>
      <c r="I20" s="104">
        <v>2013</v>
      </c>
      <c r="J20" s="163">
        <v>101.94645531395017</v>
      </c>
      <c r="K20" s="162">
        <v>104.31206387193328</v>
      </c>
      <c r="L20"/>
      <c r="M20"/>
    </row>
    <row r="21" spans="1:13" ht="15">
      <c r="A21" s="98" t="s">
        <v>59</v>
      </c>
      <c r="B21" s="98">
        <v>2017</v>
      </c>
      <c r="C21" s="100">
        <v>3506242</v>
      </c>
      <c r="D21" s="100">
        <v>3447404</v>
      </c>
      <c r="E21" s="101">
        <f t="shared" si="0"/>
        <v>101.70673353050586</v>
      </c>
      <c r="F21" s="101">
        <v>104.33493477713118</v>
      </c>
      <c r="I21" s="104">
        <v>2014</v>
      </c>
      <c r="J21" s="163">
        <v>101.89177861762477</v>
      </c>
      <c r="K21" s="162">
        <v>104.31802119583227</v>
      </c>
      <c r="L21"/>
      <c r="M21"/>
    </row>
    <row r="22" spans="1:13" ht="15">
      <c r="A22" s="98" t="s">
        <v>59</v>
      </c>
      <c r="B22" s="98">
        <v>2018</v>
      </c>
      <c r="C22" s="100">
        <v>3555140</v>
      </c>
      <c r="D22" s="100">
        <v>3497843</v>
      </c>
      <c r="E22" s="101">
        <f t="shared" si="0"/>
        <v>101.63806665993872</v>
      </c>
      <c r="F22" s="101">
        <v>104.34058102816908</v>
      </c>
      <c r="I22" s="104">
        <v>2015</v>
      </c>
      <c r="J22" s="163">
        <v>101.8336574858314</v>
      </c>
      <c r="K22" s="162">
        <v>104.32410025644214</v>
      </c>
      <c r="L22"/>
      <c r="M22"/>
    </row>
    <row r="23" spans="1:13" ht="15">
      <c r="A23" s="98" t="s">
        <v>59</v>
      </c>
      <c r="B23" s="98">
        <v>2019</v>
      </c>
      <c r="C23" s="100">
        <v>3604135</v>
      </c>
      <c r="D23" s="100">
        <v>3548568</v>
      </c>
      <c r="E23" s="101">
        <f t="shared" si="0"/>
        <v>101.5658992585178</v>
      </c>
      <c r="F23" s="101">
        <v>104.34572830394657</v>
      </c>
      <c r="I23" s="104">
        <v>2016</v>
      </c>
      <c r="J23" s="163">
        <v>101.77191603599466</v>
      </c>
      <c r="K23" s="162">
        <v>104.32932393397681</v>
      </c>
      <c r="L23"/>
      <c r="M23"/>
    </row>
    <row r="24" spans="1:13" ht="15">
      <c r="A24" s="98" t="s">
        <v>59</v>
      </c>
      <c r="B24" s="98">
        <v>2020</v>
      </c>
      <c r="C24" s="100">
        <v>3653156</v>
      </c>
      <c r="D24" s="100">
        <v>3599516</v>
      </c>
      <c r="E24" s="101">
        <f t="shared" si="0"/>
        <v>101.49020034915806</v>
      </c>
      <c r="F24" s="101">
        <v>104.35098664535656</v>
      </c>
      <c r="I24" s="104">
        <v>2017</v>
      </c>
      <c r="J24" s="163">
        <v>101.70673353050586</v>
      </c>
      <c r="K24" s="162">
        <v>104.33493477713118</v>
      </c>
      <c r="L24"/>
      <c r="M24"/>
    </row>
    <row r="25" spans="1:13" ht="15">
      <c r="A25" s="98" t="s">
        <v>59</v>
      </c>
      <c r="B25" s="98">
        <v>2021</v>
      </c>
      <c r="C25" s="100">
        <v>3702281</v>
      </c>
      <c r="D25" s="100">
        <v>3650758</v>
      </c>
      <c r="E25" s="101">
        <f t="shared" si="0"/>
        <v>101.41129595552485</v>
      </c>
      <c r="F25" s="101">
        <v>104.3573388013203</v>
      </c>
      <c r="I25" s="104">
        <v>2018</v>
      </c>
      <c r="J25" s="163">
        <v>101.63806665993872</v>
      </c>
      <c r="K25" s="162">
        <v>104.34058102816908</v>
      </c>
      <c r="L25"/>
      <c r="M25"/>
    </row>
    <row r="26" spans="1:13" ht="15">
      <c r="A26" s="98" t="s">
        <v>59</v>
      </c>
      <c r="B26" s="98">
        <v>2022</v>
      </c>
      <c r="C26" s="100">
        <v>3751447</v>
      </c>
      <c r="D26" s="100">
        <v>3702248</v>
      </c>
      <c r="E26" s="101">
        <f t="shared" si="0"/>
        <v>101.32889530901225</v>
      </c>
      <c r="F26" s="101">
        <v>104.36222476158088</v>
      </c>
      <c r="I26" s="104">
        <v>2019</v>
      </c>
      <c r="J26" s="163">
        <v>101.5658992585178</v>
      </c>
      <c r="K26" s="162">
        <v>104.34572830394657</v>
      </c>
      <c r="L26"/>
      <c r="M26"/>
    </row>
    <row r="27" spans="1:13" ht="15">
      <c r="A27" s="98" t="s">
        <v>59</v>
      </c>
      <c r="B27" s="98">
        <v>2023</v>
      </c>
      <c r="C27" s="100">
        <v>3800735</v>
      </c>
      <c r="D27" s="100">
        <v>3754061</v>
      </c>
      <c r="E27" s="101">
        <f t="shared" si="0"/>
        <v>101.24329359592186</v>
      </c>
      <c r="F27" s="101">
        <v>104.36809875066417</v>
      </c>
      <c r="I27" s="104">
        <v>2020</v>
      </c>
      <c r="J27" s="163">
        <v>101.49020034915806</v>
      </c>
      <c r="K27" s="162">
        <v>104.35098664535656</v>
      </c>
      <c r="L27"/>
      <c r="M27"/>
    </row>
    <row r="28" spans="1:13" ht="15">
      <c r="A28" s="98" t="s">
        <v>59</v>
      </c>
      <c r="B28" s="98">
        <v>2024</v>
      </c>
      <c r="C28" s="100">
        <v>3850075</v>
      </c>
      <c r="D28" s="100">
        <v>3806140</v>
      </c>
      <c r="E28" s="101">
        <f t="shared" si="0"/>
        <v>101.15431907391741</v>
      </c>
      <c r="F28" s="101">
        <v>104.37303980074488</v>
      </c>
      <c r="I28" s="104">
        <v>2021</v>
      </c>
      <c r="J28" s="163">
        <v>101.41129595552485</v>
      </c>
      <c r="K28" s="162">
        <v>104.3573388013203</v>
      </c>
      <c r="L28"/>
      <c r="M28"/>
    </row>
    <row r="29" spans="1:13" ht="15">
      <c r="A29" s="98" t="s">
        <v>59</v>
      </c>
      <c r="B29" s="98">
        <v>2025</v>
      </c>
      <c r="C29" s="100">
        <v>3899638</v>
      </c>
      <c r="D29" s="100">
        <v>3858624</v>
      </c>
      <c r="E29" s="101">
        <f t="shared" si="0"/>
        <v>101.06291776550398</v>
      </c>
      <c r="F29" s="101">
        <v>104.37997406444637</v>
      </c>
      <c r="I29" s="104">
        <v>2022</v>
      </c>
      <c r="J29" s="163">
        <v>101.32889530901225</v>
      </c>
      <c r="K29" s="162">
        <v>104.36222476158088</v>
      </c>
      <c r="L29"/>
      <c r="M29"/>
    </row>
    <row r="30" spans="1:13" ht="15">
      <c r="I30" s="104">
        <v>2023</v>
      </c>
      <c r="J30" s="163">
        <v>101.24329359592186</v>
      </c>
      <c r="K30" s="162">
        <v>104.36809875066417</v>
      </c>
      <c r="L30"/>
      <c r="M30"/>
    </row>
    <row r="31" spans="1:13" ht="15">
      <c r="I31" s="104">
        <v>2024</v>
      </c>
      <c r="J31" s="163">
        <v>101.15431907391741</v>
      </c>
      <c r="K31" s="162">
        <v>104.37303980074488</v>
      </c>
      <c r="L31"/>
      <c r="M31"/>
    </row>
    <row r="32" spans="1:13" ht="15">
      <c r="I32" s="104">
        <v>2025</v>
      </c>
      <c r="J32" s="163">
        <v>101.06291776550398</v>
      </c>
      <c r="K32" s="162">
        <v>104.37997406444637</v>
      </c>
      <c r="L32"/>
      <c r="M32"/>
    </row>
    <row r="33" spans="9:13" ht="15">
      <c r="I33" s="103" t="s">
        <v>43</v>
      </c>
      <c r="J33" s="163">
        <v>2648.3824778356238</v>
      </c>
      <c r="K33" s="162">
        <v>2712.1375850040467</v>
      </c>
      <c r="L33"/>
      <c r="M33"/>
    </row>
  </sheetData>
  <autoFilter ref="A3:F29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 tint="-0.499984740745262"/>
  </sheetPr>
  <dimension ref="A1:AB555"/>
  <sheetViews>
    <sheetView zoomScale="80" zoomScaleNormal="80" zoomScalePageLayoutView="80" workbookViewId="0">
      <pane xSplit="2" ySplit="6" topLeftCell="M7" activePane="bottomRight" state="frozen"/>
      <selection pane="topRight" activeCell="C1" sqref="C1"/>
      <selection pane="bottomLeft" activeCell="A7" sqref="A7"/>
      <selection pane="bottomRight" activeCell="T1" sqref="T1"/>
    </sheetView>
  </sheetViews>
  <sheetFormatPr baseColWidth="10" defaultRowHeight="15" customHeight="1"/>
  <cols>
    <col min="1" max="1" width="19.42578125" style="128" customWidth="1"/>
    <col min="2" max="2" width="16.140625" style="139" customWidth="1"/>
    <col min="3" max="15" width="13.5703125" style="131" bestFit="1" customWidth="1"/>
    <col min="16" max="28" width="13.5703125" style="131" customWidth="1"/>
    <col min="29" max="16384" width="11.42578125" style="131"/>
  </cols>
  <sheetData>
    <row r="1" spans="1:28" ht="15" customHeight="1">
      <c r="B1" s="129"/>
      <c r="C1" s="130">
        <f>+C144/C276*100</f>
        <v>104.35693329579503</v>
      </c>
      <c r="D1" s="130">
        <f t="shared" ref="D1:AB1" si="0">+D144/D276*100</f>
        <v>104.23954341765777</v>
      </c>
      <c r="E1" s="130">
        <f t="shared" si="0"/>
        <v>104.24551743293493</v>
      </c>
      <c r="F1" s="130">
        <f t="shared" si="0"/>
        <v>104.25201214796904</v>
      </c>
      <c r="G1" s="130">
        <f t="shared" si="0"/>
        <v>104.25813343057801</v>
      </c>
      <c r="H1" s="130">
        <f t="shared" si="0"/>
        <v>104.26482707567924</v>
      </c>
      <c r="I1" s="130">
        <f t="shared" si="0"/>
        <v>104.27099052113755</v>
      </c>
      <c r="J1" s="130">
        <f t="shared" si="0"/>
        <v>104.27687962858796</v>
      </c>
      <c r="K1" s="130">
        <f t="shared" si="0"/>
        <v>104.28377853724768</v>
      </c>
      <c r="L1" s="130">
        <f t="shared" si="0"/>
        <v>104.28953088904693</v>
      </c>
      <c r="M1" s="130">
        <f t="shared" si="0"/>
        <v>104.29538212634515</v>
      </c>
      <c r="N1" s="130">
        <f t="shared" si="0"/>
        <v>104.30094811724236</v>
      </c>
      <c r="O1" s="130">
        <f t="shared" si="0"/>
        <v>104.30669219228119</v>
      </c>
      <c r="P1" s="130">
        <f t="shared" si="0"/>
        <v>104.31206387193328</v>
      </c>
      <c r="Q1" s="130">
        <f t="shared" si="0"/>
        <v>104.31802119583227</v>
      </c>
      <c r="R1" s="130">
        <f t="shared" si="0"/>
        <v>104.32410025644214</v>
      </c>
      <c r="S1" s="130">
        <f t="shared" si="0"/>
        <v>104.32932393397681</v>
      </c>
      <c r="T1" s="130">
        <f t="shared" si="0"/>
        <v>104.33493477713118</v>
      </c>
      <c r="U1" s="130">
        <f t="shared" si="0"/>
        <v>104.34058102816908</v>
      </c>
      <c r="V1" s="130">
        <f t="shared" si="0"/>
        <v>104.34572830394657</v>
      </c>
      <c r="W1" s="130">
        <f t="shared" si="0"/>
        <v>104.35098664535656</v>
      </c>
      <c r="X1" s="130">
        <f t="shared" si="0"/>
        <v>104.3573388013203</v>
      </c>
      <c r="Y1" s="130">
        <f t="shared" si="0"/>
        <v>104.36222476158088</v>
      </c>
      <c r="Z1" s="130">
        <f t="shared" si="0"/>
        <v>104.36809875066417</v>
      </c>
      <c r="AA1" s="130">
        <f t="shared" si="0"/>
        <v>104.37303980074488</v>
      </c>
      <c r="AB1" s="130">
        <f t="shared" si="0"/>
        <v>104.37997406444637</v>
      </c>
    </row>
    <row r="2" spans="1:28" s="128" customFormat="1" ht="15" customHeight="1">
      <c r="B2" s="132" t="s">
        <v>115</v>
      </c>
      <c r="AA2" s="133"/>
    </row>
    <row r="3" spans="1:28" ht="15" customHeight="1">
      <c r="B3" s="134" t="s">
        <v>116</v>
      </c>
      <c r="C3" s="135"/>
      <c r="D3" s="135"/>
      <c r="E3" s="135"/>
      <c r="O3" s="136"/>
      <c r="P3" s="137"/>
      <c r="AA3" s="138"/>
    </row>
    <row r="4" spans="1:28" ht="15" customHeight="1"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spans="1:28" ht="15" customHeight="1">
      <c r="B5" s="207" t="s">
        <v>117</v>
      </c>
      <c r="C5" s="209" t="s">
        <v>15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 t="s">
        <v>15</v>
      </c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</row>
    <row r="6" spans="1:28" ht="15" customHeight="1">
      <c r="B6" s="208"/>
      <c r="C6" s="141">
        <v>2000</v>
      </c>
      <c r="D6" s="141">
        <v>2001</v>
      </c>
      <c r="E6" s="141">
        <v>2002</v>
      </c>
      <c r="F6" s="141">
        <v>2003</v>
      </c>
      <c r="G6" s="141">
        <v>2004</v>
      </c>
      <c r="H6" s="141">
        <v>2005</v>
      </c>
      <c r="I6" s="141">
        <v>2006</v>
      </c>
      <c r="J6" s="141">
        <v>2007</v>
      </c>
      <c r="K6" s="141">
        <v>2008</v>
      </c>
      <c r="L6" s="141">
        <v>2009</v>
      </c>
      <c r="M6" s="141">
        <v>2010</v>
      </c>
      <c r="N6" s="141">
        <v>2011</v>
      </c>
      <c r="O6" s="141">
        <v>2012</v>
      </c>
      <c r="P6" s="141">
        <v>2013</v>
      </c>
      <c r="Q6" s="141">
        <v>2014</v>
      </c>
      <c r="R6" s="141">
        <v>2015</v>
      </c>
      <c r="S6" s="141">
        <v>2016</v>
      </c>
      <c r="T6" s="141">
        <v>2017</v>
      </c>
      <c r="U6" s="141">
        <v>2018</v>
      </c>
      <c r="V6" s="141">
        <v>2019</v>
      </c>
      <c r="W6" s="141">
        <v>2020</v>
      </c>
      <c r="X6" s="141">
        <v>2021</v>
      </c>
      <c r="Y6" s="141">
        <v>2022</v>
      </c>
      <c r="Z6" s="141">
        <v>2023</v>
      </c>
      <c r="AA6" s="141">
        <v>2024</v>
      </c>
      <c r="AB6" s="141">
        <v>2025</v>
      </c>
    </row>
    <row r="7" spans="1:28" ht="26.25" customHeight="1">
      <c r="A7" s="142"/>
      <c r="B7" s="143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</row>
    <row r="8" spans="1:28" s="128" customFormat="1" ht="15" customHeight="1">
      <c r="A8" s="145"/>
      <c r="B8" s="146" t="s">
        <v>12</v>
      </c>
      <c r="C8" s="147">
        <v>5284480.0000000009</v>
      </c>
      <c r="D8" s="147">
        <v>5385001.8089327523</v>
      </c>
      <c r="E8" s="147">
        <v>5484610.0590142058</v>
      </c>
      <c r="F8" s="147">
        <v>5583483.7032395368</v>
      </c>
      <c r="G8" s="147">
        <v>5681872.0003561126</v>
      </c>
      <c r="H8" s="147">
        <v>5779768.7874536179</v>
      </c>
      <c r="I8" s="147">
        <v>5877322.9903562674</v>
      </c>
      <c r="J8" s="147">
        <v>5974665.912821399</v>
      </c>
      <c r="K8" s="147">
        <v>6071780.9535580659</v>
      </c>
      <c r="L8" s="147">
        <v>6168757.4821876874</v>
      </c>
      <c r="M8" s="147">
        <v>6265876.6974630849</v>
      </c>
      <c r="N8" s="147">
        <v>6363276.4860030785</v>
      </c>
      <c r="O8" s="147">
        <v>6461040.8648839211</v>
      </c>
      <c r="P8" s="147">
        <v>6559027.1394782094</v>
      </c>
      <c r="Q8" s="147">
        <v>6657232.0043028966</v>
      </c>
      <c r="R8" s="147">
        <v>6755755.9949786616</v>
      </c>
      <c r="S8" s="147">
        <v>6854535.7533086594</v>
      </c>
      <c r="T8" s="147">
        <v>6953646.0294052064</v>
      </c>
      <c r="U8" s="147">
        <v>7052983.2047406463</v>
      </c>
      <c r="V8" s="147">
        <v>7152702.7316005854</v>
      </c>
      <c r="W8" s="147">
        <v>7252671.9692993751</v>
      </c>
      <c r="X8" s="147">
        <v>7353038.211313894</v>
      </c>
      <c r="Y8" s="147">
        <v>7453694.7846305026</v>
      </c>
      <c r="Z8" s="147">
        <v>7554795.8977913884</v>
      </c>
      <c r="AA8" s="147">
        <v>7656215.1051837401</v>
      </c>
      <c r="AB8" s="147">
        <v>7758262.5404704604</v>
      </c>
    </row>
    <row r="9" spans="1:28" s="128" customFormat="1" ht="15" customHeight="1">
      <c r="A9" s="148"/>
      <c r="B9" s="144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s="149" customFormat="1" ht="15" customHeight="1">
      <c r="A10" s="148"/>
      <c r="B10" s="144" t="s">
        <v>118</v>
      </c>
      <c r="C10" s="147">
        <v>685373</v>
      </c>
      <c r="D10" s="147">
        <v>685427.15563310264</v>
      </c>
      <c r="E10" s="147">
        <v>685035.48374191672</v>
      </c>
      <c r="F10" s="147">
        <v>684447.37555829692</v>
      </c>
      <c r="G10" s="147">
        <v>684098.495804701</v>
      </c>
      <c r="H10" s="147">
        <v>684677.97727376397</v>
      </c>
      <c r="I10" s="147">
        <v>685549.52346043685</v>
      </c>
      <c r="J10" s="147">
        <v>686838.77346646774</v>
      </c>
      <c r="K10" s="147">
        <v>688356.81284776423</v>
      </c>
      <c r="L10" s="147">
        <v>689969.79011506995</v>
      </c>
      <c r="M10" s="147">
        <v>691769.62307280325</v>
      </c>
      <c r="N10" s="147">
        <v>693605.22790037817</v>
      </c>
      <c r="O10" s="147">
        <v>695498.8328946624</v>
      </c>
      <c r="P10" s="147">
        <v>697343.08929801546</v>
      </c>
      <c r="Q10" s="147">
        <v>699045.35389262834</v>
      </c>
      <c r="R10" s="147">
        <v>700638.2312732673</v>
      </c>
      <c r="S10" s="147">
        <v>702081.73713976052</v>
      </c>
      <c r="T10" s="147">
        <v>703312.84981830791</v>
      </c>
      <c r="U10" s="147">
        <v>704377.76745396841</v>
      </c>
      <c r="V10" s="147">
        <v>705443.28065404342</v>
      </c>
      <c r="W10" s="147">
        <v>706284.86471666</v>
      </c>
      <c r="X10" s="147">
        <v>707117.53471359052</v>
      </c>
      <c r="Y10" s="147">
        <v>707767.2741812747</v>
      </c>
      <c r="Z10" s="147">
        <v>708504.08295317052</v>
      </c>
      <c r="AA10" s="147">
        <v>709043.05456128065</v>
      </c>
      <c r="AB10" s="147">
        <v>709837.46133499418</v>
      </c>
    </row>
    <row r="11" spans="1:28" s="128" customFormat="1" ht="15" customHeight="1">
      <c r="A11" s="148"/>
      <c r="B11" s="144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s="128" customFormat="1" ht="15" customHeight="1">
      <c r="A12" s="148"/>
      <c r="B12" s="150">
        <v>0</v>
      </c>
      <c r="C12" s="140">
        <v>137773.49849999999</v>
      </c>
      <c r="D12" s="140">
        <v>137760.26389985275</v>
      </c>
      <c r="E12" s="140">
        <v>137702.51011550211</v>
      </c>
      <c r="F12" s="140">
        <v>137760.89168838866</v>
      </c>
      <c r="G12" s="140">
        <v>138009.52415823625</v>
      </c>
      <c r="H12" s="140">
        <v>138199.29776364315</v>
      </c>
      <c r="I12" s="140">
        <v>138480.52510695992</v>
      </c>
      <c r="J12" s="140">
        <v>138846.56413384443</v>
      </c>
      <c r="K12" s="140">
        <v>139138.66260001322</v>
      </c>
      <c r="L12" s="140">
        <v>139485.71730723817</v>
      </c>
      <c r="M12" s="140">
        <v>139869.18967135518</v>
      </c>
      <c r="N12" s="140">
        <v>140195.08760233648</v>
      </c>
      <c r="O12" s="140">
        <v>140626.37785275839</v>
      </c>
      <c r="P12" s="140">
        <v>140875.80765395638</v>
      </c>
      <c r="Q12" s="140">
        <v>141084.17854076915</v>
      </c>
      <c r="R12" s="140">
        <v>141359.16305378982</v>
      </c>
      <c r="S12" s="140">
        <v>141537.20642853799</v>
      </c>
      <c r="T12" s="140">
        <v>141756.5832954591</v>
      </c>
      <c r="U12" s="140">
        <v>141841.1715329997</v>
      </c>
      <c r="V12" s="140">
        <v>142051.70596834566</v>
      </c>
      <c r="W12" s="140">
        <v>142103.84976200067</v>
      </c>
      <c r="X12" s="140">
        <v>142274.17864615488</v>
      </c>
      <c r="Y12" s="140">
        <v>142312.21126982511</v>
      </c>
      <c r="Z12" s="140">
        <v>142485.4508440643</v>
      </c>
      <c r="AA12" s="140">
        <v>142500.16986329239</v>
      </c>
      <c r="AB12" s="140">
        <v>142815.35017367324</v>
      </c>
    </row>
    <row r="13" spans="1:28" s="128" customFormat="1" ht="15" customHeight="1">
      <c r="A13" s="148"/>
      <c r="B13" s="150">
        <v>1</v>
      </c>
      <c r="C13" s="140">
        <v>137582.2015</v>
      </c>
      <c r="D13" s="140">
        <v>136863.71633253415</v>
      </c>
      <c r="E13" s="140">
        <v>136877.7727171916</v>
      </c>
      <c r="F13" s="140">
        <v>136848.74518372741</v>
      </c>
      <c r="G13" s="140">
        <v>136934.52145412948</v>
      </c>
      <c r="H13" s="140">
        <v>137208.86301753562</v>
      </c>
      <c r="I13" s="140">
        <v>137424.19196725939</v>
      </c>
      <c r="J13" s="140">
        <v>137730.00916303566</v>
      </c>
      <c r="K13" s="140">
        <v>138119.86391496548</v>
      </c>
      <c r="L13" s="140">
        <v>138435.30287933155</v>
      </c>
      <c r="M13" s="140">
        <v>138803.36815192737</v>
      </c>
      <c r="N13" s="140">
        <v>139205.59556569575</v>
      </c>
      <c r="O13" s="140">
        <v>139550.04884720955</v>
      </c>
      <c r="P13" s="140">
        <v>139999.36470198634</v>
      </c>
      <c r="Q13" s="140">
        <v>140266.96214534639</v>
      </c>
      <c r="R13" s="140">
        <v>140493.53339344045</v>
      </c>
      <c r="S13" s="140">
        <v>140785.94743387168</v>
      </c>
      <c r="T13" s="140">
        <v>140981.57884977187</v>
      </c>
      <c r="U13" s="140">
        <v>141218.17836763337</v>
      </c>
      <c r="V13" s="140">
        <v>141319.91683043109</v>
      </c>
      <c r="W13" s="140">
        <v>141546.96138899634</v>
      </c>
      <c r="X13" s="140">
        <v>141615.94764195941</v>
      </c>
      <c r="Y13" s="140">
        <v>141802.23162039349</v>
      </c>
      <c r="Z13" s="140">
        <v>141856.43357511595</v>
      </c>
      <c r="AA13" s="140">
        <v>142044.75722416275</v>
      </c>
      <c r="AB13" s="140">
        <v>142071.90437256341</v>
      </c>
    </row>
    <row r="14" spans="1:28" s="128" customFormat="1" ht="15" customHeight="1">
      <c r="A14" s="148"/>
      <c r="B14" s="150">
        <v>2</v>
      </c>
      <c r="C14" s="140">
        <v>137209.09480000002</v>
      </c>
      <c r="D14" s="140">
        <v>137256.05360039268</v>
      </c>
      <c r="E14" s="140">
        <v>136549.88485304901</v>
      </c>
      <c r="F14" s="140">
        <v>136573.29760389813</v>
      </c>
      <c r="G14" s="140">
        <v>136554.06981371442</v>
      </c>
      <c r="H14" s="140">
        <v>136649.13647783198</v>
      </c>
      <c r="I14" s="140">
        <v>136932.2325065016</v>
      </c>
      <c r="J14" s="140">
        <v>137156.24428690586</v>
      </c>
      <c r="K14" s="140">
        <v>137470.52031597661</v>
      </c>
      <c r="L14" s="140">
        <v>137868.35250881105</v>
      </c>
      <c r="M14" s="140">
        <v>138191.29947300375</v>
      </c>
      <c r="N14" s="140">
        <v>138565.99651997932</v>
      </c>
      <c r="O14" s="140">
        <v>138974.74861437292</v>
      </c>
      <c r="P14" s="140">
        <v>139325.68416802323</v>
      </c>
      <c r="Q14" s="140">
        <v>139781.30393417878</v>
      </c>
      <c r="R14" s="140">
        <v>140055.24903902033</v>
      </c>
      <c r="S14" s="140">
        <v>140288.1406302281</v>
      </c>
      <c r="T14" s="140">
        <v>140586.68825603492</v>
      </c>
      <c r="U14" s="140">
        <v>140788.43084931365</v>
      </c>
      <c r="V14" s="140">
        <v>141031.06422861526</v>
      </c>
      <c r="W14" s="140">
        <v>141138.80843022349</v>
      </c>
      <c r="X14" s="140">
        <v>141371.63577817791</v>
      </c>
      <c r="Y14" s="140">
        <v>141446.49657689041</v>
      </c>
      <c r="Z14" s="140">
        <v>141638.38475044671</v>
      </c>
      <c r="AA14" s="140">
        <v>141698.0482831499</v>
      </c>
      <c r="AB14" s="140">
        <v>141890.57180462626</v>
      </c>
    </row>
    <row r="15" spans="1:28" s="128" customFormat="1" ht="15" customHeight="1">
      <c r="A15" s="148"/>
      <c r="B15" s="150">
        <v>3</v>
      </c>
      <c r="C15" s="140">
        <v>136701.49330000003</v>
      </c>
      <c r="D15" s="140">
        <v>137002.1038649879</v>
      </c>
      <c r="E15" s="140">
        <v>137055.35431729388</v>
      </c>
      <c r="F15" s="140">
        <v>136356.63460558894</v>
      </c>
      <c r="G15" s="140">
        <v>136385.88322271014</v>
      </c>
      <c r="H15" s="140">
        <v>136372.6312561871</v>
      </c>
      <c r="I15" s="140">
        <v>136473.39984500851</v>
      </c>
      <c r="J15" s="140">
        <v>136761.84951687854</v>
      </c>
      <c r="K15" s="140">
        <v>136991.24618092665</v>
      </c>
      <c r="L15" s="140">
        <v>137310.62533978195</v>
      </c>
      <c r="M15" s="140">
        <v>137713.07377866254</v>
      </c>
      <c r="N15" s="140">
        <v>138040.2802643663</v>
      </c>
      <c r="O15" s="140">
        <v>138419.06060388684</v>
      </c>
      <c r="P15" s="140">
        <v>138831.83343401307</v>
      </c>
      <c r="Q15" s="140">
        <v>139186.77446585041</v>
      </c>
      <c r="R15" s="140">
        <v>139646.26075072336</v>
      </c>
      <c r="S15" s="140">
        <v>139924.10788143979</v>
      </c>
      <c r="T15" s="140">
        <v>140160.9183961699</v>
      </c>
      <c r="U15" s="140">
        <v>140463.22579555889</v>
      </c>
      <c r="V15" s="140">
        <v>140668.74837037246</v>
      </c>
      <c r="W15" s="140">
        <v>140915.09016101938</v>
      </c>
      <c r="X15" s="140">
        <v>141026.54670506078</v>
      </c>
      <c r="Y15" s="140">
        <v>141262.92399986944</v>
      </c>
      <c r="Z15" s="140">
        <v>141341.40590783494</v>
      </c>
      <c r="AA15" s="140">
        <v>141536.62036800559</v>
      </c>
      <c r="AB15" s="140">
        <v>141598.99343578488</v>
      </c>
    </row>
    <row r="16" spans="1:28" s="128" customFormat="1" ht="15" customHeight="1">
      <c r="A16" s="148"/>
      <c r="B16" s="150">
        <v>4</v>
      </c>
      <c r="C16" s="140">
        <v>136106.71189999999</v>
      </c>
      <c r="D16" s="140">
        <v>136545.01793533517</v>
      </c>
      <c r="E16" s="140">
        <v>136849.96173888014</v>
      </c>
      <c r="F16" s="140">
        <v>136907.80647669372</v>
      </c>
      <c r="G16" s="140">
        <v>136214.49715591065</v>
      </c>
      <c r="H16" s="140">
        <v>136248.04875856618</v>
      </c>
      <c r="I16" s="140">
        <v>136239.17403470748</v>
      </c>
      <c r="J16" s="140">
        <v>136344.10636580328</v>
      </c>
      <c r="K16" s="140">
        <v>136636.5198358823</v>
      </c>
      <c r="L16" s="140">
        <v>136869.79207990726</v>
      </c>
      <c r="M16" s="140">
        <v>137192.69199785445</v>
      </c>
      <c r="N16" s="140">
        <v>137598.26794800034</v>
      </c>
      <c r="O16" s="140">
        <v>137928.59697643464</v>
      </c>
      <c r="P16" s="140">
        <v>138310.39934003644</v>
      </c>
      <c r="Q16" s="140">
        <v>138726.13480648363</v>
      </c>
      <c r="R16" s="140">
        <v>139084.02503629334</v>
      </c>
      <c r="S16" s="140">
        <v>139546.33476568296</v>
      </c>
      <c r="T16" s="140">
        <v>139827.08102087217</v>
      </c>
      <c r="U16" s="140">
        <v>140066.76090846278</v>
      </c>
      <c r="V16" s="140">
        <v>140371.84525627893</v>
      </c>
      <c r="W16" s="140">
        <v>140580.15497442009</v>
      </c>
      <c r="X16" s="140">
        <v>140829.22594223759</v>
      </c>
      <c r="Y16" s="140">
        <v>140943.41071429622</v>
      </c>
      <c r="Z16" s="140">
        <v>141182.40787570865</v>
      </c>
      <c r="AA16" s="140">
        <v>141263.45882266993</v>
      </c>
      <c r="AB16" s="140">
        <v>141460.64154834638</v>
      </c>
    </row>
    <row r="17" spans="1:28" s="128" customFormat="1" ht="15" customHeight="1">
      <c r="A17" s="148"/>
      <c r="B17" s="144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1:28" s="149" customFormat="1" ht="15" customHeight="1">
      <c r="A18" s="148"/>
      <c r="B18" s="144" t="s">
        <v>119</v>
      </c>
      <c r="C18" s="147">
        <v>671652</v>
      </c>
      <c r="D18" s="147">
        <v>674621.98164101946</v>
      </c>
      <c r="E18" s="147">
        <v>677450.07365655538</v>
      </c>
      <c r="F18" s="147">
        <v>680011.07907938072</v>
      </c>
      <c r="G18" s="147">
        <v>682014.08591765771</v>
      </c>
      <c r="H18" s="147">
        <v>682680.01418831293</v>
      </c>
      <c r="I18" s="147">
        <v>682800.55580337369</v>
      </c>
      <c r="J18" s="147">
        <v>682482.54695289955</v>
      </c>
      <c r="K18" s="147">
        <v>681973.04755886574</v>
      </c>
      <c r="L18" s="147">
        <v>681704.90960114263</v>
      </c>
      <c r="M18" s="147">
        <v>682369.53292524826</v>
      </c>
      <c r="N18" s="147">
        <v>683333.02940091444</v>
      </c>
      <c r="O18" s="147">
        <v>684718.57704640832</v>
      </c>
      <c r="P18" s="147">
        <v>686336.83144561981</v>
      </c>
      <c r="Q18" s="147">
        <v>688051.50845664321</v>
      </c>
      <c r="R18" s="147">
        <v>689955.30535148457</v>
      </c>
      <c r="S18" s="147">
        <v>691900.96251038194</v>
      </c>
      <c r="T18" s="147">
        <v>693910.46118595346</v>
      </c>
      <c r="U18" s="147">
        <v>695877.44967366476</v>
      </c>
      <c r="V18" s="147">
        <v>697709.57298390346</v>
      </c>
      <c r="W18" s="147">
        <v>699438.37854882434</v>
      </c>
      <c r="X18" s="147">
        <v>701025.09231422411</v>
      </c>
      <c r="Y18" s="147">
        <v>702406.29691523814</v>
      </c>
      <c r="Z18" s="147">
        <v>703628.17657953431</v>
      </c>
      <c r="AA18" s="147">
        <v>704856.33786707511</v>
      </c>
      <c r="AB18" s="147">
        <v>705865.96786417975</v>
      </c>
    </row>
    <row r="19" spans="1:28" s="128" customFormat="1" ht="15" customHeight="1">
      <c r="A19" s="148"/>
      <c r="B19" s="144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1:28" s="128" customFormat="1" ht="15" customHeight="1">
      <c r="A20" s="148"/>
      <c r="B20" s="150">
        <v>5</v>
      </c>
      <c r="C20" s="140">
        <v>135476.47719999999</v>
      </c>
      <c r="D20" s="140">
        <v>136063.74326052479</v>
      </c>
      <c r="E20" s="140">
        <v>136501.54832125868</v>
      </c>
      <c r="F20" s="140">
        <v>136806.39298927871</v>
      </c>
      <c r="G20" s="140">
        <v>136864.61632771022</v>
      </c>
      <c r="H20" s="140">
        <v>136172.53853324003</v>
      </c>
      <c r="I20" s="140">
        <v>136206.92459681688</v>
      </c>
      <c r="J20" s="140">
        <v>136199.18851524105</v>
      </c>
      <c r="K20" s="140">
        <v>136305.48719646863</v>
      </c>
      <c r="L20" s="140">
        <v>136599.31374063488</v>
      </c>
      <c r="M20" s="140">
        <v>136834.4864284785</v>
      </c>
      <c r="N20" s="140">
        <v>137159.57221384477</v>
      </c>
      <c r="O20" s="140">
        <v>137567.46454045735</v>
      </c>
      <c r="P20" s="140">
        <v>137900.43522732274</v>
      </c>
      <c r="Q20" s="140">
        <v>138285.0934094835</v>
      </c>
      <c r="R20" s="140">
        <v>138703.96120469709</v>
      </c>
      <c r="S20" s="140">
        <v>139065.26748642849</v>
      </c>
      <c r="T20" s="140">
        <v>139531.21656091674</v>
      </c>
      <c r="U20" s="140">
        <v>139815.96298497426</v>
      </c>
      <c r="V20" s="140">
        <v>140059.93615176401</v>
      </c>
      <c r="W20" s="140">
        <v>140369.5462538687</v>
      </c>
      <c r="X20" s="140">
        <v>140582.72161622564</v>
      </c>
      <c r="Y20" s="140">
        <v>140836.90768555109</v>
      </c>
      <c r="Z20" s="140">
        <v>140956.51772025554</v>
      </c>
      <c r="AA20" s="140">
        <v>141201.10630861123</v>
      </c>
      <c r="AB20" s="140">
        <v>141287.72909382818</v>
      </c>
    </row>
    <row r="21" spans="1:28" s="128" customFormat="1" ht="15" customHeight="1">
      <c r="A21" s="148"/>
      <c r="B21" s="150">
        <v>6</v>
      </c>
      <c r="C21" s="140">
        <v>134858.1041</v>
      </c>
      <c r="D21" s="140">
        <v>135505.17065940131</v>
      </c>
      <c r="E21" s="140">
        <v>136088.37417558848</v>
      </c>
      <c r="F21" s="140">
        <v>136522.83352282073</v>
      </c>
      <c r="G21" s="140">
        <v>136825.01206726072</v>
      </c>
      <c r="H21" s="140">
        <v>136881.34303261823</v>
      </c>
      <c r="I21" s="140">
        <v>136188.51820064828</v>
      </c>
      <c r="J21" s="140">
        <v>136222.08528666041</v>
      </c>
      <c r="K21" s="140">
        <v>136214.22700033453</v>
      </c>
      <c r="L21" s="140">
        <v>136320.76243543404</v>
      </c>
      <c r="M21" s="140">
        <v>136615.78835687431</v>
      </c>
      <c r="N21" s="140">
        <v>136853.08218932344</v>
      </c>
      <c r="O21" s="140">
        <v>137180.64748094801</v>
      </c>
      <c r="P21" s="140">
        <v>137591.56208135182</v>
      </c>
      <c r="Q21" s="140">
        <v>137928.13536401209</v>
      </c>
      <c r="R21" s="140">
        <v>138316.97889287723</v>
      </c>
      <c r="S21" s="140">
        <v>138740.57033958181</v>
      </c>
      <c r="T21" s="140">
        <v>139107.19664867225</v>
      </c>
      <c r="U21" s="140">
        <v>139579.01522700128</v>
      </c>
      <c r="V21" s="140">
        <v>139870.29157931346</v>
      </c>
      <c r="W21" s="140">
        <v>140121.38067016972</v>
      </c>
      <c r="X21" s="140">
        <v>140438.70020247006</v>
      </c>
      <c r="Y21" s="140">
        <v>140660.19903277251</v>
      </c>
      <c r="Z21" s="140">
        <v>140923.24427423626</v>
      </c>
      <c r="AA21" s="140">
        <v>141052.30149290807</v>
      </c>
      <c r="AB21" s="140">
        <v>141306.49035287328</v>
      </c>
    </row>
    <row r="22" spans="1:28" s="128" customFormat="1" ht="15" customHeight="1">
      <c r="A22" s="148"/>
      <c r="B22" s="150">
        <v>7</v>
      </c>
      <c r="C22" s="140">
        <v>134285.67239999998</v>
      </c>
      <c r="D22" s="140">
        <v>134897.92115177022</v>
      </c>
      <c r="E22" s="140">
        <v>135540.58296841674</v>
      </c>
      <c r="F22" s="140">
        <v>136120.03078764959</v>
      </c>
      <c r="G22" s="140">
        <v>136551.41336020254</v>
      </c>
      <c r="H22" s="140">
        <v>136851.19526229406</v>
      </c>
      <c r="I22" s="140">
        <v>136905.88674678808</v>
      </c>
      <c r="J22" s="140">
        <v>136212.44707295386</v>
      </c>
      <c r="K22" s="140">
        <v>136245.55355409189</v>
      </c>
      <c r="L22" s="140">
        <v>136237.71052209995</v>
      </c>
      <c r="M22" s="140">
        <v>136345.29325107048</v>
      </c>
      <c r="N22" s="140">
        <v>136642.16864537809</v>
      </c>
      <c r="O22" s="140">
        <v>136881.76106531551</v>
      </c>
      <c r="P22" s="140">
        <v>137212.17182836379</v>
      </c>
      <c r="Q22" s="140">
        <v>137626.42969241115</v>
      </c>
      <c r="R22" s="140">
        <v>137967.00361992029</v>
      </c>
      <c r="S22" s="140">
        <v>138360.37979666411</v>
      </c>
      <c r="T22" s="140">
        <v>138789.05533091974</v>
      </c>
      <c r="U22" s="140">
        <v>139161.39949838191</v>
      </c>
      <c r="V22" s="140">
        <v>139639.46518226183</v>
      </c>
      <c r="W22" s="140">
        <v>139937.64018358581</v>
      </c>
      <c r="X22" s="140">
        <v>140196.27138344405</v>
      </c>
      <c r="Y22" s="140">
        <v>140521.68280539603</v>
      </c>
      <c r="Z22" s="140">
        <v>140751.86685434432</v>
      </c>
      <c r="AA22" s="140">
        <v>141024.12771666641</v>
      </c>
      <c r="AB22" s="140">
        <v>141162.69118774903</v>
      </c>
    </row>
    <row r="23" spans="1:28" s="128" customFormat="1" ht="15" customHeight="1">
      <c r="A23" s="148"/>
      <c r="B23" s="150">
        <v>8</v>
      </c>
      <c r="C23" s="140">
        <v>133771.2034</v>
      </c>
      <c r="D23" s="140">
        <v>134332.62193441123</v>
      </c>
      <c r="E23" s="140">
        <v>134940.29424313607</v>
      </c>
      <c r="F23" s="140">
        <v>135578.96644839091</v>
      </c>
      <c r="G23" s="140">
        <v>136155.04587387206</v>
      </c>
      <c r="H23" s="140">
        <v>136583.74938332627</v>
      </c>
      <c r="I23" s="140">
        <v>136881.53155976845</v>
      </c>
      <c r="J23" s="140">
        <v>136934.91776633024</v>
      </c>
      <c r="K23" s="140">
        <v>136241.25999308401</v>
      </c>
      <c r="L23" s="140">
        <v>136274.17768279166</v>
      </c>
      <c r="M23" s="140">
        <v>136267.27305026684</v>
      </c>
      <c r="N23" s="140">
        <v>136376.65528922022</v>
      </c>
      <c r="O23" s="140">
        <v>136675.64907723694</v>
      </c>
      <c r="P23" s="140">
        <v>136917.98729536345</v>
      </c>
      <c r="Q23" s="140">
        <v>137251.64023846315</v>
      </c>
      <c r="R23" s="140">
        <v>137669.72365231183</v>
      </c>
      <c r="S23" s="140">
        <v>138014.71966433869</v>
      </c>
      <c r="T23" s="140">
        <v>138413.06476316141</v>
      </c>
      <c r="U23" s="140">
        <v>138847.30122119212</v>
      </c>
      <c r="V23" s="140">
        <v>139225.81178246677</v>
      </c>
      <c r="W23" s="140">
        <v>139710.57168976782</v>
      </c>
      <c r="X23" s="140">
        <v>140016.14889662567</v>
      </c>
      <c r="Y23" s="140">
        <v>140282.77394814143</v>
      </c>
      <c r="Z23" s="140">
        <v>140616.71360334195</v>
      </c>
      <c r="AA23" s="140">
        <v>140856.01506027929</v>
      </c>
      <c r="AB23" s="140">
        <v>141137.64201022591</v>
      </c>
    </row>
    <row r="24" spans="1:28" s="128" customFormat="1" ht="15" customHeight="1">
      <c r="A24" s="148"/>
      <c r="B24" s="150">
        <v>9</v>
      </c>
      <c r="C24" s="140">
        <v>133260.5429</v>
      </c>
      <c r="D24" s="140">
        <v>133822.52463491191</v>
      </c>
      <c r="E24" s="140">
        <v>134379.27394815549</v>
      </c>
      <c r="F24" s="140">
        <v>134982.85533124075</v>
      </c>
      <c r="G24" s="140">
        <v>135617.99828861211</v>
      </c>
      <c r="H24" s="140">
        <v>136191.18797683431</v>
      </c>
      <c r="I24" s="140">
        <v>136617.69469935208</v>
      </c>
      <c r="J24" s="140">
        <v>136913.90831171389</v>
      </c>
      <c r="K24" s="140">
        <v>136966.51981488656</v>
      </c>
      <c r="L24" s="140">
        <v>136272.94522018218</v>
      </c>
      <c r="M24" s="140">
        <v>136306.69183855818</v>
      </c>
      <c r="N24" s="140">
        <v>136301.55106314784</v>
      </c>
      <c r="O24" s="140">
        <v>136413.05488245055</v>
      </c>
      <c r="P24" s="140">
        <v>136714.67501321796</v>
      </c>
      <c r="Q24" s="140">
        <v>136960.20975227334</v>
      </c>
      <c r="R24" s="140">
        <v>137297.63798167807</v>
      </c>
      <c r="S24" s="140">
        <v>137720.0252233689</v>
      </c>
      <c r="T24" s="140">
        <v>138069.92788228331</v>
      </c>
      <c r="U24" s="140">
        <v>138473.77074211522</v>
      </c>
      <c r="V24" s="140">
        <v>138914.06828809739</v>
      </c>
      <c r="W24" s="140">
        <v>139299.23975143224</v>
      </c>
      <c r="X24" s="140">
        <v>139791.25021545854</v>
      </c>
      <c r="Y24" s="140">
        <v>140104.7334433771</v>
      </c>
      <c r="Z24" s="140">
        <v>140379.83412735633</v>
      </c>
      <c r="AA24" s="140">
        <v>140722.78728861018</v>
      </c>
      <c r="AB24" s="140">
        <v>140971.41521950328</v>
      </c>
    </row>
    <row r="25" spans="1:28" s="128" customFormat="1" ht="15" customHeight="1">
      <c r="A25" s="148"/>
      <c r="B25" s="144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spans="1:28" s="149" customFormat="1" ht="15" customHeight="1">
      <c r="A26" s="148"/>
      <c r="B26" s="144" t="s">
        <v>120</v>
      </c>
      <c r="C26" s="147">
        <v>648081</v>
      </c>
      <c r="D26" s="147">
        <v>655885.99033355922</v>
      </c>
      <c r="E26" s="147">
        <v>661549.66598927137</v>
      </c>
      <c r="F26" s="147">
        <v>665641.45311974245</v>
      </c>
      <c r="G26" s="147">
        <v>668876.71661004692</v>
      </c>
      <c r="H26" s="147">
        <v>671813.77135767741</v>
      </c>
      <c r="I26" s="147">
        <v>674676.01694980857</v>
      </c>
      <c r="J26" s="147">
        <v>677415.12334670895</v>
      </c>
      <c r="K26" s="147">
        <v>679907.03474791348</v>
      </c>
      <c r="L26" s="147">
        <v>681860.53240488295</v>
      </c>
      <c r="M26" s="147">
        <v>682504.19259862695</v>
      </c>
      <c r="N26" s="147">
        <v>682630.05175298941</v>
      </c>
      <c r="O26" s="147">
        <v>682342.01240432705</v>
      </c>
      <c r="P26" s="147">
        <v>681884.98956195626</v>
      </c>
      <c r="Q26" s="147">
        <v>681690.76015919808</v>
      </c>
      <c r="R26" s="147">
        <v>682445.57674754679</v>
      </c>
      <c r="S26" s="147">
        <v>683515.80110261647</v>
      </c>
      <c r="T26" s="147">
        <v>685025.26382166147</v>
      </c>
      <c r="U26" s="147">
        <v>686785.00893057277</v>
      </c>
      <c r="V26" s="147">
        <v>688659.74330442934</v>
      </c>
      <c r="W26" s="147">
        <v>690741.22390428791</v>
      </c>
      <c r="X26" s="147">
        <v>692882.99712170358</v>
      </c>
      <c r="Y26" s="147">
        <v>695107.18773384893</v>
      </c>
      <c r="Z26" s="147">
        <v>697307.33156398532</v>
      </c>
      <c r="AA26" s="147">
        <v>699391.14638237096</v>
      </c>
      <c r="AB26" s="147">
        <v>701388.81664088659</v>
      </c>
    </row>
    <row r="27" spans="1:28" s="128" customFormat="1" ht="15" customHeight="1">
      <c r="A27" s="133"/>
      <c r="B27" s="144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spans="1:28" s="128" customFormat="1" ht="15" customHeight="1">
      <c r="A28" s="145"/>
      <c r="B28" s="150">
        <v>10</v>
      </c>
      <c r="C28" s="140">
        <v>132628.94949999999</v>
      </c>
      <c r="D28" s="140">
        <v>133283.34430469866</v>
      </c>
      <c r="E28" s="140">
        <v>133839.27326095646</v>
      </c>
      <c r="F28" s="140">
        <v>134390.7042435687</v>
      </c>
      <c r="G28" s="140">
        <v>134989.70910571408</v>
      </c>
      <c r="H28" s="140">
        <v>135621.00600489136</v>
      </c>
      <c r="I28" s="140">
        <v>136191.16593870349</v>
      </c>
      <c r="J28" s="140">
        <v>136615.3901668633</v>
      </c>
      <c r="K28" s="140">
        <v>136910.25651251123</v>
      </c>
      <c r="L28" s="140">
        <v>136962.20995086015</v>
      </c>
      <c r="M28" s="140">
        <v>136269.93622002436</v>
      </c>
      <c r="N28" s="140">
        <v>136305.93932076998</v>
      </c>
      <c r="O28" s="140">
        <v>136303.50108639966</v>
      </c>
      <c r="P28" s="140">
        <v>136418.356812593</v>
      </c>
      <c r="Q28" s="140">
        <v>136723.9666263331</v>
      </c>
      <c r="R28" s="140">
        <v>136974.25063433402</v>
      </c>
      <c r="S28" s="140">
        <v>137317.13909710007</v>
      </c>
      <c r="T28" s="140">
        <v>137745.66238518024</v>
      </c>
      <c r="U28" s="140">
        <v>138102.47581955692</v>
      </c>
      <c r="V28" s="140">
        <v>138513.9900021716</v>
      </c>
      <c r="W28" s="140">
        <v>138962.61977604</v>
      </c>
      <c r="X28" s="140">
        <v>139356.93992493593</v>
      </c>
      <c r="Y28" s="140">
        <v>139858.80346642103</v>
      </c>
      <c r="Z28" s="140">
        <v>140182.91316027759</v>
      </c>
      <c r="AA28" s="140">
        <v>140469.36316210445</v>
      </c>
      <c r="AB28" s="140">
        <v>140824.10633154263</v>
      </c>
    </row>
    <row r="29" spans="1:28" s="128" customFormat="1" ht="15" customHeight="1">
      <c r="A29" s="148"/>
      <c r="B29" s="150">
        <v>11</v>
      </c>
      <c r="C29" s="140">
        <v>131689.91800000001</v>
      </c>
      <c r="D29" s="140">
        <v>132620.93376644305</v>
      </c>
      <c r="E29" s="140">
        <v>133267.89617682269</v>
      </c>
      <c r="F29" s="140">
        <v>133817.31010085705</v>
      </c>
      <c r="G29" s="140">
        <v>134363.1881682775</v>
      </c>
      <c r="H29" s="140">
        <v>134957.50822313945</v>
      </c>
      <c r="I29" s="140">
        <v>135585.04886211624</v>
      </c>
      <c r="J29" s="140">
        <v>136152.25851020706</v>
      </c>
      <c r="K29" s="140">
        <v>136574.68771687988</v>
      </c>
      <c r="L29" s="140">
        <v>136868.49133824767</v>
      </c>
      <c r="M29" s="140">
        <v>136921.54477096695</v>
      </c>
      <c r="N29" s="140">
        <v>136232.40985555784</v>
      </c>
      <c r="O29" s="140">
        <v>136271.70081427804</v>
      </c>
      <c r="P29" s="140">
        <v>136273.35418100332</v>
      </c>
      <c r="Q29" s="140">
        <v>136393.15504654252</v>
      </c>
      <c r="R29" s="140">
        <v>136704.46534899948</v>
      </c>
      <c r="S29" s="140">
        <v>136961.41642257577</v>
      </c>
      <c r="T29" s="140">
        <v>137311.77641000057</v>
      </c>
      <c r="U29" s="140">
        <v>137748.61410493654</v>
      </c>
      <c r="V29" s="140">
        <v>138114.74872830481</v>
      </c>
      <c r="W29" s="140">
        <v>138536.3469821313</v>
      </c>
      <c r="X29" s="140">
        <v>138995.994125064</v>
      </c>
      <c r="Y29" s="140">
        <v>139402.26588780776</v>
      </c>
      <c r="Z29" s="140">
        <v>139916.88330231735</v>
      </c>
      <c r="AA29" s="140">
        <v>140254.68375798024</v>
      </c>
      <c r="AB29" s="140">
        <v>140555.46555051644</v>
      </c>
    </row>
    <row r="30" spans="1:28" s="128" customFormat="1" ht="15" customHeight="1">
      <c r="A30" s="148"/>
      <c r="B30" s="150">
        <v>12</v>
      </c>
      <c r="C30" s="140">
        <v>130230.473</v>
      </c>
      <c r="D30" s="140">
        <v>131678.76402635418</v>
      </c>
      <c r="E30" s="140">
        <v>132602.22959507079</v>
      </c>
      <c r="F30" s="140">
        <v>133242.69175786909</v>
      </c>
      <c r="G30" s="140">
        <v>133786.62811153752</v>
      </c>
      <c r="H30" s="140">
        <v>134327.92513328156</v>
      </c>
      <c r="I30" s="140">
        <v>134918.58036440265</v>
      </c>
      <c r="J30" s="140">
        <v>135543.20415255887</v>
      </c>
      <c r="K30" s="140">
        <v>136108.61128055933</v>
      </c>
      <c r="L30" s="140">
        <v>136529.98992483268</v>
      </c>
      <c r="M30" s="140">
        <v>136824.85156274441</v>
      </c>
      <c r="N30" s="140">
        <v>136880.75676826976</v>
      </c>
      <c r="O30" s="140">
        <v>136195.33284005302</v>
      </c>
      <c r="P30" s="140">
        <v>136238.80024845444</v>
      </c>
      <c r="Q30" s="140">
        <v>136245.52452013569</v>
      </c>
      <c r="R30" s="140">
        <v>136371.17795651744</v>
      </c>
      <c r="S30" s="140">
        <v>136689.18962903158</v>
      </c>
      <c r="T30" s="140">
        <v>136953.71159806394</v>
      </c>
      <c r="U30" s="140">
        <v>137312.47270917491</v>
      </c>
      <c r="V30" s="140">
        <v>137758.6540099245</v>
      </c>
      <c r="W30" s="140">
        <v>138134.94216838613</v>
      </c>
      <c r="X30" s="140">
        <v>138567.6255361615</v>
      </c>
      <c r="Y30" s="140">
        <v>139039.25000023347</v>
      </c>
      <c r="Z30" s="140">
        <v>139458.36670011771</v>
      </c>
      <c r="AA30" s="140">
        <v>139986.65160441663</v>
      </c>
      <c r="AB30" s="140">
        <v>140338.8102171263</v>
      </c>
    </row>
    <row r="31" spans="1:28" s="128" customFormat="1" ht="15" customHeight="1">
      <c r="A31" s="148"/>
      <c r="B31" s="150">
        <v>13</v>
      </c>
      <c r="C31" s="140">
        <v>128112.63800000002</v>
      </c>
      <c r="D31" s="140">
        <v>130217.75684761672</v>
      </c>
      <c r="E31" s="140">
        <v>131658.17079793365</v>
      </c>
      <c r="F31" s="140">
        <v>132574.99709155888</v>
      </c>
      <c r="G31" s="140">
        <v>133209.97463772123</v>
      </c>
      <c r="H31" s="140">
        <v>133749.38314588671</v>
      </c>
      <c r="I31" s="140">
        <v>134287.09786192584</v>
      </c>
      <c r="J31" s="140">
        <v>134874.90639208147</v>
      </c>
      <c r="K31" s="140">
        <v>135497.74077158375</v>
      </c>
      <c r="L31" s="140">
        <v>136062.06633639455</v>
      </c>
      <c r="M31" s="140">
        <v>136484.48844992102</v>
      </c>
      <c r="N31" s="140">
        <v>136782.13175624073</v>
      </c>
      <c r="O31" s="140">
        <v>136841.43172693008</v>
      </c>
      <c r="P31" s="140">
        <v>136160.5873806476</v>
      </c>
      <c r="Q31" s="140">
        <v>136209.1883823942</v>
      </c>
      <c r="R31" s="140">
        <v>136221.8703295397</v>
      </c>
      <c r="S31" s="140">
        <v>136354.35789554688</v>
      </c>
      <c r="T31" s="140">
        <v>136679.9563808575</v>
      </c>
      <c r="U31" s="140">
        <v>136952.96035965948</v>
      </c>
      <c r="V31" s="140">
        <v>137321.13472349616</v>
      </c>
      <c r="W31" s="140">
        <v>137777.47479285547</v>
      </c>
      <c r="X31" s="140">
        <v>138164.9010899422</v>
      </c>
      <c r="Y31" s="140">
        <v>138609.61272816663</v>
      </c>
      <c r="Z31" s="140">
        <v>139094.09168447001</v>
      </c>
      <c r="AA31" s="140">
        <v>139526.94970872079</v>
      </c>
      <c r="AB31" s="140">
        <v>140069.54488478653</v>
      </c>
    </row>
    <row r="32" spans="1:28" s="128" customFormat="1" ht="15" customHeight="1">
      <c r="A32" s="148"/>
      <c r="B32" s="150">
        <v>14</v>
      </c>
      <c r="C32" s="140">
        <v>125419.0215</v>
      </c>
      <c r="D32" s="140">
        <v>128085.19138844666</v>
      </c>
      <c r="E32" s="140">
        <v>130182.09615848769</v>
      </c>
      <c r="F32" s="140">
        <v>131615.74992588873</v>
      </c>
      <c r="G32" s="140">
        <v>132527.2165867966</v>
      </c>
      <c r="H32" s="140">
        <v>133157.94885047831</v>
      </c>
      <c r="I32" s="140">
        <v>133694.12392266039</v>
      </c>
      <c r="J32" s="140">
        <v>134229.36412499828</v>
      </c>
      <c r="K32" s="140">
        <v>134815.73846637929</v>
      </c>
      <c r="L32" s="140">
        <v>135437.77485454793</v>
      </c>
      <c r="M32" s="140">
        <v>136003.37159497017</v>
      </c>
      <c r="N32" s="140">
        <v>136428.81405215105</v>
      </c>
      <c r="O32" s="140">
        <v>136730.04593666614</v>
      </c>
      <c r="P32" s="140">
        <v>136793.89093925795</v>
      </c>
      <c r="Q32" s="140">
        <v>136118.92558379247</v>
      </c>
      <c r="R32" s="140">
        <v>136173.81247815621</v>
      </c>
      <c r="S32" s="140">
        <v>136193.69805836224</v>
      </c>
      <c r="T32" s="140">
        <v>136334.1570475593</v>
      </c>
      <c r="U32" s="140">
        <v>136668.48593724493</v>
      </c>
      <c r="V32" s="140">
        <v>136951.21584053221</v>
      </c>
      <c r="W32" s="140">
        <v>137329.84018487495</v>
      </c>
      <c r="X32" s="140">
        <v>137797.53644559995</v>
      </c>
      <c r="Y32" s="140">
        <v>138197.2556512201</v>
      </c>
      <c r="Z32" s="140">
        <v>138655.07671680264</v>
      </c>
      <c r="AA32" s="140">
        <v>139153.49814914889</v>
      </c>
      <c r="AB32" s="140">
        <v>139600.88965691472</v>
      </c>
    </row>
    <row r="33" spans="1:28" s="128" customFormat="1" ht="15" customHeight="1">
      <c r="A33" s="148"/>
      <c r="B33" s="144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spans="1:28" s="149" customFormat="1" ht="15" customHeight="1">
      <c r="A34" s="148"/>
      <c r="B34" s="144" t="s">
        <v>121</v>
      </c>
      <c r="C34" s="147">
        <v>575299</v>
      </c>
      <c r="D34" s="147">
        <v>590341.99914751924</v>
      </c>
      <c r="E34" s="147">
        <v>603764.5253731776</v>
      </c>
      <c r="F34" s="147">
        <v>615600.91246232635</v>
      </c>
      <c r="G34" s="147">
        <v>626097.39292470389</v>
      </c>
      <c r="H34" s="147">
        <v>635483.90498884092</v>
      </c>
      <c r="I34" s="147">
        <v>643219.24414253933</v>
      </c>
      <c r="J34" s="147">
        <v>648856.49028092844</v>
      </c>
      <c r="K34" s="147">
        <v>652962.62774121505</v>
      </c>
      <c r="L34" s="147">
        <v>656247.71285430784</v>
      </c>
      <c r="M34" s="147">
        <v>659334.86781812692</v>
      </c>
      <c r="N34" s="147">
        <v>662483.46956251177</v>
      </c>
      <c r="O34" s="147">
        <v>665600.53694980964</v>
      </c>
      <c r="P34" s="147">
        <v>668541.26953631849</v>
      </c>
      <c r="Q34" s="147">
        <v>670995.76702681137</v>
      </c>
      <c r="R34" s="147">
        <v>672175.68600356963</v>
      </c>
      <c r="S34" s="147">
        <v>672866.90920799831</v>
      </c>
      <c r="T34" s="147">
        <v>673175.22192409902</v>
      </c>
      <c r="U34" s="147">
        <v>673346.45808487106</v>
      </c>
      <c r="V34" s="147">
        <v>673809.90399817959</v>
      </c>
      <c r="W34" s="147">
        <v>675248.69457763317</v>
      </c>
      <c r="X34" s="147">
        <v>677031.58176504401</v>
      </c>
      <c r="Y34" s="147">
        <v>679283.14956536249</v>
      </c>
      <c r="Z34" s="147">
        <v>681813.36100842641</v>
      </c>
      <c r="AA34" s="147">
        <v>684489.80285253341</v>
      </c>
      <c r="AB34" s="147">
        <v>687399.14839966991</v>
      </c>
    </row>
    <row r="35" spans="1:28" s="128" customFormat="1" ht="15" customHeight="1">
      <c r="A35" s="148"/>
      <c r="B35" s="144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spans="1:28" s="128" customFormat="1" ht="15" customHeight="1">
      <c r="A36" s="148"/>
      <c r="B36" s="150">
        <v>15</v>
      </c>
      <c r="C36" s="140">
        <v>122628.0272</v>
      </c>
      <c r="D36" s="140">
        <v>124929.71195177997</v>
      </c>
      <c r="E36" s="140">
        <v>127589.20077887675</v>
      </c>
      <c r="F36" s="140">
        <v>129681.40258525385</v>
      </c>
      <c r="G36" s="140">
        <v>131112.22266392576</v>
      </c>
      <c r="H36" s="140">
        <v>132022.61836098373</v>
      </c>
      <c r="I36" s="140">
        <v>132653.80580765835</v>
      </c>
      <c r="J36" s="140">
        <v>133191.65473364459</v>
      </c>
      <c r="K36" s="140">
        <v>133729.93907380669</v>
      </c>
      <c r="L36" s="140">
        <v>134320.3524411809</v>
      </c>
      <c r="M36" s="140">
        <v>134955.72587783978</v>
      </c>
      <c r="N36" s="140">
        <v>135542.03646557365</v>
      </c>
      <c r="O36" s="140">
        <v>135987.0606607027</v>
      </c>
      <c r="P36" s="140">
        <v>136309.17392811336</v>
      </c>
      <c r="Q36" s="140">
        <v>136395.25258364438</v>
      </c>
      <c r="R36" s="140">
        <v>135744.19749526543</v>
      </c>
      <c r="S36" s="140">
        <v>135823.82073979508</v>
      </c>
      <c r="T36" s="140">
        <v>135869.46573190921</v>
      </c>
      <c r="U36" s="140">
        <v>136036.93672940542</v>
      </c>
      <c r="V36" s="140">
        <v>136399.34069365141</v>
      </c>
      <c r="W36" s="140">
        <v>136711.39113895342</v>
      </c>
      <c r="X36" s="140">
        <v>137120.48427701677</v>
      </c>
      <c r="Y36" s="140">
        <v>137619.91371707275</v>
      </c>
      <c r="Z36" s="140">
        <v>138052.41510164895</v>
      </c>
      <c r="AA36" s="140">
        <v>138544.46485228324</v>
      </c>
      <c r="AB36" s="140">
        <v>139077.65628436892</v>
      </c>
    </row>
    <row r="37" spans="1:28" s="128" customFormat="1" ht="15" customHeight="1">
      <c r="A37" s="148"/>
      <c r="B37" s="150">
        <v>16</v>
      </c>
      <c r="C37" s="140">
        <v>119641.87200000002</v>
      </c>
      <c r="D37" s="140">
        <v>121672.74935827944</v>
      </c>
      <c r="E37" s="140">
        <v>123970.12207205791</v>
      </c>
      <c r="F37" s="140">
        <v>126626.80360842741</v>
      </c>
      <c r="G37" s="140">
        <v>128718.35523983449</v>
      </c>
      <c r="H37" s="140">
        <v>130150.94663105348</v>
      </c>
      <c r="I37" s="140">
        <v>131065.30327031187</v>
      </c>
      <c r="J37" s="140">
        <v>131702.26944205971</v>
      </c>
      <c r="K37" s="140">
        <v>132247.6604191176</v>
      </c>
      <c r="L37" s="140">
        <v>132794.89676806564</v>
      </c>
      <c r="M37" s="140">
        <v>133410.82364066198</v>
      </c>
      <c r="N37" s="140">
        <v>134084.67061768143</v>
      </c>
      <c r="O37" s="140">
        <v>134706.53530794269</v>
      </c>
      <c r="P37" s="140">
        <v>135188.84435572952</v>
      </c>
      <c r="Q37" s="140">
        <v>135549.82183303859</v>
      </c>
      <c r="R37" s="140">
        <v>135676.47767148924</v>
      </c>
      <c r="S37" s="140">
        <v>135068.32211425889</v>
      </c>
      <c r="T37" s="140">
        <v>135191.47828012391</v>
      </c>
      <c r="U37" s="140">
        <v>135282.45036839362</v>
      </c>
      <c r="V37" s="140">
        <v>135496.54800715728</v>
      </c>
      <c r="W37" s="140">
        <v>135907.09341311041</v>
      </c>
      <c r="X37" s="140">
        <v>136268.78516993776</v>
      </c>
      <c r="Y37" s="140">
        <v>136729.16949147076</v>
      </c>
      <c r="Z37" s="140">
        <v>137281.0172919606</v>
      </c>
      <c r="AA37" s="140">
        <v>137768.07958294277</v>
      </c>
      <c r="AB37" s="140">
        <v>138315.21216467867</v>
      </c>
    </row>
    <row r="38" spans="1:28" s="128" customFormat="1" ht="15" customHeight="1">
      <c r="A38" s="148"/>
      <c r="B38" s="150">
        <v>17</v>
      </c>
      <c r="C38" s="140">
        <v>115886.95999999999</v>
      </c>
      <c r="D38" s="140">
        <v>118662.93328583332</v>
      </c>
      <c r="E38" s="140">
        <v>120689.87797233081</v>
      </c>
      <c r="F38" s="140">
        <v>122984.86766409934</v>
      </c>
      <c r="G38" s="140">
        <v>125640.22424901415</v>
      </c>
      <c r="H38" s="140">
        <v>127732.9397957632</v>
      </c>
      <c r="I38" s="140">
        <v>129169.21978429842</v>
      </c>
      <c r="J38" s="140">
        <v>130089.46397351372</v>
      </c>
      <c r="K38" s="140">
        <v>130734.33965593441</v>
      </c>
      <c r="L38" s="140">
        <v>131289.14311545805</v>
      </c>
      <c r="M38" s="140">
        <v>131862.37586612758</v>
      </c>
      <c r="N38" s="140">
        <v>132517.19841577293</v>
      </c>
      <c r="O38" s="140">
        <v>133226.91234304802</v>
      </c>
      <c r="P38" s="140">
        <v>133886.30911935159</v>
      </c>
      <c r="Q38" s="140">
        <v>134407.77027101832</v>
      </c>
      <c r="R38" s="140">
        <v>134809.53952670348</v>
      </c>
      <c r="S38" s="140">
        <v>134978.9342359911</v>
      </c>
      <c r="T38" s="140">
        <v>134415.43477818079</v>
      </c>
      <c r="U38" s="140">
        <v>134584.35755658773</v>
      </c>
      <c r="V38" s="140">
        <v>134722.46131604759</v>
      </c>
      <c r="W38" s="140">
        <v>134985.22480346123</v>
      </c>
      <c r="X38" s="140">
        <v>135445.7296818929</v>
      </c>
      <c r="Y38" s="140">
        <v>135859.12726380833</v>
      </c>
      <c r="Z38" s="140">
        <v>136372.31753802995</v>
      </c>
      <c r="AA38" s="140">
        <v>136978.9899816807</v>
      </c>
      <c r="AB38" s="140">
        <v>137521.43589971733</v>
      </c>
    </row>
    <row r="39" spans="1:28" s="128" customFormat="1" ht="15" customHeight="1">
      <c r="A39" s="148"/>
      <c r="B39" s="150">
        <v>18</v>
      </c>
      <c r="C39" s="140">
        <v>111210.58399999999</v>
      </c>
      <c r="D39" s="140">
        <v>114885.52026857034</v>
      </c>
      <c r="E39" s="140">
        <v>117656.35742663163</v>
      </c>
      <c r="F39" s="140">
        <v>119681.34220094174</v>
      </c>
      <c r="G39" s="140">
        <v>121975.49074874062</v>
      </c>
      <c r="H39" s="140">
        <v>124631.23015152807</v>
      </c>
      <c r="I39" s="140">
        <v>126726.91451446514</v>
      </c>
      <c r="J39" s="140">
        <v>128168.72517790936</v>
      </c>
      <c r="K39" s="140">
        <v>129096.95815706818</v>
      </c>
      <c r="L39" s="140">
        <v>129751.59429811344</v>
      </c>
      <c r="M39" s="140">
        <v>130332.84290974296</v>
      </c>
      <c r="N39" s="140">
        <v>130945.44480692648</v>
      </c>
      <c r="O39" s="140">
        <v>131636.56037870789</v>
      </c>
      <c r="P39" s="140">
        <v>132384.11160696202</v>
      </c>
      <c r="Q39" s="140">
        <v>133082.88815801329</v>
      </c>
      <c r="R39" s="140">
        <v>133645.41369158516</v>
      </c>
      <c r="S39" s="140">
        <v>134090.10215764772</v>
      </c>
      <c r="T39" s="140">
        <v>134303.89609892174</v>
      </c>
      <c r="U39" s="140">
        <v>133787.37767644093</v>
      </c>
      <c r="V39" s="140">
        <v>134003.88627090683</v>
      </c>
      <c r="W39" s="140">
        <v>134191.17779172852</v>
      </c>
      <c r="X39" s="140">
        <v>134504.45436806843</v>
      </c>
      <c r="Y39" s="140">
        <v>135016.97240744618</v>
      </c>
      <c r="Z39" s="140">
        <v>135483.60617712722</v>
      </c>
      <c r="AA39" s="140">
        <v>136052.00807637098</v>
      </c>
      <c r="AB39" s="140">
        <v>136714.26931618713</v>
      </c>
    </row>
    <row r="40" spans="1:28" s="128" customFormat="1" ht="15" customHeight="1">
      <c r="A40" s="148"/>
      <c r="B40" s="150">
        <v>19</v>
      </c>
      <c r="C40" s="140">
        <v>105931.55680000001</v>
      </c>
      <c r="D40" s="140">
        <v>110191.08428305619</v>
      </c>
      <c r="E40" s="140">
        <v>113858.96712328057</v>
      </c>
      <c r="F40" s="140">
        <v>116626.49640360402</v>
      </c>
      <c r="G40" s="140">
        <v>118651.1000231889</v>
      </c>
      <c r="H40" s="140">
        <v>120946.17004951244</v>
      </c>
      <c r="I40" s="140">
        <v>123604.00076580554</v>
      </c>
      <c r="J40" s="140">
        <v>125704.37695380098</v>
      </c>
      <c r="K40" s="140">
        <v>127153.73043528813</v>
      </c>
      <c r="L40" s="140">
        <v>128091.7262314898</v>
      </c>
      <c r="M40" s="140">
        <v>128773.0995237547</v>
      </c>
      <c r="N40" s="140">
        <v>129394.11925655729</v>
      </c>
      <c r="O40" s="140">
        <v>130043.46825940837</v>
      </c>
      <c r="P40" s="140">
        <v>130772.83052616191</v>
      </c>
      <c r="Q40" s="140">
        <v>131560.03418109682</v>
      </c>
      <c r="R40" s="140">
        <v>132300.05761852639</v>
      </c>
      <c r="S40" s="140">
        <v>132905.72996030544</v>
      </c>
      <c r="T40" s="140">
        <v>133394.94703496344</v>
      </c>
      <c r="U40" s="140">
        <v>133655.33575404342</v>
      </c>
      <c r="V40" s="140">
        <v>133187.66771041648</v>
      </c>
      <c r="W40" s="140">
        <v>133453.80743037953</v>
      </c>
      <c r="X40" s="140">
        <v>133692.12826812809</v>
      </c>
      <c r="Y40" s="140">
        <v>134057.96668556452</v>
      </c>
      <c r="Z40" s="140">
        <v>134624.0048996596</v>
      </c>
      <c r="AA40" s="140">
        <v>135146.26035925571</v>
      </c>
      <c r="AB40" s="140">
        <v>135770.57473471781</v>
      </c>
    </row>
    <row r="41" spans="1:28" s="128" customFormat="1" ht="15" customHeight="1">
      <c r="A41" s="148"/>
      <c r="B41" s="144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spans="1:28" s="149" customFormat="1" ht="15" customHeight="1">
      <c r="A42" s="148"/>
      <c r="B42" s="144" t="s">
        <v>1</v>
      </c>
      <c r="C42" s="147">
        <v>458062</v>
      </c>
      <c r="D42" s="147">
        <v>473290.56657723058</v>
      </c>
      <c r="E42" s="147">
        <v>491647.14185995248</v>
      </c>
      <c r="F42" s="147">
        <v>511588.88112619572</v>
      </c>
      <c r="G42" s="147">
        <v>530987.557877435</v>
      </c>
      <c r="H42" s="147">
        <v>548261.22128599172</v>
      </c>
      <c r="I42" s="147">
        <v>563333.95222251792</v>
      </c>
      <c r="J42" s="147">
        <v>576847.64621527866</v>
      </c>
      <c r="K42" s="147">
        <v>588833.86179801566</v>
      </c>
      <c r="L42" s="147">
        <v>599532.19892693521</v>
      </c>
      <c r="M42" s="147">
        <v>609237.64343713888</v>
      </c>
      <c r="N42" s="147">
        <v>617468.38605148438</v>
      </c>
      <c r="O42" s="147">
        <v>623762.45678142807</v>
      </c>
      <c r="P42" s="147">
        <v>628682.56011395447</v>
      </c>
      <c r="Q42" s="147">
        <v>632934.17585979518</v>
      </c>
      <c r="R42" s="147">
        <v>637060.77151223924</v>
      </c>
      <c r="S42" s="147">
        <v>641263.09291626571</v>
      </c>
      <c r="T42" s="147">
        <v>645470.12685988704</v>
      </c>
      <c r="U42" s="147">
        <v>649538.09843244532</v>
      </c>
      <c r="V42" s="147">
        <v>653158.5008152494</v>
      </c>
      <c r="W42" s="147">
        <v>655548.63963330968</v>
      </c>
      <c r="X42" s="147">
        <v>657489.04513835476</v>
      </c>
      <c r="Y42" s="147">
        <v>659086.51178947929</v>
      </c>
      <c r="Z42" s="147">
        <v>660582.36951962509</v>
      </c>
      <c r="AA42" s="147">
        <v>662406.13681469171</v>
      </c>
      <c r="AB42" s="147">
        <v>665229.13564618537</v>
      </c>
    </row>
    <row r="43" spans="1:28" s="128" customFormat="1" ht="15" customHeight="1">
      <c r="A43" s="148"/>
      <c r="B43" s="144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spans="1:28" s="128" customFormat="1" ht="15" customHeight="1">
      <c r="A44" s="148"/>
      <c r="B44" s="150">
        <v>20</v>
      </c>
      <c r="C44" s="140">
        <v>100308.72340000002</v>
      </c>
      <c r="D44" s="140">
        <v>104840.4491962571</v>
      </c>
      <c r="E44" s="140">
        <v>109095.18118245958</v>
      </c>
      <c r="F44" s="140">
        <v>112761.56898587386</v>
      </c>
      <c r="G44" s="140">
        <v>115531.03435079394</v>
      </c>
      <c r="H44" s="140">
        <v>117560.7343038824</v>
      </c>
      <c r="I44" s="140">
        <v>119862.0565644294</v>
      </c>
      <c r="J44" s="140">
        <v>122527.12789350505</v>
      </c>
      <c r="K44" s="140">
        <v>124637.61431751703</v>
      </c>
      <c r="L44" s="140">
        <v>126099.51154185412</v>
      </c>
      <c r="M44" s="140">
        <v>127066.82503267733</v>
      </c>
      <c r="N44" s="140">
        <v>127790.47897966733</v>
      </c>
      <c r="O44" s="140">
        <v>128451.01559810794</v>
      </c>
      <c r="P44" s="140">
        <v>129141.38375555293</v>
      </c>
      <c r="Q44" s="140">
        <v>129913.0537483494</v>
      </c>
      <c r="R44" s="140">
        <v>130743.90700142726</v>
      </c>
      <c r="S44" s="140">
        <v>131529.26208312524</v>
      </c>
      <c r="T44" s="140">
        <v>132181.70481896913</v>
      </c>
      <c r="U44" s="140">
        <v>132719.47111177817</v>
      </c>
      <c r="V44" s="140">
        <v>133029.97687996339</v>
      </c>
      <c r="W44" s="140">
        <v>132614.97116417959</v>
      </c>
      <c r="X44" s="140">
        <v>132934.18345995489</v>
      </c>
      <c r="Y44" s="140">
        <v>133227.08779002377</v>
      </c>
      <c r="Z44" s="140">
        <v>133648.43971431459</v>
      </c>
      <c r="AA44" s="140">
        <v>134271.6821767542</v>
      </c>
      <c r="AB44" s="140">
        <v>134851.45974952166</v>
      </c>
    </row>
    <row r="45" spans="1:28" s="128" customFormat="1" ht="15" customHeight="1">
      <c r="A45" s="148"/>
      <c r="B45" s="150">
        <v>21</v>
      </c>
      <c r="C45" s="140">
        <v>94979.972000000009</v>
      </c>
      <c r="D45" s="140">
        <v>99152.803846455441</v>
      </c>
      <c r="E45" s="140">
        <v>103682.50108724119</v>
      </c>
      <c r="F45" s="140">
        <v>107937.85528089255</v>
      </c>
      <c r="G45" s="140">
        <v>111607.80037474984</v>
      </c>
      <c r="H45" s="140">
        <v>114384.45325323372</v>
      </c>
      <c r="I45" s="140">
        <v>116424.44182688789</v>
      </c>
      <c r="J45" s="140">
        <v>118737.10388260652</v>
      </c>
      <c r="K45" s="140">
        <v>121414.73729946947</v>
      </c>
      <c r="L45" s="140">
        <v>123540.03282585154</v>
      </c>
      <c r="M45" s="140">
        <v>125033.218803022</v>
      </c>
      <c r="N45" s="140">
        <v>126044.88259737127</v>
      </c>
      <c r="O45" s="140">
        <v>126810.58015550904</v>
      </c>
      <c r="P45" s="140">
        <v>127514.75526886848</v>
      </c>
      <c r="Q45" s="140">
        <v>128250.05047840768</v>
      </c>
      <c r="R45" s="140">
        <v>129067.84178451847</v>
      </c>
      <c r="S45" s="140">
        <v>129946.22274960356</v>
      </c>
      <c r="T45" s="140">
        <v>130780.43869631362</v>
      </c>
      <c r="U45" s="140">
        <v>131483.40555332979</v>
      </c>
      <c r="V45" s="140">
        <v>132073.0300597024</v>
      </c>
      <c r="W45" s="140">
        <v>132437.26293471566</v>
      </c>
      <c r="X45" s="140">
        <v>132078.20226012441</v>
      </c>
      <c r="Y45" s="140">
        <v>132453.87131378744</v>
      </c>
      <c r="Z45" s="140">
        <v>132804.16028582907</v>
      </c>
      <c r="AA45" s="140">
        <v>133284.52894244145</v>
      </c>
      <c r="AB45" s="140">
        <v>133966.68180871644</v>
      </c>
    </row>
    <row r="46" spans="1:28" s="128" customFormat="1" ht="15" customHeight="1">
      <c r="A46" s="148"/>
      <c r="B46" s="150">
        <v>22</v>
      </c>
      <c r="C46" s="140">
        <v>90505.67</v>
      </c>
      <c r="D46" s="140">
        <v>93823.806280094374</v>
      </c>
      <c r="E46" s="140">
        <v>97994.936672222102</v>
      </c>
      <c r="F46" s="140">
        <v>102524.11780124178</v>
      </c>
      <c r="G46" s="140">
        <v>106781.27538246554</v>
      </c>
      <c r="H46" s="140">
        <v>110456.1673578066</v>
      </c>
      <c r="I46" s="140">
        <v>113241.41662261383</v>
      </c>
      <c r="J46" s="140">
        <v>115293.17516907607</v>
      </c>
      <c r="K46" s="140">
        <v>117618.97675814397</v>
      </c>
      <c r="L46" s="140">
        <v>120310.27586685924</v>
      </c>
      <c r="M46" s="140">
        <v>122465.66434864714</v>
      </c>
      <c r="N46" s="140">
        <v>124002.36038601946</v>
      </c>
      <c r="O46" s="140">
        <v>125055.72420810409</v>
      </c>
      <c r="P46" s="140">
        <v>125865.06548443736</v>
      </c>
      <c r="Q46" s="140">
        <v>126614.33215605083</v>
      </c>
      <c r="R46" s="140">
        <v>127395.98921373054</v>
      </c>
      <c r="S46" s="140">
        <v>128261.50161632556</v>
      </c>
      <c r="T46" s="140">
        <v>129188.77558518537</v>
      </c>
      <c r="U46" s="140">
        <v>130073.43355514461</v>
      </c>
      <c r="V46" s="140">
        <v>130828.22928693786</v>
      </c>
      <c r="W46" s="140">
        <v>131471.41730215354</v>
      </c>
      <c r="X46" s="140">
        <v>131890.75781994226</v>
      </c>
      <c r="Y46" s="140">
        <v>131589.32133883744</v>
      </c>
      <c r="Z46" s="140">
        <v>132022.61487728584</v>
      </c>
      <c r="AA46" s="140">
        <v>132432.23467282826</v>
      </c>
      <c r="AB46" s="140">
        <v>132971.86954097473</v>
      </c>
    </row>
    <row r="47" spans="1:28" s="128" customFormat="1" ht="15" customHeight="1">
      <c r="A47" s="147"/>
      <c r="B47" s="150">
        <v>23</v>
      </c>
      <c r="C47" s="140">
        <v>87272.076000000001</v>
      </c>
      <c r="D47" s="140">
        <v>89352.023108360343</v>
      </c>
      <c r="E47" s="140">
        <v>92670.165605346556</v>
      </c>
      <c r="F47" s="140">
        <v>96841.193243674643</v>
      </c>
      <c r="G47" s="140">
        <v>101371.09020131115</v>
      </c>
      <c r="H47" s="140">
        <v>105631.45031764128</v>
      </c>
      <c r="I47" s="140">
        <v>109312.66245601338</v>
      </c>
      <c r="J47" s="140">
        <v>112107.9250212411</v>
      </c>
      <c r="K47" s="140">
        <v>114173.21560996363</v>
      </c>
      <c r="L47" s="140">
        <v>116513.22386967446</v>
      </c>
      <c r="M47" s="140">
        <v>119233.40139499141</v>
      </c>
      <c r="N47" s="140">
        <v>121431.0041361005</v>
      </c>
      <c r="O47" s="140">
        <v>123008.46321575735</v>
      </c>
      <c r="P47" s="140">
        <v>124105.02890961424</v>
      </c>
      <c r="Q47" s="140">
        <v>124959.36948480093</v>
      </c>
      <c r="R47" s="140">
        <v>125755.06731020045</v>
      </c>
      <c r="S47" s="140">
        <v>126584.5915359197</v>
      </c>
      <c r="T47" s="140">
        <v>127499.10323076349</v>
      </c>
      <c r="U47" s="140">
        <v>128476.76075996115</v>
      </c>
      <c r="V47" s="140">
        <v>129413.0687007942</v>
      </c>
      <c r="W47" s="140">
        <v>130221.30341468634</v>
      </c>
      <c r="X47" s="140">
        <v>130919.33798999114</v>
      </c>
      <c r="Y47" s="140">
        <v>131395.33120451227</v>
      </c>
      <c r="Z47" s="140">
        <v>131152.61053491707</v>
      </c>
      <c r="AA47" s="140">
        <v>131645.38035023044</v>
      </c>
      <c r="AB47" s="140">
        <v>132114.48683383843</v>
      </c>
    </row>
    <row r="48" spans="1:28" s="128" customFormat="1" ht="15" customHeight="1">
      <c r="A48" s="145"/>
      <c r="B48" s="150">
        <v>24</v>
      </c>
      <c r="C48" s="140">
        <v>84995.558599999989</v>
      </c>
      <c r="D48" s="140">
        <v>86121.484146063362</v>
      </c>
      <c r="E48" s="140">
        <v>88204.357312682987</v>
      </c>
      <c r="F48" s="140">
        <v>91524.145814512871</v>
      </c>
      <c r="G48" s="140">
        <v>95696.357568114574</v>
      </c>
      <c r="H48" s="140">
        <v>100228.41605342773</v>
      </c>
      <c r="I48" s="140">
        <v>104493.37475257347</v>
      </c>
      <c r="J48" s="140">
        <v>108182.31424884983</v>
      </c>
      <c r="K48" s="140">
        <v>110989.31781292148</v>
      </c>
      <c r="L48" s="140">
        <v>113069.15482269587</v>
      </c>
      <c r="M48" s="140">
        <v>115438.53385780097</v>
      </c>
      <c r="N48" s="140">
        <v>118199.65995232583</v>
      </c>
      <c r="O48" s="140">
        <v>120436.67360394972</v>
      </c>
      <c r="P48" s="140">
        <v>122056.32669548145</v>
      </c>
      <c r="Q48" s="140">
        <v>123197.36999218637</v>
      </c>
      <c r="R48" s="140">
        <v>124097.96620236259</v>
      </c>
      <c r="S48" s="140">
        <v>124941.51493129163</v>
      </c>
      <c r="T48" s="140">
        <v>125820.10452865544</v>
      </c>
      <c r="U48" s="140">
        <v>126785.02745223153</v>
      </c>
      <c r="V48" s="140">
        <v>127814.19588785156</v>
      </c>
      <c r="W48" s="140">
        <v>128803.68481757453</v>
      </c>
      <c r="X48" s="140">
        <v>129666.56360834205</v>
      </c>
      <c r="Y48" s="140">
        <v>130420.90014231838</v>
      </c>
      <c r="Z48" s="140">
        <v>130954.54410727861</v>
      </c>
      <c r="AA48" s="140">
        <v>130772.31067243742</v>
      </c>
      <c r="AB48" s="140">
        <v>131324.63771313423</v>
      </c>
    </row>
    <row r="49" spans="1:28" s="128" customFormat="1" ht="15" customHeight="1">
      <c r="A49" s="148"/>
      <c r="B49" s="144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  <row r="50" spans="1:28" s="149" customFormat="1" ht="15" customHeight="1">
      <c r="A50" s="148"/>
      <c r="B50" s="144" t="s">
        <v>2</v>
      </c>
      <c r="C50" s="147">
        <v>395430</v>
      </c>
      <c r="D50" s="147">
        <v>402659.96795986063</v>
      </c>
      <c r="E50" s="147">
        <v>409567.8095583542</v>
      </c>
      <c r="F50" s="147">
        <v>417073.80019242747</v>
      </c>
      <c r="G50" s="147">
        <v>426370.83912905236</v>
      </c>
      <c r="H50" s="147">
        <v>438181.48648099194</v>
      </c>
      <c r="I50" s="147">
        <v>453316.9444758402</v>
      </c>
      <c r="J50" s="147">
        <v>471584.87274724024</v>
      </c>
      <c r="K50" s="147">
        <v>491462.59191263339</v>
      </c>
      <c r="L50" s="147">
        <v>510846.84293949674</v>
      </c>
      <c r="M50" s="147">
        <v>528200.18618743308</v>
      </c>
      <c r="N50" s="147">
        <v>543477.26652876008</v>
      </c>
      <c r="O50" s="147">
        <v>557319.22848089831</v>
      </c>
      <c r="P50" s="147">
        <v>569767.12412915158</v>
      </c>
      <c r="Q50" s="147">
        <v>581071.83191865834</v>
      </c>
      <c r="R50" s="147">
        <v>591464.42832692259</v>
      </c>
      <c r="S50" s="147">
        <v>600413.65381325711</v>
      </c>
      <c r="T50" s="147">
        <v>607480.08573648485</v>
      </c>
      <c r="U50" s="147">
        <v>613219.5749237407</v>
      </c>
      <c r="V50" s="147">
        <v>618330.87458766927</v>
      </c>
      <c r="W50" s="147">
        <v>623352.62227147492</v>
      </c>
      <c r="X50" s="147">
        <v>628483.90919523058</v>
      </c>
      <c r="Y50" s="147">
        <v>633654.61386440927</v>
      </c>
      <c r="Z50" s="147">
        <v>638720.95129944931</v>
      </c>
      <c r="AA50" s="147">
        <v>643377.67758789274</v>
      </c>
      <c r="AB50" s="147">
        <v>646842.89270849677</v>
      </c>
    </row>
    <row r="51" spans="1:28" s="128" customFormat="1" ht="15" customHeight="1">
      <c r="A51" s="148"/>
      <c r="B51" s="144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</row>
    <row r="52" spans="1:28" s="128" customFormat="1" ht="15" customHeight="1">
      <c r="A52" s="148"/>
      <c r="B52" s="150">
        <v>25</v>
      </c>
      <c r="C52" s="140">
        <v>83006.603100000008</v>
      </c>
      <c r="D52" s="140">
        <v>84210.882842546838</v>
      </c>
      <c r="E52" s="140">
        <v>85334.635073375597</v>
      </c>
      <c r="F52" s="140">
        <v>87414.473296461481</v>
      </c>
      <c r="G52" s="140">
        <v>90729.724811071996</v>
      </c>
      <c r="H52" s="140">
        <v>94897.049841795699</v>
      </c>
      <c r="I52" s="140">
        <v>99425.196694515471</v>
      </c>
      <c r="J52" s="140">
        <v>103688.62816526441</v>
      </c>
      <c r="K52" s="140">
        <v>107379.39183259706</v>
      </c>
      <c r="L52" s="140">
        <v>110191.57908473074</v>
      </c>
      <c r="M52" s="140">
        <v>112288.94897817436</v>
      </c>
      <c r="N52" s="140">
        <v>114684.03501857603</v>
      </c>
      <c r="O52" s="140">
        <v>117468.91060043001</v>
      </c>
      <c r="P52" s="140">
        <v>119732.31146809194</v>
      </c>
      <c r="Q52" s="140">
        <v>121381.01668337273</v>
      </c>
      <c r="R52" s="140">
        <v>122553.3603632818</v>
      </c>
      <c r="S52" s="140">
        <v>123487.07454061904</v>
      </c>
      <c r="T52" s="140">
        <v>124365.21158766196</v>
      </c>
      <c r="U52" s="140">
        <v>125279.75244593318</v>
      </c>
      <c r="V52" s="140">
        <v>126281.77037245723</v>
      </c>
      <c r="W52" s="140">
        <v>127349.39641980355</v>
      </c>
      <c r="X52" s="140">
        <v>128378.80107553003</v>
      </c>
      <c r="Y52" s="140">
        <v>129283.21481644904</v>
      </c>
      <c r="Z52" s="140">
        <v>130080.39700441353</v>
      </c>
      <c r="AA52" s="140">
        <v>130658.7866899673</v>
      </c>
      <c r="AB52" s="140">
        <v>130522.67807235298</v>
      </c>
    </row>
    <row r="53" spans="1:28" s="128" customFormat="1" ht="15" customHeight="1">
      <c r="A53" s="148"/>
      <c r="B53" s="150">
        <v>26</v>
      </c>
      <c r="C53" s="140">
        <v>80934.662000000011</v>
      </c>
      <c r="D53" s="140">
        <v>82587.847460560151</v>
      </c>
      <c r="E53" s="140">
        <v>83782.242565524619</v>
      </c>
      <c r="F53" s="140">
        <v>84897.743556278088</v>
      </c>
      <c r="G53" s="140">
        <v>86968.473310677218</v>
      </c>
      <c r="H53" s="140">
        <v>90273.096201138978</v>
      </c>
      <c r="I53" s="140">
        <v>94429.579754463106</v>
      </c>
      <c r="J53" s="140">
        <v>98947.745179538993</v>
      </c>
      <c r="K53" s="140">
        <v>103203.77067074233</v>
      </c>
      <c r="L53" s="140">
        <v>106889.99476903206</v>
      </c>
      <c r="M53" s="140">
        <v>109705.87260886993</v>
      </c>
      <c r="N53" s="140">
        <v>111813.60227655421</v>
      </c>
      <c r="O53" s="140">
        <v>114218.57107899954</v>
      </c>
      <c r="P53" s="140">
        <v>117014.21271429338</v>
      </c>
      <c r="Q53" s="140">
        <v>119290.98836611013</v>
      </c>
      <c r="R53" s="140">
        <v>120955.6250131565</v>
      </c>
      <c r="S53" s="140">
        <v>122146.05782551522</v>
      </c>
      <c r="T53" s="140">
        <v>123099.75468656115</v>
      </c>
      <c r="U53" s="140">
        <v>123999.32472722192</v>
      </c>
      <c r="V53" s="140">
        <v>124936.60248809552</v>
      </c>
      <c r="W53" s="140">
        <v>125962.53671899947</v>
      </c>
      <c r="X53" s="140">
        <v>127055.48739427404</v>
      </c>
      <c r="Y53" s="140">
        <v>128111.62864881181</v>
      </c>
      <c r="Z53" s="140">
        <v>129044.24089286744</v>
      </c>
      <c r="AA53" s="140">
        <v>129871.16291160996</v>
      </c>
      <c r="AB53" s="140">
        <v>130480.20111320431</v>
      </c>
    </row>
    <row r="54" spans="1:28" s="128" customFormat="1" ht="15" customHeight="1">
      <c r="A54" s="148"/>
      <c r="B54" s="150">
        <v>27</v>
      </c>
      <c r="C54" s="140">
        <v>79007.848999999987</v>
      </c>
      <c r="D54" s="140">
        <v>80521.247700265172</v>
      </c>
      <c r="E54" s="140">
        <v>82163.220082489686</v>
      </c>
      <c r="F54" s="140">
        <v>83349.070662669226</v>
      </c>
      <c r="G54" s="140">
        <v>84457.726696041471</v>
      </c>
      <c r="H54" s="140">
        <v>86520.640123283141</v>
      </c>
      <c r="I54" s="140">
        <v>89816.174703898258</v>
      </c>
      <c r="J54" s="140">
        <v>93963.245736329874</v>
      </c>
      <c r="K54" s="140">
        <v>98473.136191959551</v>
      </c>
      <c r="L54" s="140">
        <v>102723.08129483511</v>
      </c>
      <c r="M54" s="140">
        <v>106410.88675461133</v>
      </c>
      <c r="N54" s="140">
        <v>109235.44792655154</v>
      </c>
      <c r="O54" s="140">
        <v>111353.38753355099</v>
      </c>
      <c r="P54" s="140">
        <v>113769.61340109733</v>
      </c>
      <c r="Q54" s="140">
        <v>116577.45430818027</v>
      </c>
      <c r="R54" s="140">
        <v>118868.87614404228</v>
      </c>
      <c r="S54" s="140">
        <v>120550.61644949374</v>
      </c>
      <c r="T54" s="140">
        <v>121760.48722819865</v>
      </c>
      <c r="U54" s="140">
        <v>122735.3902587526</v>
      </c>
      <c r="V54" s="140">
        <v>123657.61900328833</v>
      </c>
      <c r="W54" s="140">
        <v>124618.81145599078</v>
      </c>
      <c r="X54" s="140">
        <v>125670.03177159956</v>
      </c>
      <c r="Y54" s="140">
        <v>126789.52174476629</v>
      </c>
      <c r="Z54" s="140">
        <v>127873.54722044281</v>
      </c>
      <c r="AA54" s="140">
        <v>128835.63375459512</v>
      </c>
      <c r="AB54" s="140">
        <v>129692.83253999348</v>
      </c>
    </row>
    <row r="55" spans="1:28" s="128" customFormat="1" ht="15" customHeight="1">
      <c r="A55" s="148"/>
      <c r="B55" s="150">
        <v>28</v>
      </c>
      <c r="C55" s="140">
        <v>77143.317999999999</v>
      </c>
      <c r="D55" s="140">
        <v>78599.752130040011</v>
      </c>
      <c r="E55" s="140">
        <v>80102.117753309591</v>
      </c>
      <c r="F55" s="140">
        <v>81734.239569704267</v>
      </c>
      <c r="G55" s="140">
        <v>82912.942735778837</v>
      </c>
      <c r="H55" s="140">
        <v>84015.963242919737</v>
      </c>
      <c r="I55" s="140">
        <v>86072.504450337379</v>
      </c>
      <c r="J55" s="140">
        <v>89360.319874316105</v>
      </c>
      <c r="K55" s="140">
        <v>93499.655897926656</v>
      </c>
      <c r="L55" s="140">
        <v>98002.622371717312</v>
      </c>
      <c r="M55" s="140">
        <v>102252.66171763427</v>
      </c>
      <c r="N55" s="140">
        <v>105947.11148962576</v>
      </c>
      <c r="O55" s="140">
        <v>108780.24893548631</v>
      </c>
      <c r="P55" s="140">
        <v>110909.75910763914</v>
      </c>
      <c r="Q55" s="140">
        <v>113338.65756776778</v>
      </c>
      <c r="R55" s="140">
        <v>116159.99605382016</v>
      </c>
      <c r="S55" s="140">
        <v>118467.26570759213</v>
      </c>
      <c r="T55" s="140">
        <v>120167.47638811239</v>
      </c>
      <c r="U55" s="140">
        <v>121398.01435003051</v>
      </c>
      <c r="V55" s="140">
        <v>122395.34595541422</v>
      </c>
      <c r="W55" s="140">
        <v>123341.40356437649</v>
      </c>
      <c r="X55" s="140">
        <v>124327.86923531415</v>
      </c>
      <c r="Y55" s="140">
        <v>125405.58172717871</v>
      </c>
      <c r="Z55" s="140">
        <v>126552.75290778413</v>
      </c>
      <c r="AA55" s="140">
        <v>127665.94070105969</v>
      </c>
      <c r="AB55" s="140">
        <v>128658.07104283616</v>
      </c>
    </row>
    <row r="56" spans="1:28" s="128" customFormat="1" ht="15" customHeight="1">
      <c r="A56" s="148"/>
      <c r="B56" s="150">
        <v>29</v>
      </c>
      <c r="C56" s="140">
        <v>75337.567900000009</v>
      </c>
      <c r="D56" s="140">
        <v>76740.237826448458</v>
      </c>
      <c r="E56" s="140">
        <v>78185.594083654694</v>
      </c>
      <c r="F56" s="140">
        <v>79678.273107314453</v>
      </c>
      <c r="G56" s="140">
        <v>81301.971575482865</v>
      </c>
      <c r="H56" s="140">
        <v>82474.737071854441</v>
      </c>
      <c r="I56" s="140">
        <v>83573.488872625981</v>
      </c>
      <c r="J56" s="140">
        <v>85624.933791790871</v>
      </c>
      <c r="K56" s="140">
        <v>88906.637319407775</v>
      </c>
      <c r="L56" s="140">
        <v>93039.565419181541</v>
      </c>
      <c r="M56" s="140">
        <v>97541.816128143197</v>
      </c>
      <c r="N56" s="140">
        <v>101797.06981745255</v>
      </c>
      <c r="O56" s="140">
        <v>105498.11033243156</v>
      </c>
      <c r="P56" s="140">
        <v>108341.22743802982</v>
      </c>
      <c r="Q56" s="140">
        <v>110483.71499322743</v>
      </c>
      <c r="R56" s="140">
        <v>112926.57075262186</v>
      </c>
      <c r="S56" s="140">
        <v>115762.63929003697</v>
      </c>
      <c r="T56" s="140">
        <v>118087.15584595068</v>
      </c>
      <c r="U56" s="140">
        <v>119807.09314180259</v>
      </c>
      <c r="V56" s="140">
        <v>121059.53676841393</v>
      </c>
      <c r="W56" s="140">
        <v>122080.47411230458</v>
      </c>
      <c r="X56" s="140">
        <v>123051.71971851279</v>
      </c>
      <c r="Y56" s="140">
        <v>124064.66692720342</v>
      </c>
      <c r="Z56" s="140">
        <v>125170.0132739414</v>
      </c>
      <c r="AA56" s="140">
        <v>126346.15353066064</v>
      </c>
      <c r="AB56" s="140">
        <v>127489.10994010975</v>
      </c>
    </row>
    <row r="57" spans="1:28" s="128" customFormat="1" ht="15" customHeight="1">
      <c r="A57" s="148"/>
      <c r="B57" s="144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</row>
    <row r="58" spans="1:28" s="149" customFormat="1" ht="15" customHeight="1">
      <c r="A58" s="148"/>
      <c r="B58" s="144" t="s">
        <v>3</v>
      </c>
      <c r="C58" s="147">
        <v>352485</v>
      </c>
      <c r="D58" s="147">
        <v>359659.41074664705</v>
      </c>
      <c r="E58" s="147">
        <v>366554.68672277755</v>
      </c>
      <c r="F58" s="147">
        <v>373325.95348330645</v>
      </c>
      <c r="G58" s="147">
        <v>380183.78919978696</v>
      </c>
      <c r="H58" s="147">
        <v>387347.08228503121</v>
      </c>
      <c r="I58" s="147">
        <v>394357.83927809668</v>
      </c>
      <c r="J58" s="147">
        <v>401085.09890943766</v>
      </c>
      <c r="K58" s="147">
        <v>408437.33435632568</v>
      </c>
      <c r="L58" s="147">
        <v>417594.66340569773</v>
      </c>
      <c r="M58" s="147">
        <v>429282.88706814963</v>
      </c>
      <c r="N58" s="147">
        <v>444315.95971333177</v>
      </c>
      <c r="O58" s="147">
        <v>462508.56078552979</v>
      </c>
      <c r="P58" s="147">
        <v>482359.83228476241</v>
      </c>
      <c r="Q58" s="147">
        <v>501793.9659223156</v>
      </c>
      <c r="R58" s="147">
        <v>519267.89471520961</v>
      </c>
      <c r="S58" s="147">
        <v>534717.60000729328</v>
      </c>
      <c r="T58" s="147">
        <v>548784.21258317865</v>
      </c>
      <c r="U58" s="147">
        <v>561506.96442999679</v>
      </c>
      <c r="V58" s="147">
        <v>573132.31086254399</v>
      </c>
      <c r="W58" s="147">
        <v>583888.16529871582</v>
      </c>
      <c r="X58" s="147">
        <v>593247.39572859509</v>
      </c>
      <c r="Y58" s="147">
        <v>600772.86796052568</v>
      </c>
      <c r="Z58" s="147">
        <v>607014.61028511776</v>
      </c>
      <c r="AA58" s="147">
        <v>612665.27690605272</v>
      </c>
      <c r="AB58" s="147">
        <v>618256.79789391777</v>
      </c>
    </row>
    <row r="59" spans="1:28" s="128" customFormat="1" ht="15" customHeight="1">
      <c r="A59" s="148"/>
      <c r="B59" s="144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</row>
    <row r="60" spans="1:28" s="128" customFormat="1" ht="15" customHeight="1">
      <c r="A60" s="148"/>
      <c r="B60" s="150">
        <v>30</v>
      </c>
      <c r="C60" s="140">
        <v>73705.435100000002</v>
      </c>
      <c r="D60" s="140">
        <v>75037.275711047216</v>
      </c>
      <c r="E60" s="140">
        <v>76428.483465212979</v>
      </c>
      <c r="F60" s="140">
        <v>77863.641273960733</v>
      </c>
      <c r="G60" s="140">
        <v>79347.503455971339</v>
      </c>
      <c r="H60" s="140">
        <v>80963.373877341233</v>
      </c>
      <c r="I60" s="140">
        <v>82130.859448640025</v>
      </c>
      <c r="J60" s="140">
        <v>83225.774836134951</v>
      </c>
      <c r="K60" s="140">
        <v>85272.619863353902</v>
      </c>
      <c r="L60" s="140">
        <v>88548.503355390159</v>
      </c>
      <c r="M60" s="140">
        <v>92678.515806773183</v>
      </c>
      <c r="N60" s="140">
        <v>97181.110370484355</v>
      </c>
      <c r="O60" s="140">
        <v>101437.83261946288</v>
      </c>
      <c r="P60" s="140">
        <v>105143.11891951563</v>
      </c>
      <c r="Q60" s="140">
        <v>107993.74363218021</v>
      </c>
      <c r="R60" s="140">
        <v>110146.50699937744</v>
      </c>
      <c r="S60" s="140">
        <v>112600.48053914984</v>
      </c>
      <c r="T60" s="140">
        <v>115448.52792019691</v>
      </c>
      <c r="U60" s="140">
        <v>117787.33619520997</v>
      </c>
      <c r="V60" s="140">
        <v>119523.91945306861</v>
      </c>
      <c r="W60" s="140">
        <v>120795.06089583464</v>
      </c>
      <c r="X60" s="140">
        <v>121836.44081541232</v>
      </c>
      <c r="Y60" s="140">
        <v>122829.49926291918</v>
      </c>
      <c r="Z60" s="140">
        <v>123865.40393986591</v>
      </c>
      <c r="AA60" s="140">
        <v>124994.88530696131</v>
      </c>
      <c r="AB60" s="140">
        <v>126195.77781938322</v>
      </c>
    </row>
    <row r="61" spans="1:28" s="128" customFormat="1" ht="15" customHeight="1">
      <c r="A61" s="148"/>
      <c r="B61" s="150">
        <v>31</v>
      </c>
      <c r="C61" s="140">
        <v>72197.222000000009</v>
      </c>
      <c r="D61" s="140">
        <v>73506.389050711063</v>
      </c>
      <c r="E61" s="140">
        <v>74826.454374389868</v>
      </c>
      <c r="F61" s="140">
        <v>76206.974116063036</v>
      </c>
      <c r="G61" s="140">
        <v>77632.737791364518</v>
      </c>
      <c r="H61" s="140">
        <v>79108.291992852741</v>
      </c>
      <c r="I61" s="140">
        <v>80716.973463704824</v>
      </c>
      <c r="J61" s="140">
        <v>81879.574545693686</v>
      </c>
      <c r="K61" s="140">
        <v>82970.871410773107</v>
      </c>
      <c r="L61" s="140">
        <v>85013.397407310666</v>
      </c>
      <c r="M61" s="140">
        <v>88285.211241571174</v>
      </c>
      <c r="N61" s="140">
        <v>92411.997888475511</v>
      </c>
      <c r="O61" s="140">
        <v>96911.583848030248</v>
      </c>
      <c r="P61" s="140">
        <v>101167.39391453564</v>
      </c>
      <c r="Q61" s="140">
        <v>104874.38388720095</v>
      </c>
      <c r="R61" s="140">
        <v>107729.80524583602</v>
      </c>
      <c r="S61" s="140">
        <v>109889.94364550058</v>
      </c>
      <c r="T61" s="140">
        <v>112352.18160122288</v>
      </c>
      <c r="U61" s="140">
        <v>115209.2266927232</v>
      </c>
      <c r="V61" s="140">
        <v>117559.19191496127</v>
      </c>
      <c r="W61" s="140">
        <v>119309.20316558685</v>
      </c>
      <c r="X61" s="140">
        <v>120595.78804741286</v>
      </c>
      <c r="Y61" s="140">
        <v>121654.2092983186</v>
      </c>
      <c r="Z61" s="140">
        <v>122665.5086976044</v>
      </c>
      <c r="AA61" s="140">
        <v>123720.77463253835</v>
      </c>
      <c r="AB61" s="140">
        <v>124870.15672440885</v>
      </c>
    </row>
    <row r="62" spans="1:28" s="128" customFormat="1" ht="15" customHeight="1">
      <c r="A62" s="148"/>
      <c r="B62" s="150">
        <v>32</v>
      </c>
      <c r="C62" s="140">
        <v>70617.001000000018</v>
      </c>
      <c r="D62" s="140">
        <v>71999.909548798198</v>
      </c>
      <c r="E62" s="140">
        <v>73297.214086138134</v>
      </c>
      <c r="F62" s="140">
        <v>74606.618604541014</v>
      </c>
      <c r="G62" s="140">
        <v>75977.720108210866</v>
      </c>
      <c r="H62" s="140">
        <v>77395.148770214058</v>
      </c>
      <c r="I62" s="140">
        <v>78863.678049354494</v>
      </c>
      <c r="J62" s="140">
        <v>80466.30703549899</v>
      </c>
      <c r="K62" s="140">
        <v>81625.028387600469</v>
      </c>
      <c r="L62" s="140">
        <v>82713.971034112808</v>
      </c>
      <c r="M62" s="140">
        <v>84754.86820085498</v>
      </c>
      <c r="N62" s="140">
        <v>88024.981189332611</v>
      </c>
      <c r="O62" s="140">
        <v>92149.241020421352</v>
      </c>
      <c r="P62" s="140">
        <v>96647.138297432888</v>
      </c>
      <c r="Q62" s="140">
        <v>100903.28502737111</v>
      </c>
      <c r="R62" s="140">
        <v>104613.20174915035</v>
      </c>
      <c r="S62" s="140">
        <v>107474.52212415294</v>
      </c>
      <c r="T62" s="140">
        <v>109643.24029299598</v>
      </c>
      <c r="U62" s="140">
        <v>112114.93054132778</v>
      </c>
      <c r="V62" s="140">
        <v>114982.09807210941</v>
      </c>
      <c r="W62" s="140">
        <v>117344.37169967304</v>
      </c>
      <c r="X62" s="140">
        <v>119108.98039485805</v>
      </c>
      <c r="Y62" s="140">
        <v>120412.16321225835</v>
      </c>
      <c r="Z62" s="140">
        <v>121488.6628627372</v>
      </c>
      <c r="AA62" s="140">
        <v>122519.29469739384</v>
      </c>
      <c r="AB62" s="140">
        <v>123594.50448402145</v>
      </c>
    </row>
    <row r="63" spans="1:28" s="128" customFormat="1" ht="15" customHeight="1">
      <c r="A63" s="148"/>
      <c r="B63" s="150">
        <v>33</v>
      </c>
      <c r="C63" s="140">
        <v>68891.758000000002</v>
      </c>
      <c r="D63" s="140">
        <v>70420.506734165945</v>
      </c>
      <c r="E63" s="140">
        <v>71791.212858920975</v>
      </c>
      <c r="F63" s="140">
        <v>73077.7725271167</v>
      </c>
      <c r="G63" s="140">
        <v>74377.788918230217</v>
      </c>
      <c r="H63" s="140">
        <v>75740.534569077805</v>
      </c>
      <c r="I63" s="140">
        <v>77150.914825976361</v>
      </c>
      <c r="J63" s="140">
        <v>78613.555900820589</v>
      </c>
      <c r="K63" s="140">
        <v>80211.154261667369</v>
      </c>
      <c r="L63" s="140">
        <v>81367.272953531719</v>
      </c>
      <c r="M63" s="140">
        <v>82456.546456323937</v>
      </c>
      <c r="N63" s="140">
        <v>84498.162951467326</v>
      </c>
      <c r="O63" s="140">
        <v>87767.230434315483</v>
      </c>
      <c r="P63" s="140">
        <v>91890.242417050424</v>
      </c>
      <c r="Q63" s="140">
        <v>96387.671523860947</v>
      </c>
      <c r="R63" s="140">
        <v>100645.36452843905</v>
      </c>
      <c r="S63" s="140">
        <v>104359.31462031291</v>
      </c>
      <c r="T63" s="140">
        <v>107227.74513387663</v>
      </c>
      <c r="U63" s="140">
        <v>109406.22972646494</v>
      </c>
      <c r="V63" s="140">
        <v>111888.49104071857</v>
      </c>
      <c r="W63" s="140">
        <v>114766.93670110055</v>
      </c>
      <c r="X63" s="140">
        <v>117142.69762389112</v>
      </c>
      <c r="Y63" s="140">
        <v>118923.07811005804</v>
      </c>
      <c r="Z63" s="140">
        <v>120243.90899775195</v>
      </c>
      <c r="AA63" s="140">
        <v>121339.59565464579</v>
      </c>
      <c r="AB63" s="140">
        <v>122390.15564949691</v>
      </c>
    </row>
    <row r="64" spans="1:28" s="128" customFormat="1" ht="15" customHeight="1">
      <c r="A64" s="148"/>
      <c r="B64" s="150">
        <v>34</v>
      </c>
      <c r="C64" s="140">
        <v>67073.583899999998</v>
      </c>
      <c r="D64" s="140">
        <v>68695.329701924551</v>
      </c>
      <c r="E64" s="140">
        <v>70211.321938115609</v>
      </c>
      <c r="F64" s="140">
        <v>71570.946961624926</v>
      </c>
      <c r="G64" s="140">
        <v>72848.03892601002</v>
      </c>
      <c r="H64" s="140">
        <v>74139.733075545373</v>
      </c>
      <c r="I64" s="140">
        <v>75495.413490421051</v>
      </c>
      <c r="J64" s="140">
        <v>76899.886591289425</v>
      </c>
      <c r="K64" s="140">
        <v>78357.660432930774</v>
      </c>
      <c r="L64" s="140">
        <v>79951.518655352411</v>
      </c>
      <c r="M64" s="140">
        <v>81107.745362626403</v>
      </c>
      <c r="N64" s="140">
        <v>82199.707313571969</v>
      </c>
      <c r="O64" s="140">
        <v>84242.672863299813</v>
      </c>
      <c r="P64" s="140">
        <v>87511.938736227778</v>
      </c>
      <c r="Q64" s="140">
        <v>91634.881851702376</v>
      </c>
      <c r="R64" s="140">
        <v>96133.016192406707</v>
      </c>
      <c r="S64" s="140">
        <v>100393.33907817698</v>
      </c>
      <c r="T64" s="140">
        <v>104112.51763488632</v>
      </c>
      <c r="U64" s="140">
        <v>106989.24127427097</v>
      </c>
      <c r="V64" s="140">
        <v>109178.6103816861</v>
      </c>
      <c r="W64" s="140">
        <v>111672.59283652078</v>
      </c>
      <c r="X64" s="140">
        <v>114563.48884702072</v>
      </c>
      <c r="Y64" s="140">
        <v>116953.91807697146</v>
      </c>
      <c r="Z64" s="140">
        <v>118751.12578715829</v>
      </c>
      <c r="AA64" s="140">
        <v>120090.72661451346</v>
      </c>
      <c r="AB64" s="140">
        <v>121206.20321660736</v>
      </c>
    </row>
    <row r="65" spans="1:28" s="128" customFormat="1" ht="15" customHeight="1">
      <c r="A65" s="148"/>
      <c r="B65" s="144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</row>
    <row r="66" spans="1:28" s="149" customFormat="1" ht="15" customHeight="1">
      <c r="A66" s="148"/>
      <c r="B66" s="144" t="s">
        <v>4</v>
      </c>
      <c r="C66" s="147">
        <v>310178</v>
      </c>
      <c r="D66" s="147">
        <v>317116.01097356481</v>
      </c>
      <c r="E66" s="147">
        <v>324513.42935256299</v>
      </c>
      <c r="F66" s="147">
        <v>332154.64544688771</v>
      </c>
      <c r="G66" s="147">
        <v>339714.56750389852</v>
      </c>
      <c r="H66" s="147">
        <v>346988.9450141897</v>
      </c>
      <c r="I66" s="147">
        <v>353921.1909393376</v>
      </c>
      <c r="J66" s="147">
        <v>360609.31893262092</v>
      </c>
      <c r="K66" s="147">
        <v>367206.78536685405</v>
      </c>
      <c r="L66" s="147">
        <v>373920.52283525863</v>
      </c>
      <c r="M66" s="147">
        <v>380971.74129303254</v>
      </c>
      <c r="N66" s="147">
        <v>387911.19230987114</v>
      </c>
      <c r="O66" s="147">
        <v>394608.94137658586</v>
      </c>
      <c r="P66" s="147">
        <v>401965.3626713698</v>
      </c>
      <c r="Q66" s="147">
        <v>411149.18736825208</v>
      </c>
      <c r="R66" s="147">
        <v>422872.86523455242</v>
      </c>
      <c r="S66" s="147">
        <v>437936.27353477938</v>
      </c>
      <c r="T66" s="147">
        <v>456159.5625910057</v>
      </c>
      <c r="U66" s="147">
        <v>476058.38667162333</v>
      </c>
      <c r="V66" s="147">
        <v>495578.75864983874</v>
      </c>
      <c r="W66" s="147">
        <v>513192.1906644993</v>
      </c>
      <c r="X66" s="147">
        <v>528836.21142914239</v>
      </c>
      <c r="Y66" s="147">
        <v>543145.54128562601</v>
      </c>
      <c r="Z66" s="147">
        <v>556157.06036846084</v>
      </c>
      <c r="AA66" s="147">
        <v>568112.69990457618</v>
      </c>
      <c r="AB66" s="147">
        <v>579234.0670086192</v>
      </c>
    </row>
    <row r="67" spans="1:28" s="128" customFormat="1" ht="15" customHeight="1">
      <c r="A67" s="151"/>
      <c r="B67" s="144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</row>
    <row r="68" spans="1:28" s="128" customFormat="1" ht="15" customHeight="1">
      <c r="A68" s="145"/>
      <c r="B68" s="150">
        <v>35</v>
      </c>
      <c r="C68" s="140">
        <v>65236.311400000006</v>
      </c>
      <c r="D68" s="140">
        <v>66878.287544777122</v>
      </c>
      <c r="E68" s="140">
        <v>68487.296333848339</v>
      </c>
      <c r="F68" s="140">
        <v>69992.083661229233</v>
      </c>
      <c r="G68" s="140">
        <v>71342.263171789717</v>
      </c>
      <c r="H68" s="140">
        <v>72611.296744423104</v>
      </c>
      <c r="I68" s="140">
        <v>73896.228828303778</v>
      </c>
      <c r="J68" s="140">
        <v>75246.182964084568</v>
      </c>
      <c r="K68" s="140">
        <v>76646.017860804044</v>
      </c>
      <c r="L68" s="140">
        <v>78100.323849789158</v>
      </c>
      <c r="M68" s="140">
        <v>79692.827737605941</v>
      </c>
      <c r="N68" s="140">
        <v>80850.83545358399</v>
      </c>
      <c r="O68" s="140">
        <v>81945.49076694173</v>
      </c>
      <c r="P68" s="140">
        <v>83990.328269090794</v>
      </c>
      <c r="Q68" s="140">
        <v>87260.192142138694</v>
      </c>
      <c r="R68" s="140">
        <v>91383.382329547981</v>
      </c>
      <c r="S68" s="140">
        <v>95882.407303446002</v>
      </c>
      <c r="T68" s="140">
        <v>100145.61565671081</v>
      </c>
      <c r="U68" s="140">
        <v>103870.20502249477</v>
      </c>
      <c r="V68" s="140">
        <v>106755.3289707361</v>
      </c>
      <c r="W68" s="140">
        <v>108955.64559907647</v>
      </c>
      <c r="X68" s="140">
        <v>111461.40202154305</v>
      </c>
      <c r="Y68" s="140">
        <v>114364.73812381057</v>
      </c>
      <c r="Z68" s="140">
        <v>116769.67092762301</v>
      </c>
      <c r="AA68" s="140">
        <v>118583.53119242076</v>
      </c>
      <c r="AB68" s="140">
        <v>119941.18832013523</v>
      </c>
    </row>
    <row r="69" spans="1:28" s="128" customFormat="1" ht="15" customHeight="1">
      <c r="A69" s="148"/>
      <c r="B69" s="150">
        <v>36</v>
      </c>
      <c r="C69" s="140">
        <v>63487.404000000002</v>
      </c>
      <c r="D69" s="140">
        <v>65041.124490181217</v>
      </c>
      <c r="E69" s="140">
        <v>66670.54793227218</v>
      </c>
      <c r="F69" s="140">
        <v>68268.334548734594</v>
      </c>
      <c r="G69" s="140">
        <v>69763.47150667457</v>
      </c>
      <c r="H69" s="140">
        <v>71105.597205534039</v>
      </c>
      <c r="I69" s="140">
        <v>72368.060307359498</v>
      </c>
      <c r="J69" s="140">
        <v>73647.501547223423</v>
      </c>
      <c r="K69" s="140">
        <v>74993.051946323118</v>
      </c>
      <c r="L69" s="140">
        <v>76389.510976870923</v>
      </c>
      <c r="M69" s="140">
        <v>77842.305960611906</v>
      </c>
      <c r="N69" s="140">
        <v>79434.775275418098</v>
      </c>
      <c r="O69" s="140">
        <v>80594.650666580274</v>
      </c>
      <c r="P69" s="140">
        <v>81692.46162553881</v>
      </c>
      <c r="Q69" s="140">
        <v>83739.541749625365</v>
      </c>
      <c r="R69" s="140">
        <v>87010.241666046641</v>
      </c>
      <c r="S69" s="140">
        <v>91133.795438644287</v>
      </c>
      <c r="T69" s="140">
        <v>95633.875481662588</v>
      </c>
      <c r="U69" s="140">
        <v>99900.034994409943</v>
      </c>
      <c r="V69" s="140">
        <v>103630.07778154584</v>
      </c>
      <c r="W69" s="140">
        <v>106523.54669608211</v>
      </c>
      <c r="X69" s="140">
        <v>108734.83686218171</v>
      </c>
      <c r="Y69" s="140">
        <v>111252.29659419262</v>
      </c>
      <c r="Z69" s="140">
        <v>114167.85714007731</v>
      </c>
      <c r="AA69" s="140">
        <v>116587.01845931899</v>
      </c>
      <c r="AB69" s="140">
        <v>118416.78558780326</v>
      </c>
    </row>
    <row r="70" spans="1:28" s="128" customFormat="1" ht="15" customHeight="1">
      <c r="A70" s="148"/>
      <c r="B70" s="150">
        <v>37</v>
      </c>
      <c r="C70" s="140">
        <v>61874.71</v>
      </c>
      <c r="D70" s="140">
        <v>63289.113428709636</v>
      </c>
      <c r="E70" s="140">
        <v>64830.333552369033</v>
      </c>
      <c r="F70" s="140">
        <v>66448.252107889246</v>
      </c>
      <c r="G70" s="140">
        <v>68035.930502598814</v>
      </c>
      <c r="H70" s="140">
        <v>69522.444176963618</v>
      </c>
      <c r="I70" s="140">
        <v>70857.661680135396</v>
      </c>
      <c r="J70" s="140">
        <v>72114.56252013499</v>
      </c>
      <c r="K70" s="140">
        <v>73389.644610167088</v>
      </c>
      <c r="L70" s="140">
        <v>74731.810576922479</v>
      </c>
      <c r="M70" s="140">
        <v>76126.761357175681</v>
      </c>
      <c r="N70" s="140">
        <v>77579.72638003774</v>
      </c>
      <c r="O70" s="140">
        <v>79172.934661701453</v>
      </c>
      <c r="P70" s="140">
        <v>80335.769710112974</v>
      </c>
      <c r="Q70" s="140">
        <v>81437.851745722699</v>
      </c>
      <c r="R70" s="140">
        <v>83488.190821185301</v>
      </c>
      <c r="S70" s="140">
        <v>86760.659600270155</v>
      </c>
      <c r="T70" s="140">
        <v>90885.564695986774</v>
      </c>
      <c r="U70" s="140">
        <v>95387.609775437624</v>
      </c>
      <c r="V70" s="140">
        <v>99657.674654314935</v>
      </c>
      <c r="W70" s="140">
        <v>103394.04853524605</v>
      </c>
      <c r="X70" s="140">
        <v>106296.9303991296</v>
      </c>
      <c r="Y70" s="140">
        <v>108520.24305195716</v>
      </c>
      <c r="Z70" s="140">
        <v>111050.37069097292</v>
      </c>
      <c r="AA70" s="140">
        <v>113979.06267477848</v>
      </c>
      <c r="AB70" s="140">
        <v>116412.96476636072</v>
      </c>
    </row>
    <row r="71" spans="1:28" s="128" customFormat="1" ht="15" customHeight="1">
      <c r="A71" s="148"/>
      <c r="B71" s="150">
        <v>38</v>
      </c>
      <c r="C71" s="140">
        <v>60444.508000000002</v>
      </c>
      <c r="D71" s="140">
        <v>61671.893951437058</v>
      </c>
      <c r="E71" s="140">
        <v>63074.053307702285</v>
      </c>
      <c r="F71" s="140">
        <v>64603.816881402177</v>
      </c>
      <c r="G71" s="140">
        <v>66211.335384840466</v>
      </c>
      <c r="H71" s="140">
        <v>67789.919466522595</v>
      </c>
      <c r="I71" s="140">
        <v>69268.943756203153</v>
      </c>
      <c r="J71" s="140">
        <v>70598.25534899428</v>
      </c>
      <c r="K71" s="140">
        <v>71850.725813220837</v>
      </c>
      <c r="L71" s="140">
        <v>73122.471140305308</v>
      </c>
      <c r="M71" s="140">
        <v>74463.134603597573</v>
      </c>
      <c r="N71" s="140">
        <v>75858.27307430371</v>
      </c>
      <c r="O71" s="140">
        <v>77312.183527990434</v>
      </c>
      <c r="P71" s="140">
        <v>78907.196082055656</v>
      </c>
      <c r="Q71" s="140">
        <v>80074.102763317627</v>
      </c>
      <c r="R71" s="140">
        <v>81181.517505791096</v>
      </c>
      <c r="S71" s="140">
        <v>83236.093204006655</v>
      </c>
      <c r="T71" s="140">
        <v>86511.323973553051</v>
      </c>
      <c r="U71" s="140">
        <v>90638.462108094594</v>
      </c>
      <c r="V71" s="140">
        <v>95143.364410928421</v>
      </c>
      <c r="W71" s="140">
        <v>99418.140538186097</v>
      </c>
      <c r="X71" s="140">
        <v>103161.83673396723</v>
      </c>
      <c r="Y71" s="140">
        <v>106075.12920044073</v>
      </c>
      <c r="Z71" s="140">
        <v>108311.42886752846</v>
      </c>
      <c r="AA71" s="140">
        <v>110855.14165718007</v>
      </c>
      <c r="AB71" s="140">
        <v>113797.42502977169</v>
      </c>
    </row>
    <row r="72" spans="1:28" s="128" customFormat="1" ht="15" customHeight="1">
      <c r="A72" s="148"/>
      <c r="B72" s="150">
        <v>39</v>
      </c>
      <c r="C72" s="140">
        <v>59135.066599999998</v>
      </c>
      <c r="D72" s="140">
        <v>60235.591558459768</v>
      </c>
      <c r="E72" s="140">
        <v>61451.198226371154</v>
      </c>
      <c r="F72" s="140">
        <v>62842.158247632455</v>
      </c>
      <c r="G72" s="140">
        <v>64361.56693799494</v>
      </c>
      <c r="H72" s="140">
        <v>65959.687420746341</v>
      </c>
      <c r="I72" s="140">
        <v>67530.296367335774</v>
      </c>
      <c r="J72" s="140">
        <v>69002.816552183707</v>
      </c>
      <c r="K72" s="140">
        <v>70327.345136338961</v>
      </c>
      <c r="L72" s="140">
        <v>71576.406291370717</v>
      </c>
      <c r="M72" s="140">
        <v>72846.711634041392</v>
      </c>
      <c r="N72" s="140">
        <v>74187.582126527632</v>
      </c>
      <c r="O72" s="140">
        <v>75583.681753372046</v>
      </c>
      <c r="P72" s="140">
        <v>77039.606984571583</v>
      </c>
      <c r="Q72" s="140">
        <v>78637.498967447638</v>
      </c>
      <c r="R72" s="140">
        <v>79809.532911981383</v>
      </c>
      <c r="S72" s="140">
        <v>80923.317988412266</v>
      </c>
      <c r="T72" s="140">
        <v>82983.182783092518</v>
      </c>
      <c r="U72" s="140">
        <v>86262.074771186424</v>
      </c>
      <c r="V72" s="140">
        <v>90392.312832313488</v>
      </c>
      <c r="W72" s="140">
        <v>94900.809295908519</v>
      </c>
      <c r="X72" s="140">
        <v>99181.205412320851</v>
      </c>
      <c r="Y72" s="140">
        <v>102933.13431522498</v>
      </c>
      <c r="Z72" s="140">
        <v>105857.73274225912</v>
      </c>
      <c r="AA72" s="140">
        <v>108107.94592087783</v>
      </c>
      <c r="AB72" s="140">
        <v>110665.70330454827</v>
      </c>
    </row>
    <row r="73" spans="1:28" s="128" customFormat="1" ht="15" customHeight="1">
      <c r="A73" s="148"/>
      <c r="B73" s="144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</row>
    <row r="74" spans="1:28" s="149" customFormat="1" ht="15" customHeight="1">
      <c r="A74" s="148"/>
      <c r="B74" s="144" t="s">
        <v>5</v>
      </c>
      <c r="C74" s="147">
        <v>274481</v>
      </c>
      <c r="D74" s="147">
        <v>280908.53924393724</v>
      </c>
      <c r="E74" s="147">
        <v>286853.51554104639</v>
      </c>
      <c r="F74" s="147">
        <v>292575.25754995592</v>
      </c>
      <c r="G74" s="147">
        <v>298413.28142885922</v>
      </c>
      <c r="H74" s="147">
        <v>304606.97061096074</v>
      </c>
      <c r="I74" s="147">
        <v>311319.48906771507</v>
      </c>
      <c r="J74" s="147">
        <v>318509.2361400472</v>
      </c>
      <c r="K74" s="147">
        <v>325964.55791667971</v>
      </c>
      <c r="L74" s="147">
        <v>333365.46606600896</v>
      </c>
      <c r="M74" s="147">
        <v>340514.08064164885</v>
      </c>
      <c r="N74" s="147">
        <v>347356.7673554215</v>
      </c>
      <c r="O74" s="147">
        <v>353989.74150346796</v>
      </c>
      <c r="P74" s="147">
        <v>360564.32388201397</v>
      </c>
      <c r="Q74" s="147">
        <v>367284.67156264698</v>
      </c>
      <c r="R74" s="147">
        <v>374365.07375287981</v>
      </c>
      <c r="S74" s="147">
        <v>381358.30478111014</v>
      </c>
      <c r="T74" s="147">
        <v>388137.711765607</v>
      </c>
      <c r="U74" s="147">
        <v>395593.16328010801</v>
      </c>
      <c r="V74" s="147">
        <v>404880.275982855</v>
      </c>
      <c r="W74" s="147">
        <v>416704.21546326182</v>
      </c>
      <c r="X74" s="147">
        <v>431854.79446102458</v>
      </c>
      <c r="Y74" s="147">
        <v>450153.47196666128</v>
      </c>
      <c r="Z74" s="147">
        <v>470134.67672856577</v>
      </c>
      <c r="AA74" s="147">
        <v>489769.07632943435</v>
      </c>
      <c r="AB74" s="147">
        <v>507543.85186439619</v>
      </c>
    </row>
    <row r="75" spans="1:28" s="128" customFormat="1" ht="15" customHeight="1">
      <c r="A75" s="148"/>
      <c r="B75" s="144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</row>
    <row r="76" spans="1:28" s="128" customFormat="1" ht="15" customHeight="1">
      <c r="A76" s="148"/>
      <c r="B76" s="150">
        <v>40</v>
      </c>
      <c r="C76" s="140">
        <v>57855.471800000007</v>
      </c>
      <c r="D76" s="140">
        <v>58932.367157779721</v>
      </c>
      <c r="E76" s="140">
        <v>60022.877395537158</v>
      </c>
      <c r="F76" s="140">
        <v>61229.042919608561</v>
      </c>
      <c r="G76" s="140">
        <v>62611.017083168728</v>
      </c>
      <c r="H76" s="140">
        <v>64122.000356628414</v>
      </c>
      <c r="I76" s="140">
        <v>65712.565543134857</v>
      </c>
      <c r="J76" s="140">
        <v>67276.757704462623</v>
      </c>
      <c r="K76" s="140">
        <v>68744.27600835546</v>
      </c>
      <c r="L76" s="140">
        <v>70065.261733223626</v>
      </c>
      <c r="M76" s="140">
        <v>71312.69844371386</v>
      </c>
      <c r="N76" s="140">
        <v>72582.8357976892</v>
      </c>
      <c r="O76" s="140">
        <v>73924.102235702216</v>
      </c>
      <c r="P76" s="140">
        <v>75321.492878521385</v>
      </c>
      <c r="Q76" s="140">
        <v>76779.57930626598</v>
      </c>
      <c r="R76" s="140">
        <v>78380.267334838281</v>
      </c>
      <c r="S76" s="140">
        <v>79557.180546811767</v>
      </c>
      <c r="T76" s="140">
        <v>80677.009582316154</v>
      </c>
      <c r="U76" s="140">
        <v>82741.510430446273</v>
      </c>
      <c r="V76" s="140">
        <v>86023.145823067694</v>
      </c>
      <c r="W76" s="140">
        <v>90155.235084432177</v>
      </c>
      <c r="X76" s="140">
        <v>94666.006780766926</v>
      </c>
      <c r="Y76" s="140">
        <v>98950.505632629269</v>
      </c>
      <c r="Z76" s="140">
        <v>102708.96442994248</v>
      </c>
      <c r="AA76" s="140">
        <v>105643.04284824981</v>
      </c>
      <c r="AB76" s="140">
        <v>107904.76486966404</v>
      </c>
    </row>
    <row r="77" spans="1:28" s="128" customFormat="1" ht="15" customHeight="1">
      <c r="A77" s="148"/>
      <c r="B77" s="150">
        <v>41</v>
      </c>
      <c r="C77" s="140">
        <v>56504.284</v>
      </c>
      <c r="D77" s="140">
        <v>57657.910348674195</v>
      </c>
      <c r="E77" s="140">
        <v>58726.198856706025</v>
      </c>
      <c r="F77" s="140">
        <v>59808.856269348005</v>
      </c>
      <c r="G77" s="140">
        <v>61007.627434014881</v>
      </c>
      <c r="H77" s="140">
        <v>62382.366692163079</v>
      </c>
      <c r="I77" s="140">
        <v>63886.56678318177</v>
      </c>
      <c r="J77" s="140">
        <v>65470.974036490763</v>
      </c>
      <c r="K77" s="140">
        <v>67030.0367450825</v>
      </c>
      <c r="L77" s="140">
        <v>68493.599622950074</v>
      </c>
      <c r="M77" s="140">
        <v>69812.472639511427</v>
      </c>
      <c r="N77" s="140">
        <v>71059.2398954159</v>
      </c>
      <c r="O77" s="140">
        <v>72329.273513088556</v>
      </c>
      <c r="P77" s="140">
        <v>73671.113913070178</v>
      </c>
      <c r="Q77" s="140">
        <v>75069.75216015958</v>
      </c>
      <c r="R77" s="140">
        <v>76529.764525487248</v>
      </c>
      <c r="S77" s="140">
        <v>78132.772007999738</v>
      </c>
      <c r="T77" s="140">
        <v>79314.065311341343</v>
      </c>
      <c r="U77" s="140">
        <v>80439.199579364096</v>
      </c>
      <c r="V77" s="140">
        <v>82507.337265622395</v>
      </c>
      <c r="W77" s="140">
        <v>85790.364342060348</v>
      </c>
      <c r="X77" s="140">
        <v>89922.786416111252</v>
      </c>
      <c r="Y77" s="140">
        <v>94434.065025581542</v>
      </c>
      <c r="Z77" s="140">
        <v>98720.718106687607</v>
      </c>
      <c r="AA77" s="140">
        <v>102483.59167663651</v>
      </c>
      <c r="AB77" s="140">
        <v>105424.47724713405</v>
      </c>
    </row>
    <row r="78" spans="1:28" s="128" customFormat="1" ht="15" customHeight="1">
      <c r="A78" s="148"/>
      <c r="B78" s="150">
        <v>42</v>
      </c>
      <c r="C78" s="140">
        <v>55042.33</v>
      </c>
      <c r="D78" s="140">
        <v>56297.651026136446</v>
      </c>
      <c r="E78" s="140">
        <v>57442.185851379283</v>
      </c>
      <c r="F78" s="140">
        <v>58502.565953265177</v>
      </c>
      <c r="G78" s="140">
        <v>59578.144757441667</v>
      </c>
      <c r="H78" s="140">
        <v>60770.177821314115</v>
      </c>
      <c r="I78" s="140">
        <v>62138.399248259113</v>
      </c>
      <c r="J78" s="140">
        <v>63636.473508390569</v>
      </c>
      <c r="K78" s="140">
        <v>65215.400001386486</v>
      </c>
      <c r="L78" s="140">
        <v>66769.952895884519</v>
      </c>
      <c r="M78" s="140">
        <v>68230.740309973713</v>
      </c>
      <c r="N78" s="140">
        <v>69548.572115536052</v>
      </c>
      <c r="O78" s="140">
        <v>70795.180346264562</v>
      </c>
      <c r="P78" s="140">
        <v>72065.870916862768</v>
      </c>
      <c r="Q78" s="140">
        <v>73408.976433354808</v>
      </c>
      <c r="R78" s="140">
        <v>74809.553807175282</v>
      </c>
      <c r="S78" s="140">
        <v>76272.113572952163</v>
      </c>
      <c r="T78" s="140">
        <v>77878.159926971275</v>
      </c>
      <c r="U78" s="140">
        <v>79064.530792902689</v>
      </c>
      <c r="V78" s="140">
        <v>80195.69668008294</v>
      </c>
      <c r="W78" s="140">
        <v>82268.039427863172</v>
      </c>
      <c r="X78" s="140">
        <v>85552.949434705952</v>
      </c>
      <c r="Y78" s="140">
        <v>89686.075576206291</v>
      </c>
      <c r="Z78" s="140">
        <v>94198.163762230251</v>
      </c>
      <c r="AA78" s="140">
        <v>98487.240756545012</v>
      </c>
      <c r="AB78" s="140">
        <v>102254.40248944843</v>
      </c>
    </row>
    <row r="79" spans="1:28" s="128" customFormat="1" ht="15" customHeight="1">
      <c r="A79" s="148"/>
      <c r="B79" s="150">
        <v>43</v>
      </c>
      <c r="C79" s="140">
        <v>53419.45199999999</v>
      </c>
      <c r="D79" s="140">
        <v>54826.353096530525</v>
      </c>
      <c r="E79" s="140">
        <v>56071.89842377192</v>
      </c>
      <c r="F79" s="140">
        <v>57208.020257189171</v>
      </c>
      <c r="G79" s="140">
        <v>58261.263115612717</v>
      </c>
      <c r="H79" s="140">
        <v>59330.429773977856</v>
      </c>
      <c r="I79" s="140">
        <v>60516.459646338626</v>
      </c>
      <c r="J79" s="140">
        <v>61878.825851012618</v>
      </c>
      <c r="K79" s="140">
        <v>63371.447950282658</v>
      </c>
      <c r="L79" s="140">
        <v>64945.49205128257</v>
      </c>
      <c r="M79" s="140">
        <v>66496.697163711215</v>
      </c>
      <c r="N79" s="140">
        <v>67955.759534901998</v>
      </c>
      <c r="O79" s="140">
        <v>69273.03856968219</v>
      </c>
      <c r="P79" s="140">
        <v>70520.24229117902</v>
      </c>
      <c r="Q79" s="140">
        <v>71792.279659596999</v>
      </c>
      <c r="R79" s="140">
        <v>73137.33649885164</v>
      </c>
      <c r="S79" s="140">
        <v>74540.469156593201</v>
      </c>
      <c r="T79" s="140">
        <v>76006.300721338645</v>
      </c>
      <c r="U79" s="140">
        <v>77616.013000743551</v>
      </c>
      <c r="V79" s="140">
        <v>78808.17351897707</v>
      </c>
      <c r="W79" s="140">
        <v>79946.046713184071</v>
      </c>
      <c r="X79" s="140">
        <v>82023.208588948968</v>
      </c>
      <c r="Y79" s="140">
        <v>85310.431558207027</v>
      </c>
      <c r="Z79" s="140">
        <v>89444.548955433827</v>
      </c>
      <c r="AA79" s="140">
        <v>93957.631063647423</v>
      </c>
      <c r="AB79" s="140">
        <v>98248.889714546938</v>
      </c>
    </row>
    <row r="80" spans="1:28" s="128" customFormat="1" ht="15" customHeight="1">
      <c r="A80" s="148"/>
      <c r="B80" s="150">
        <v>44</v>
      </c>
      <c r="C80" s="140">
        <v>51659.462199999994</v>
      </c>
      <c r="D80" s="140">
        <v>53194.257614816357</v>
      </c>
      <c r="E80" s="140">
        <v>54590.355013651963</v>
      </c>
      <c r="F80" s="140">
        <v>55826.772150545017</v>
      </c>
      <c r="G80" s="140">
        <v>56955.229038621212</v>
      </c>
      <c r="H80" s="140">
        <v>58001.995966877235</v>
      </c>
      <c r="I80" s="140">
        <v>59065.49784680071</v>
      </c>
      <c r="J80" s="140">
        <v>60246.205039690598</v>
      </c>
      <c r="K80" s="140">
        <v>61603.397211572606</v>
      </c>
      <c r="L80" s="140">
        <v>63091.159762668198</v>
      </c>
      <c r="M80" s="140">
        <v>64661.472084738634</v>
      </c>
      <c r="N80" s="140">
        <v>66210.360011878365</v>
      </c>
      <c r="O80" s="140">
        <v>67668.146838730449</v>
      </c>
      <c r="P80" s="140">
        <v>68985.603882380572</v>
      </c>
      <c r="Q80" s="140">
        <v>70234.084003269585</v>
      </c>
      <c r="R80" s="140">
        <v>71508.15158652734</v>
      </c>
      <c r="S80" s="140">
        <v>72855.769496753259</v>
      </c>
      <c r="T80" s="140">
        <v>74262.176223639544</v>
      </c>
      <c r="U80" s="140">
        <v>75731.909476651388</v>
      </c>
      <c r="V80" s="140">
        <v>77345.922695104906</v>
      </c>
      <c r="W80" s="140">
        <v>78544.529895722022</v>
      </c>
      <c r="X80" s="140">
        <v>79689.843240491464</v>
      </c>
      <c r="Y80" s="140">
        <v>81772.394174037167</v>
      </c>
      <c r="Z80" s="140">
        <v>85062.281474271615</v>
      </c>
      <c r="AA80" s="140">
        <v>89197.569984355549</v>
      </c>
      <c r="AB80" s="140">
        <v>93711.317543602723</v>
      </c>
    </row>
    <row r="81" spans="1:28" s="128" customFormat="1" ht="15" customHeight="1">
      <c r="A81" s="148"/>
      <c r="B81" s="144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</row>
    <row r="82" spans="1:28" s="149" customFormat="1" ht="15" customHeight="1">
      <c r="A82" s="148"/>
      <c r="B82" s="144" t="s">
        <v>6</v>
      </c>
      <c r="C82" s="147">
        <v>229764.00000000003</v>
      </c>
      <c r="D82" s="147">
        <v>238563.72674956563</v>
      </c>
      <c r="E82" s="147">
        <v>246729.33525554257</v>
      </c>
      <c r="F82" s="147">
        <v>254298.410533902</v>
      </c>
      <c r="G82" s="147">
        <v>261377.87746785633</v>
      </c>
      <c r="H82" s="147">
        <v>268068.20783115795</v>
      </c>
      <c r="I82" s="147">
        <v>274305.73087783222</v>
      </c>
      <c r="J82" s="147">
        <v>280092.45693172648</v>
      </c>
      <c r="K82" s="147">
        <v>285681.84645260591</v>
      </c>
      <c r="L82" s="147">
        <v>291404.41882283997</v>
      </c>
      <c r="M82" s="147">
        <v>297496.65355618519</v>
      </c>
      <c r="N82" s="147">
        <v>304119.71120458038</v>
      </c>
      <c r="O82" s="147">
        <v>311231.84867705585</v>
      </c>
      <c r="P82" s="147">
        <v>318625.62032761931</v>
      </c>
      <c r="Q82" s="147">
        <v>325988.07459401421</v>
      </c>
      <c r="R82" s="147">
        <v>333122.87579171837</v>
      </c>
      <c r="S82" s="147">
        <v>339975.78570091643</v>
      </c>
      <c r="T82" s="147">
        <v>346642.44310477871</v>
      </c>
      <c r="U82" s="147">
        <v>353270.56023282924</v>
      </c>
      <c r="V82" s="147">
        <v>360060.40187000833</v>
      </c>
      <c r="W82" s="147">
        <v>367221.95914540236</v>
      </c>
      <c r="X82" s="147">
        <v>374315.21288065508</v>
      </c>
      <c r="Y82" s="147">
        <v>381215.35439446114</v>
      </c>
      <c r="Z82" s="147">
        <v>388799.69225195248</v>
      </c>
      <c r="AA82" s="147">
        <v>398207.25191242149</v>
      </c>
      <c r="AB82" s="147">
        <v>410131.86874729476</v>
      </c>
    </row>
    <row r="83" spans="1:28" s="128" customFormat="1" ht="15" customHeight="1">
      <c r="A83" s="148"/>
      <c r="B83" s="144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</row>
    <row r="84" spans="1:28" s="128" customFormat="1" ht="15" customHeight="1">
      <c r="A84" s="148"/>
      <c r="B84" s="150">
        <v>45</v>
      </c>
      <c r="C84" s="140">
        <v>49914.653999999995</v>
      </c>
      <c r="D84" s="140">
        <v>51421.250282281326</v>
      </c>
      <c r="E84" s="140">
        <v>52945.662608012033</v>
      </c>
      <c r="F84" s="140">
        <v>54332.911058872829</v>
      </c>
      <c r="G84" s="140">
        <v>55562.145851533489</v>
      </c>
      <c r="H84" s="140">
        <v>56684.69763526196</v>
      </c>
      <c r="I84" s="140">
        <v>57726.74867378363</v>
      </c>
      <c r="J84" s="140">
        <v>58786.134590252666</v>
      </c>
      <c r="K84" s="140">
        <v>59962.990345963626</v>
      </c>
      <c r="L84" s="140">
        <v>61316.232254666334</v>
      </c>
      <c r="M84" s="140">
        <v>62800.771849861514</v>
      </c>
      <c r="N84" s="140">
        <v>64368.71660596061</v>
      </c>
      <c r="O84" s="140">
        <v>65915.94746777424</v>
      </c>
      <c r="P84" s="140">
        <v>67373.244379494252</v>
      </c>
      <c r="Q84" s="140">
        <v>68691.523392459494</v>
      </c>
      <c r="R84" s="140">
        <v>69941.810381554242</v>
      </c>
      <c r="S84" s="140">
        <v>71218.274396570516</v>
      </c>
      <c r="T84" s="140">
        <v>72568.798264426325</v>
      </c>
      <c r="U84" s="140">
        <v>73978.596214396297</v>
      </c>
      <c r="V84" s="140">
        <v>75452.271863012094</v>
      </c>
      <c r="W84" s="140">
        <v>77070.417091884156</v>
      </c>
      <c r="X84" s="140">
        <v>78275.334149804679</v>
      </c>
      <c r="Y84" s="140">
        <v>79427.811748479755</v>
      </c>
      <c r="Z84" s="140">
        <v>81515.159955459734</v>
      </c>
      <c r="AA84" s="140">
        <v>84806.749953717866</v>
      </c>
      <c r="AB84" s="140">
        <v>88941.569756638986</v>
      </c>
    </row>
    <row r="85" spans="1:28" s="128" customFormat="1" ht="15" customHeight="1">
      <c r="A85" s="148"/>
      <c r="B85" s="150">
        <v>46</v>
      </c>
      <c r="C85" s="140">
        <v>48151.648000000001</v>
      </c>
      <c r="D85" s="140">
        <v>49663.039443769616</v>
      </c>
      <c r="E85" s="140">
        <v>51160.383987745692</v>
      </c>
      <c r="F85" s="140">
        <v>52676.187551097915</v>
      </c>
      <c r="G85" s="140">
        <v>54056.339797332475</v>
      </c>
      <c r="H85" s="140">
        <v>55279.992404367469</v>
      </c>
      <c r="I85" s="140">
        <v>56398.250670366178</v>
      </c>
      <c r="J85" s="140">
        <v>57436.956930201166</v>
      </c>
      <c r="K85" s="140">
        <v>58493.616131943258</v>
      </c>
      <c r="L85" s="140">
        <v>59667.714603628134</v>
      </c>
      <c r="M85" s="140">
        <v>61018.511896128417</v>
      </c>
      <c r="N85" s="140">
        <v>62501.063532291002</v>
      </c>
      <c r="O85" s="140">
        <v>64067.171937526618</v>
      </c>
      <c r="P85" s="140">
        <v>65613.340104958654</v>
      </c>
      <c r="Q85" s="140">
        <v>67070.637700584659</v>
      </c>
      <c r="R85" s="140">
        <v>68390.105675938452</v>
      </c>
      <c r="S85" s="140">
        <v>69642.456782918132</v>
      </c>
      <c r="T85" s="140">
        <v>70921.533929571073</v>
      </c>
      <c r="U85" s="140">
        <v>72274.938301891671</v>
      </c>
      <c r="V85" s="140">
        <v>73688.068698066345</v>
      </c>
      <c r="W85" s="140">
        <v>75165.385249383049</v>
      </c>
      <c r="X85" s="140">
        <v>76787.327046478051</v>
      </c>
      <c r="Y85" s="140">
        <v>77998.12968425508</v>
      </c>
      <c r="Z85" s="140">
        <v>79157.21256794309</v>
      </c>
      <c r="AA85" s="140">
        <v>81248.450609175212</v>
      </c>
      <c r="AB85" s="140">
        <v>84540.11889599319</v>
      </c>
    </row>
    <row r="86" spans="1:28" s="128" customFormat="1" ht="15" customHeight="1">
      <c r="A86" s="148"/>
      <c r="B86" s="150">
        <v>47</v>
      </c>
      <c r="C86" s="140">
        <v>46181.90800000001</v>
      </c>
      <c r="D86" s="140">
        <v>47890.455906461691</v>
      </c>
      <c r="E86" s="140">
        <v>49392.067402418281</v>
      </c>
      <c r="F86" s="140">
        <v>50880.44406619083</v>
      </c>
      <c r="G86" s="140">
        <v>52387.973930762055</v>
      </c>
      <c r="H86" s="140">
        <v>53761.334243602061</v>
      </c>
      <c r="I86" s="140">
        <v>54979.845582493857</v>
      </c>
      <c r="J86" s="140">
        <v>56094.127855819206</v>
      </c>
      <c r="K86" s="140">
        <v>57130.013411592932</v>
      </c>
      <c r="L86" s="140">
        <v>58184.280768842145</v>
      </c>
      <c r="M86" s="140">
        <v>59356.53693179744</v>
      </c>
      <c r="N86" s="140">
        <v>60705.666185537193</v>
      </c>
      <c r="O86" s="140">
        <v>62186.407821424844</v>
      </c>
      <c r="P86" s="140">
        <v>63750.995448689144</v>
      </c>
      <c r="Q86" s="140">
        <v>65296.449991047673</v>
      </c>
      <c r="R86" s="140">
        <v>66754.071244700157</v>
      </c>
      <c r="S86" s="140">
        <v>68075.091396530013</v>
      </c>
      <c r="T86" s="140">
        <v>69329.949537568129</v>
      </c>
      <c r="U86" s="140">
        <v>70611.97472170931</v>
      </c>
      <c r="V86" s="140">
        <v>71968.694247152176</v>
      </c>
      <c r="W86" s="140">
        <v>73385.442473174364</v>
      </c>
      <c r="X86" s="140">
        <v>74866.806088955287</v>
      </c>
      <c r="Y86" s="140">
        <v>76492.862565396877</v>
      </c>
      <c r="Z86" s="140">
        <v>77709.942659579538</v>
      </c>
      <c r="AA86" s="140">
        <v>78875.976636018138</v>
      </c>
      <c r="AB86" s="140">
        <v>80970.906857713533</v>
      </c>
    </row>
    <row r="87" spans="1:28" s="128" customFormat="1" ht="15" customHeight="1">
      <c r="A87" s="133"/>
      <c r="B87" s="150">
        <v>48</v>
      </c>
      <c r="C87" s="140">
        <v>43953.008000000002</v>
      </c>
      <c r="D87" s="140">
        <v>45912.253586020997</v>
      </c>
      <c r="E87" s="140">
        <v>47609.230186231856</v>
      </c>
      <c r="F87" s="140">
        <v>49101.313681022366</v>
      </c>
      <c r="G87" s="140">
        <v>50581.032644659412</v>
      </c>
      <c r="H87" s="140">
        <v>52080.526623960963</v>
      </c>
      <c r="I87" s="140">
        <v>53447.468403806386</v>
      </c>
      <c r="J87" s="140">
        <v>54661.105073040308</v>
      </c>
      <c r="K87" s="140">
        <v>55771.898298206695</v>
      </c>
      <c r="L87" s="140">
        <v>56805.283796405238</v>
      </c>
      <c r="M87" s="140">
        <v>57858.099433532763</v>
      </c>
      <c r="N87" s="140">
        <v>59029.327210291354</v>
      </c>
      <c r="O87" s="140">
        <v>60376.974047557233</v>
      </c>
      <c r="P87" s="140">
        <v>61856.213166549976</v>
      </c>
      <c r="Q87" s="140">
        <v>63419.594588943102</v>
      </c>
      <c r="R87" s="140">
        <v>64964.609156444625</v>
      </c>
      <c r="S87" s="140">
        <v>66422.858808376244</v>
      </c>
      <c r="T87" s="140">
        <v>67745.836203918079</v>
      </c>
      <c r="U87" s="140">
        <v>69003.518339284536</v>
      </c>
      <c r="V87" s="140">
        <v>70288.919334694569</v>
      </c>
      <c r="W87" s="140">
        <v>71649.226555145404</v>
      </c>
      <c r="X87" s="140">
        <v>73069.985273995233</v>
      </c>
      <c r="Y87" s="140">
        <v>74555.716228564183</v>
      </c>
      <c r="Z87" s="140">
        <v>76186.164873164293</v>
      </c>
      <c r="AA87" s="140">
        <v>77409.835551068842</v>
      </c>
      <c r="AB87" s="140">
        <v>78582.807812900908</v>
      </c>
    </row>
    <row r="88" spans="1:28" s="128" customFormat="1" ht="15" customHeight="1">
      <c r="A88" s="145"/>
      <c r="B88" s="150">
        <v>49</v>
      </c>
      <c r="C88" s="140">
        <v>41562.782000000007</v>
      </c>
      <c r="D88" s="140">
        <v>43676.727531031996</v>
      </c>
      <c r="E88" s="140">
        <v>45621.991071134718</v>
      </c>
      <c r="F88" s="140">
        <v>47307.55417671804</v>
      </c>
      <c r="G88" s="140">
        <v>48790.385243568911</v>
      </c>
      <c r="H88" s="140">
        <v>50261.656923965493</v>
      </c>
      <c r="I88" s="140">
        <v>51753.417547382196</v>
      </c>
      <c r="J88" s="140">
        <v>53114.132482413159</v>
      </c>
      <c r="K88" s="140">
        <v>54323.32826489937</v>
      </c>
      <c r="L88" s="140">
        <v>55430.907399298107</v>
      </c>
      <c r="M88" s="140">
        <v>56462.733444865087</v>
      </c>
      <c r="N88" s="140">
        <v>57514.937670500243</v>
      </c>
      <c r="O88" s="140">
        <v>58685.34740277291</v>
      </c>
      <c r="P88" s="140">
        <v>60031.827227927264</v>
      </c>
      <c r="Q88" s="140">
        <v>61509.86892097925</v>
      </c>
      <c r="R88" s="140">
        <v>63072.279333080951</v>
      </c>
      <c r="S88" s="140">
        <v>64617.104316521581</v>
      </c>
      <c r="T88" s="140">
        <v>66076.325169295087</v>
      </c>
      <c r="U88" s="140">
        <v>67401.532655547431</v>
      </c>
      <c r="V88" s="140">
        <v>68662.447727083083</v>
      </c>
      <c r="W88" s="140">
        <v>69951.48777581536</v>
      </c>
      <c r="X88" s="140">
        <v>71315.76032142184</v>
      </c>
      <c r="Y88" s="140">
        <v>72740.83416776525</v>
      </c>
      <c r="Z88" s="140">
        <v>74231.212195805827</v>
      </c>
      <c r="AA88" s="140">
        <v>75866.239162441459</v>
      </c>
      <c r="AB88" s="140">
        <v>77096.465424048147</v>
      </c>
    </row>
    <row r="89" spans="1:28" s="128" customFormat="1" ht="15" customHeight="1">
      <c r="A89" s="148"/>
      <c r="B89" s="144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</row>
    <row r="90" spans="1:28" s="149" customFormat="1" ht="15" customHeight="1">
      <c r="A90" s="148"/>
      <c r="B90" s="144" t="s">
        <v>122</v>
      </c>
      <c r="C90" s="147">
        <v>175191</v>
      </c>
      <c r="D90" s="147">
        <v>183659.04674886679</v>
      </c>
      <c r="E90" s="147">
        <v>193111.39834980216</v>
      </c>
      <c r="F90" s="147">
        <v>203069.56702789519</v>
      </c>
      <c r="G90" s="147">
        <v>212884.94785910795</v>
      </c>
      <c r="H90" s="147">
        <v>222091.1299005344</v>
      </c>
      <c r="I90" s="147">
        <v>230587.61845841625</v>
      </c>
      <c r="J90" s="147">
        <v>238493.32862059027</v>
      </c>
      <c r="K90" s="147">
        <v>245844.05097278763</v>
      </c>
      <c r="L90" s="147">
        <v>252740.00268656734</v>
      </c>
      <c r="M90" s="147">
        <v>259279.47407552297</v>
      </c>
      <c r="N90" s="147">
        <v>265402.2724342579</v>
      </c>
      <c r="O90" s="147">
        <v>271110.56124218937</v>
      </c>
      <c r="P90" s="147">
        <v>276649.16324684391</v>
      </c>
      <c r="Q90" s="147">
        <v>282338.67730838299</v>
      </c>
      <c r="R90" s="147">
        <v>288404.97541113355</v>
      </c>
      <c r="S90" s="147">
        <v>295001.77818364033</v>
      </c>
      <c r="T90" s="147">
        <v>302089.21756873478</v>
      </c>
      <c r="U90" s="147">
        <v>309465.27518044919</v>
      </c>
      <c r="V90" s="147">
        <v>316826.02826712589</v>
      </c>
      <c r="W90" s="147">
        <v>323980.63566326513</v>
      </c>
      <c r="X90" s="147">
        <v>330877.29704359901</v>
      </c>
      <c r="Y90" s="147">
        <v>337609.02626919886</v>
      </c>
      <c r="Z90" s="147">
        <v>344319.90320968122</v>
      </c>
      <c r="AA90" s="147">
        <v>351204.03726300586</v>
      </c>
      <c r="AB90" s="147">
        <v>358464.89654661005</v>
      </c>
    </row>
    <row r="91" spans="1:28" s="128" customFormat="1" ht="15" customHeight="1">
      <c r="A91" s="148"/>
      <c r="B91" s="144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</row>
    <row r="92" spans="1:28" s="128" customFormat="1" ht="15" customHeight="1">
      <c r="A92" s="148"/>
      <c r="B92" s="150">
        <v>50</v>
      </c>
      <c r="C92" s="140">
        <v>39090.485799999995</v>
      </c>
      <c r="D92" s="140">
        <v>41285.014820974291</v>
      </c>
      <c r="E92" s="140">
        <v>43382.687543914653</v>
      </c>
      <c r="F92" s="140">
        <v>45313.784589679824</v>
      </c>
      <c r="G92" s="140">
        <v>46987.892838077911</v>
      </c>
      <c r="H92" s="140">
        <v>48461.419345187343</v>
      </c>
      <c r="I92" s="140">
        <v>49924.281228959691</v>
      </c>
      <c r="J92" s="140">
        <v>51408.1927013151</v>
      </c>
      <c r="K92" s="140">
        <v>52762.833021787214</v>
      </c>
      <c r="L92" s="140">
        <v>53967.548011723164</v>
      </c>
      <c r="M92" s="140">
        <v>55072.502910173644</v>
      </c>
      <c r="N92" s="140">
        <v>56103.225712621323</v>
      </c>
      <c r="O92" s="140">
        <v>57154.673967023788</v>
      </c>
      <c r="P92" s="140">
        <v>58324.235817020599</v>
      </c>
      <c r="Q92" s="140">
        <v>59669.495923999326</v>
      </c>
      <c r="R92" s="140">
        <v>61146.172632847884</v>
      </c>
      <c r="S92" s="140">
        <v>62707.428373289527</v>
      </c>
      <c r="T92" s="140">
        <v>64251.956714270127</v>
      </c>
      <c r="U92" s="140">
        <v>65711.95691054489</v>
      </c>
      <c r="V92" s="140">
        <v>67039.352039600606</v>
      </c>
      <c r="W92" s="140">
        <v>68303.328943490807</v>
      </c>
      <c r="X92" s="140">
        <v>69595.961756133533</v>
      </c>
      <c r="Y92" s="140">
        <v>70964.059554760868</v>
      </c>
      <c r="Z92" s="140">
        <v>72393.287112964303</v>
      </c>
      <c r="AA92" s="140">
        <v>73888.074510388338</v>
      </c>
      <c r="AB92" s="140">
        <v>75527.080458229553</v>
      </c>
    </row>
    <row r="93" spans="1:28" s="128" customFormat="1" ht="15" customHeight="1">
      <c r="A93" s="148"/>
      <c r="B93" s="150">
        <v>51</v>
      </c>
      <c r="C93" s="140">
        <v>36735.22</v>
      </c>
      <c r="D93" s="140">
        <v>38812.665923474764</v>
      </c>
      <c r="E93" s="140">
        <v>40988.913993845301</v>
      </c>
      <c r="F93" s="140">
        <v>43070.016413139972</v>
      </c>
      <c r="G93" s="140">
        <v>44986.777409950926</v>
      </c>
      <c r="H93" s="140">
        <v>46649.264896799563</v>
      </c>
      <c r="I93" s="140">
        <v>48113.476745143416</v>
      </c>
      <c r="J93" s="140">
        <v>49567.790852865452</v>
      </c>
      <c r="K93" s="140">
        <v>51043.953183613572</v>
      </c>
      <c r="L93" s="140">
        <v>52392.343451059744</v>
      </c>
      <c r="M93" s="140">
        <v>53593.055021923974</v>
      </c>
      <c r="N93" s="140">
        <v>54695.744864152584</v>
      </c>
      <c r="O93" s="140">
        <v>55725.224109630872</v>
      </c>
      <c r="P93" s="140">
        <v>56775.898808253442</v>
      </c>
      <c r="Q93" s="140">
        <v>57944.596873347065</v>
      </c>
      <c r="R93" s="140">
        <v>59288.455008399753</v>
      </c>
      <c r="S93" s="140">
        <v>60763.573436687737</v>
      </c>
      <c r="T93" s="140">
        <v>62323.525897151034</v>
      </c>
      <c r="U93" s="140">
        <v>63867.502583393762</v>
      </c>
      <c r="V93" s="140">
        <v>65328.159376126496</v>
      </c>
      <c r="W93" s="140">
        <v>66657.514981692482</v>
      </c>
      <c r="X93" s="140">
        <v>67924.48603088691</v>
      </c>
      <c r="Y93" s="140">
        <v>69220.547460844624</v>
      </c>
      <c r="Z93" s="140">
        <v>70592.297491331585</v>
      </c>
      <c r="AA93" s="140">
        <v>72025.424897736782</v>
      </c>
      <c r="AB93" s="140">
        <v>73524.029325078824</v>
      </c>
    </row>
    <row r="94" spans="1:28" s="128" customFormat="1" ht="15" customHeight="1">
      <c r="A94" s="148"/>
      <c r="B94" s="150">
        <v>52</v>
      </c>
      <c r="C94" s="140">
        <v>34670.83</v>
      </c>
      <c r="D94" s="140">
        <v>36454.016074344079</v>
      </c>
      <c r="E94" s="140">
        <v>38512.804645353477</v>
      </c>
      <c r="F94" s="140">
        <v>40670.590775295452</v>
      </c>
      <c r="G94" s="140">
        <v>42735.056155203267</v>
      </c>
      <c r="H94" s="140">
        <v>44637.389861298405</v>
      </c>
      <c r="I94" s="140">
        <v>46288.357053796375</v>
      </c>
      <c r="J94" s="140">
        <v>47743.309330836506</v>
      </c>
      <c r="K94" s="140">
        <v>49189.372230961366</v>
      </c>
      <c r="L94" s="140">
        <v>50657.722331700134</v>
      </c>
      <c r="M94" s="140">
        <v>52000.51385225523</v>
      </c>
      <c r="N94" s="140">
        <v>53197.845513870314</v>
      </c>
      <c r="O94" s="140">
        <v>54298.459013692605</v>
      </c>
      <c r="P94" s="140">
        <v>55327.025418534053</v>
      </c>
      <c r="Q94" s="140">
        <v>56377.294433663148</v>
      </c>
      <c r="R94" s="140">
        <v>57545.339552703859</v>
      </c>
      <c r="S94" s="140">
        <v>58887.999950905665</v>
      </c>
      <c r="T94" s="140">
        <v>60361.789420878355</v>
      </c>
      <c r="U94" s="140">
        <v>61920.525515027708</v>
      </c>
      <c r="V94" s="140">
        <v>63464.15397547133</v>
      </c>
      <c r="W94" s="140">
        <v>64925.56319386448</v>
      </c>
      <c r="X94" s="140">
        <v>66257.166987155651</v>
      </c>
      <c r="Y94" s="140">
        <v>67527.352627037806</v>
      </c>
      <c r="Z94" s="140">
        <v>68827.082941219473</v>
      </c>
      <c r="AA94" s="140">
        <v>70202.634493397476</v>
      </c>
      <c r="AB94" s="140">
        <v>71639.49677496923</v>
      </c>
    </row>
    <row r="95" spans="1:28" s="128" customFormat="1" ht="15" customHeight="1">
      <c r="A95" s="148"/>
      <c r="B95" s="150">
        <v>53</v>
      </c>
      <c r="C95" s="140">
        <v>33016.308000000005</v>
      </c>
      <c r="D95" s="140">
        <v>34384.815755804746</v>
      </c>
      <c r="E95" s="140">
        <v>36150.603683327296</v>
      </c>
      <c r="F95" s="140">
        <v>38190.53446000984</v>
      </c>
      <c r="G95" s="140">
        <v>40329.69370988119</v>
      </c>
      <c r="H95" s="140">
        <v>42377.310077772796</v>
      </c>
      <c r="I95" s="140">
        <v>44265.167274231244</v>
      </c>
      <c r="J95" s="140">
        <v>45904.54635434442</v>
      </c>
      <c r="K95" s="140">
        <v>47350.490471139288</v>
      </c>
      <c r="L95" s="140">
        <v>48788.201546607292</v>
      </c>
      <c r="M95" s="140">
        <v>50249.309894097401</v>
      </c>
      <c r="N95" s="140">
        <v>51587.042740387042</v>
      </c>
      <c r="O95" s="140">
        <v>52781.108456648042</v>
      </c>
      <c r="P95" s="140">
        <v>53879.916948764228</v>
      </c>
      <c r="Q95" s="140">
        <v>54907.91751144232</v>
      </c>
      <c r="R95" s="140">
        <v>55958.0030702761</v>
      </c>
      <c r="S95" s="140">
        <v>57125.627181638178</v>
      </c>
      <c r="T95" s="140">
        <v>58467.326451197863</v>
      </c>
      <c r="U95" s="140">
        <v>59939.857188785623</v>
      </c>
      <c r="V95" s="140">
        <v>61497.52649816389</v>
      </c>
      <c r="W95" s="140">
        <v>63040.827646739708</v>
      </c>
      <c r="X95" s="140">
        <v>64503.188853260326</v>
      </c>
      <c r="Y95" s="140">
        <v>65837.198564174978</v>
      </c>
      <c r="Z95" s="140">
        <v>67110.809024434508</v>
      </c>
      <c r="AA95" s="140">
        <v>68414.341309788404</v>
      </c>
      <c r="AB95" s="140">
        <v>69793.535850225264</v>
      </c>
    </row>
    <row r="96" spans="1:28" s="128" customFormat="1" ht="15" customHeight="1">
      <c r="A96" s="148"/>
      <c r="B96" s="150">
        <v>54</v>
      </c>
      <c r="C96" s="140">
        <v>31678.156199999998</v>
      </c>
      <c r="D96" s="140">
        <v>32722.534174268916</v>
      </c>
      <c r="E96" s="140">
        <v>34076.388483361428</v>
      </c>
      <c r="F96" s="140">
        <v>35824.640789770114</v>
      </c>
      <c r="G96" s="140">
        <v>37845.527745994652</v>
      </c>
      <c r="H96" s="140">
        <v>39965.745719476283</v>
      </c>
      <c r="I96" s="140">
        <v>41996.336156285557</v>
      </c>
      <c r="J96" s="140">
        <v>43869.489381228821</v>
      </c>
      <c r="K96" s="140">
        <v>45497.402065286187</v>
      </c>
      <c r="L96" s="140">
        <v>46934.187345477025</v>
      </c>
      <c r="M96" s="140">
        <v>48364.092397072745</v>
      </c>
      <c r="N96" s="140">
        <v>49818.41360322664</v>
      </c>
      <c r="O96" s="140">
        <v>51151.095695194061</v>
      </c>
      <c r="P96" s="140">
        <v>52342.086254271548</v>
      </c>
      <c r="Q96" s="140">
        <v>53439.372565931139</v>
      </c>
      <c r="R96" s="140">
        <v>54467.005146905954</v>
      </c>
      <c r="S96" s="140">
        <v>55517.14924111923</v>
      </c>
      <c r="T96" s="140">
        <v>56684.619085237384</v>
      </c>
      <c r="U96" s="140">
        <v>58025.432982697195</v>
      </c>
      <c r="V96" s="140">
        <v>59496.836377763611</v>
      </c>
      <c r="W96" s="140">
        <v>61053.400897477644</v>
      </c>
      <c r="X96" s="140">
        <v>62596.493416162593</v>
      </c>
      <c r="Y96" s="140">
        <v>64059.868062380585</v>
      </c>
      <c r="Z96" s="140">
        <v>65396.426639731348</v>
      </c>
      <c r="AA96" s="140">
        <v>66673.562051694811</v>
      </c>
      <c r="AB96" s="140">
        <v>67980.754138107208</v>
      </c>
    </row>
    <row r="97" spans="1:28" s="128" customFormat="1" ht="15" customHeight="1">
      <c r="A97" s="148"/>
      <c r="B97" s="144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</row>
    <row r="98" spans="1:28" s="149" customFormat="1" ht="15" customHeight="1">
      <c r="A98" s="148"/>
      <c r="B98" s="144" t="s">
        <v>123</v>
      </c>
      <c r="C98" s="147">
        <v>139978</v>
      </c>
      <c r="D98" s="147">
        <v>144490.19503767742</v>
      </c>
      <c r="E98" s="147">
        <v>149092.55401593301</v>
      </c>
      <c r="F98" s="147">
        <v>154102.79707668466</v>
      </c>
      <c r="G98" s="147">
        <v>159937.96543962086</v>
      </c>
      <c r="H98" s="147">
        <v>166846.50961217948</v>
      </c>
      <c r="I98" s="147">
        <v>174926.91345138417</v>
      </c>
      <c r="J98" s="147">
        <v>183961.09745357034</v>
      </c>
      <c r="K98" s="147">
        <v>193494.58776300185</v>
      </c>
      <c r="L98" s="147">
        <v>202909.65862181043</v>
      </c>
      <c r="M98" s="147">
        <v>211764.36414407357</v>
      </c>
      <c r="N98" s="147">
        <v>219965.34513133796</v>
      </c>
      <c r="O98" s="147">
        <v>227626.64196230652</v>
      </c>
      <c r="P98" s="147">
        <v>234780.40304136436</v>
      </c>
      <c r="Q98" s="147">
        <v>241521.23623579735</v>
      </c>
      <c r="R98" s="147">
        <v>247939.04619731422</v>
      </c>
      <c r="S98" s="147">
        <v>253974.09515526291</v>
      </c>
      <c r="T98" s="147">
        <v>259629.6951204325</v>
      </c>
      <c r="U98" s="147">
        <v>265139.81758234295</v>
      </c>
      <c r="V98" s="147">
        <v>270811.09650835214</v>
      </c>
      <c r="W98" s="147">
        <v>276859.41510885727</v>
      </c>
      <c r="X98" s="147">
        <v>283431.82241684664</v>
      </c>
      <c r="Y98" s="147">
        <v>290488.97751843045</v>
      </c>
      <c r="Z98" s="147">
        <v>297836.60414062132</v>
      </c>
      <c r="AA98" s="147">
        <v>305181.99527628301</v>
      </c>
      <c r="AB98" s="147">
        <v>312341.68374837935</v>
      </c>
    </row>
    <row r="99" spans="1:28" s="128" customFormat="1" ht="15" customHeight="1">
      <c r="A99" s="148"/>
      <c r="B99" s="144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</row>
    <row r="100" spans="1:28" s="128" customFormat="1" ht="15" customHeight="1">
      <c r="A100" s="148"/>
      <c r="B100" s="150">
        <v>55</v>
      </c>
      <c r="C100" s="140">
        <v>30462.182999999997</v>
      </c>
      <c r="D100" s="140">
        <v>31371.255447171512</v>
      </c>
      <c r="E100" s="140">
        <v>32404.556930865409</v>
      </c>
      <c r="F100" s="140">
        <v>33744.898812745516</v>
      </c>
      <c r="G100" s="140">
        <v>35476.540189199914</v>
      </c>
      <c r="H100" s="140">
        <v>37479.022867536711</v>
      </c>
      <c r="I100" s="140">
        <v>39580.899605124694</v>
      </c>
      <c r="J100" s="140">
        <v>41594.907858880455</v>
      </c>
      <c r="K100" s="140">
        <v>43454.008843859061</v>
      </c>
      <c r="L100" s="140">
        <v>45070.80258421191</v>
      </c>
      <c r="M100" s="140">
        <v>46499.346598608565</v>
      </c>
      <c r="N100" s="140">
        <v>47922.090478918042</v>
      </c>
      <c r="O100" s="140">
        <v>49369.703269168167</v>
      </c>
      <c r="P100" s="140">
        <v>50697.514626531942</v>
      </c>
      <c r="Q100" s="140">
        <v>51885.631461689867</v>
      </c>
      <c r="R100" s="140">
        <v>52981.467744909329</v>
      </c>
      <c r="S100" s="140">
        <v>54008.804122544214</v>
      </c>
      <c r="T100" s="140">
        <v>55059.047522678578</v>
      </c>
      <c r="U100" s="140">
        <v>56226.156548401086</v>
      </c>
      <c r="V100" s="140">
        <v>57565.821579058604</v>
      </c>
      <c r="W100" s="140">
        <v>59035.569567182247</v>
      </c>
      <c r="X100" s="140">
        <v>60590.523166495608</v>
      </c>
      <c r="Y100" s="140">
        <v>62132.739448139444</v>
      </c>
      <c r="Z100" s="140">
        <v>63596.443888374124</v>
      </c>
      <c r="AA100" s="140">
        <v>64934.770193057804</v>
      </c>
      <c r="AB100" s="140">
        <v>66214.401315265335</v>
      </c>
    </row>
    <row r="101" spans="1:28" s="128" customFormat="1" ht="15" customHeight="1">
      <c r="A101" s="148"/>
      <c r="B101" s="150">
        <v>56</v>
      </c>
      <c r="C101" s="140">
        <v>29230.435999999994</v>
      </c>
      <c r="D101" s="140">
        <v>30141.071857976371</v>
      </c>
      <c r="E101" s="140">
        <v>31041.007444232044</v>
      </c>
      <c r="F101" s="140">
        <v>32064.392578289233</v>
      </c>
      <c r="G101" s="140">
        <v>33392.166731762933</v>
      </c>
      <c r="H101" s="140">
        <v>35107.815876915818</v>
      </c>
      <c r="I101" s="140">
        <v>37092.364369056275</v>
      </c>
      <c r="J101" s="140">
        <v>39176.133933521298</v>
      </c>
      <c r="K101" s="140">
        <v>41173.945672002177</v>
      </c>
      <c r="L101" s="140">
        <v>43019.089551874487</v>
      </c>
      <c r="M101" s="140">
        <v>44625.31254125855</v>
      </c>
      <c r="N101" s="140">
        <v>46046.021794949906</v>
      </c>
      <c r="O101" s="140">
        <v>47461.598489631375</v>
      </c>
      <c r="P101" s="140">
        <v>48902.490701815994</v>
      </c>
      <c r="Q101" s="140">
        <v>50225.414106210228</v>
      </c>
      <c r="R101" s="140">
        <v>51410.577141703703</v>
      </c>
      <c r="S101" s="140">
        <v>52504.874607092104</v>
      </c>
      <c r="T101" s="140">
        <v>53531.835651342437</v>
      </c>
      <c r="U101" s="140">
        <v>54581.912519632126</v>
      </c>
      <c r="V101" s="140">
        <v>55748.347202793884</v>
      </c>
      <c r="W101" s="140">
        <v>57086.279456740907</v>
      </c>
      <c r="X101" s="140">
        <v>58553.761099291194</v>
      </c>
      <c r="Y101" s="140">
        <v>60106.298366536081</v>
      </c>
      <c r="Z101" s="140">
        <v>61646.789082947143</v>
      </c>
      <c r="AA101" s="140">
        <v>63109.860489013692</v>
      </c>
      <c r="AB101" s="140">
        <v>64448.822296328537</v>
      </c>
    </row>
    <row r="102" spans="1:28" s="128" customFormat="1" ht="15" customHeight="1">
      <c r="A102" s="148"/>
      <c r="B102" s="150">
        <v>57</v>
      </c>
      <c r="C102" s="140">
        <v>28012.345999999998</v>
      </c>
      <c r="D102" s="140">
        <v>28898.113390070423</v>
      </c>
      <c r="E102" s="140">
        <v>29798.873046795859</v>
      </c>
      <c r="F102" s="140">
        <v>30689.651776735249</v>
      </c>
      <c r="G102" s="140">
        <v>31703.039415381078</v>
      </c>
      <c r="H102" s="140">
        <v>33017.968695067</v>
      </c>
      <c r="I102" s="140">
        <v>34717.194728426373</v>
      </c>
      <c r="J102" s="140">
        <v>36683.134052909387</v>
      </c>
      <c r="K102" s="140">
        <v>38748.2526001234</v>
      </c>
      <c r="L102" s="140">
        <v>40729.113860289042</v>
      </c>
      <c r="M102" s="140">
        <v>42560.034518759261</v>
      </c>
      <c r="N102" s="140">
        <v>44155.543578279903</v>
      </c>
      <c r="O102" s="140">
        <v>45568.136261480584</v>
      </c>
      <c r="P102" s="140">
        <v>46976.306607477221</v>
      </c>
      <c r="Q102" s="140">
        <v>48410.235860141373</v>
      </c>
      <c r="R102" s="140">
        <v>49728.056143440059</v>
      </c>
      <c r="S102" s="140">
        <v>50910.130537817153</v>
      </c>
      <c r="T102" s="140">
        <v>52002.871245274757</v>
      </c>
      <c r="U102" s="140">
        <v>53029.394515106294</v>
      </c>
      <c r="V102" s="140">
        <v>54079.31334101969</v>
      </c>
      <c r="W102" s="140">
        <v>55244.922623393322</v>
      </c>
      <c r="X102" s="140">
        <v>56580.986032168148</v>
      </c>
      <c r="Y102" s="140">
        <v>58045.93296534098</v>
      </c>
      <c r="Z102" s="140">
        <v>59595.771404435232</v>
      </c>
      <c r="AA102" s="140">
        <v>61134.201613829515</v>
      </c>
      <c r="AB102" s="140">
        <v>62596.244041360129</v>
      </c>
    </row>
    <row r="103" spans="1:28" s="128" customFormat="1" ht="15" customHeight="1">
      <c r="A103" s="148"/>
      <c r="B103" s="150">
        <v>58</v>
      </c>
      <c r="C103" s="140">
        <v>26764.436000000002</v>
      </c>
      <c r="D103" s="140">
        <v>27668.94922404411</v>
      </c>
      <c r="E103" s="140">
        <v>28544.335433469656</v>
      </c>
      <c r="F103" s="140">
        <v>29435.15792892922</v>
      </c>
      <c r="G103" s="140">
        <v>30316.730450574629</v>
      </c>
      <c r="H103" s="140">
        <v>31319.967074536118</v>
      </c>
      <c r="I103" s="140">
        <v>32621.777680877945</v>
      </c>
      <c r="J103" s="140">
        <v>34303.983710444765</v>
      </c>
      <c r="K103" s="140">
        <v>36250.744385649377</v>
      </c>
      <c r="L103" s="140">
        <v>38296.333435408611</v>
      </c>
      <c r="M103" s="140">
        <v>40259.82956114391</v>
      </c>
      <c r="N103" s="140">
        <v>42076.199058763443</v>
      </c>
      <c r="O103" s="140">
        <v>43660.548872200394</v>
      </c>
      <c r="P103" s="140">
        <v>45064.721890792483</v>
      </c>
      <c r="Q103" s="140">
        <v>46465.19256124903</v>
      </c>
      <c r="R103" s="140">
        <v>47891.812882685081</v>
      </c>
      <c r="S103" s="140">
        <v>49204.255781245214</v>
      </c>
      <c r="T103" s="140">
        <v>50383.116819225193</v>
      </c>
      <c r="U103" s="140">
        <v>51474.149470185977</v>
      </c>
      <c r="V103" s="140">
        <v>52500.207310541402</v>
      </c>
      <c r="W103" s="140">
        <v>53549.826101457424</v>
      </c>
      <c r="X103" s="140">
        <v>54714.508249279876</v>
      </c>
      <c r="Y103" s="140">
        <v>56048.438377240716</v>
      </c>
      <c r="Z103" s="140">
        <v>57510.540950747898</v>
      </c>
      <c r="AA103" s="140">
        <v>59057.273772387052</v>
      </c>
      <c r="AB103" s="140">
        <v>60593.188001161499</v>
      </c>
    </row>
    <row r="104" spans="1:28" s="128" customFormat="1" ht="15" customHeight="1">
      <c r="A104" s="148"/>
      <c r="B104" s="150">
        <v>59</v>
      </c>
      <c r="C104" s="140">
        <v>25508.599000000002</v>
      </c>
      <c r="D104" s="140">
        <v>26410.805118414995</v>
      </c>
      <c r="E104" s="140">
        <v>27303.781160570026</v>
      </c>
      <c r="F104" s="140">
        <v>28168.695979985445</v>
      </c>
      <c r="G104" s="140">
        <v>29049.488652702315</v>
      </c>
      <c r="H104" s="140">
        <v>29921.735098123852</v>
      </c>
      <c r="I104" s="140">
        <v>30914.677067898891</v>
      </c>
      <c r="J104" s="140">
        <v>32202.93789781443</v>
      </c>
      <c r="K104" s="140">
        <v>33867.636261367836</v>
      </c>
      <c r="L104" s="140">
        <v>35794.319190026363</v>
      </c>
      <c r="M104" s="140">
        <v>37819.84092430328</v>
      </c>
      <c r="N104" s="140">
        <v>39765.490220426676</v>
      </c>
      <c r="O104" s="140">
        <v>41566.655069825982</v>
      </c>
      <c r="P104" s="140">
        <v>43139.369214746723</v>
      </c>
      <c r="Q104" s="140">
        <v>44534.762246506878</v>
      </c>
      <c r="R104" s="140">
        <v>45927.13228457603</v>
      </c>
      <c r="S104" s="140">
        <v>47346.030106564212</v>
      </c>
      <c r="T104" s="140">
        <v>48652.823881911558</v>
      </c>
      <c r="U104" s="140">
        <v>49828.204529017443</v>
      </c>
      <c r="V104" s="140">
        <v>50917.407074938506</v>
      </c>
      <c r="W104" s="140">
        <v>51942.81736008334</v>
      </c>
      <c r="X104" s="140">
        <v>52992.0438696118</v>
      </c>
      <c r="Y104" s="140">
        <v>54155.568361173187</v>
      </c>
      <c r="Z104" s="140">
        <v>55487.05881411695</v>
      </c>
      <c r="AA104" s="140">
        <v>56945.889207994915</v>
      </c>
      <c r="AB104" s="140">
        <v>58489.028094263878</v>
      </c>
    </row>
    <row r="105" spans="1:28" s="128" customFormat="1" ht="15" customHeight="1">
      <c r="A105" s="148"/>
      <c r="B105" s="144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</row>
    <row r="106" spans="1:28" s="149" customFormat="1" ht="15" customHeight="1">
      <c r="A106" s="148"/>
      <c r="B106" s="144" t="s">
        <v>124</v>
      </c>
      <c r="C106" s="147">
        <v>110843</v>
      </c>
      <c r="D106" s="147">
        <v>114284.04869687563</v>
      </c>
      <c r="E106" s="147">
        <v>118027.04092782535</v>
      </c>
      <c r="F106" s="147">
        <v>122005.62776603675</v>
      </c>
      <c r="G106" s="147">
        <v>126129.39239999911</v>
      </c>
      <c r="H106" s="147">
        <v>130357.90419651162</v>
      </c>
      <c r="I106" s="147">
        <v>134608.83298747521</v>
      </c>
      <c r="J106" s="147">
        <v>138959.18478394803</v>
      </c>
      <c r="K106" s="147">
        <v>143707.70810311657</v>
      </c>
      <c r="L106" s="147">
        <v>149244.35775185286</v>
      </c>
      <c r="M106" s="147">
        <v>155803.21487770212</v>
      </c>
      <c r="N106" s="147">
        <v>163475.72600320078</v>
      </c>
      <c r="O106" s="147">
        <v>172056.54961633679</v>
      </c>
      <c r="P106" s="147">
        <v>181120.33057076007</v>
      </c>
      <c r="Q106" s="147">
        <v>190090.95583125306</v>
      </c>
      <c r="R106" s="147">
        <v>198554.50700368662</v>
      </c>
      <c r="S106" s="147">
        <v>206424.13990212732</v>
      </c>
      <c r="T106" s="147">
        <v>213807.36831328867</v>
      </c>
      <c r="U106" s="147">
        <v>220732.45454724811</v>
      </c>
      <c r="V106" s="147">
        <v>227285.5151262451</v>
      </c>
      <c r="W106" s="147">
        <v>233548.98422502293</v>
      </c>
      <c r="X106" s="147">
        <v>239466.89749207947</v>
      </c>
      <c r="Y106" s="147">
        <v>245043.09275927485</v>
      </c>
      <c r="Z106" s="147">
        <v>250497.83998731407</v>
      </c>
      <c r="AA106" s="147">
        <v>256119.26336313959</v>
      </c>
      <c r="AB106" s="147">
        <v>262110.53547231358</v>
      </c>
    </row>
    <row r="107" spans="1:28" s="128" customFormat="1" ht="15" customHeight="1">
      <c r="A107" s="147"/>
      <c r="B107" s="144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</row>
    <row r="108" spans="1:28" s="128" customFormat="1" ht="15" customHeight="1">
      <c r="A108" s="145"/>
      <c r="B108" s="150">
        <v>60</v>
      </c>
      <c r="C108" s="140">
        <v>24301.261299999998</v>
      </c>
      <c r="D108" s="140">
        <v>25145.798848783925</v>
      </c>
      <c r="E108" s="140">
        <v>26036.197433761641</v>
      </c>
      <c r="F108" s="140">
        <v>26918.110364732132</v>
      </c>
      <c r="G108" s="140">
        <v>27773.012313933999</v>
      </c>
      <c r="H108" s="140">
        <v>28644.135623218666</v>
      </c>
      <c r="I108" s="140">
        <v>29507.425447975693</v>
      </c>
      <c r="J108" s="140">
        <v>30490.214076024924</v>
      </c>
      <c r="K108" s="140">
        <v>31764.997696125429</v>
      </c>
      <c r="L108" s="140">
        <v>33411.703950724666</v>
      </c>
      <c r="M108" s="140">
        <v>35318.021268921962</v>
      </c>
      <c r="N108" s="140">
        <v>37323.070491028455</v>
      </c>
      <c r="O108" s="140">
        <v>39250.209221840822</v>
      </c>
      <c r="P108" s="140">
        <v>41035.585424861849</v>
      </c>
      <c r="Q108" s="140">
        <v>42596.183318699215</v>
      </c>
      <c r="R108" s="140">
        <v>43982.325226743334</v>
      </c>
      <c r="S108" s="140">
        <v>45366.081741621987</v>
      </c>
      <c r="T108" s="140">
        <v>46776.74002459491</v>
      </c>
      <c r="U108" s="140">
        <v>48077.317544399775</v>
      </c>
      <c r="V108" s="140">
        <v>49248.768540648824</v>
      </c>
      <c r="W108" s="140">
        <v>50335.617575045391</v>
      </c>
      <c r="X108" s="140">
        <v>51359.938018993431</v>
      </c>
      <c r="Y108" s="140">
        <v>52408.200155328981</v>
      </c>
      <c r="Z108" s="140">
        <v>53569.88793435198</v>
      </c>
      <c r="AA108" s="140">
        <v>54898.07815041588</v>
      </c>
      <c r="AB108" s="140">
        <v>56352.662436560073</v>
      </c>
    </row>
    <row r="109" spans="1:28" s="128" customFormat="1" ht="15" customHeight="1">
      <c r="A109" s="148"/>
      <c r="B109" s="150">
        <v>61</v>
      </c>
      <c r="C109" s="140">
        <v>23175.225999999995</v>
      </c>
      <c r="D109" s="140">
        <v>23929.275531807456</v>
      </c>
      <c r="E109" s="140">
        <v>24762.545118920323</v>
      </c>
      <c r="F109" s="140">
        <v>25641.478765945591</v>
      </c>
      <c r="G109" s="140">
        <v>26512.667389597322</v>
      </c>
      <c r="H109" s="140">
        <v>27357.81295001979</v>
      </c>
      <c r="I109" s="140">
        <v>28219.527977160513</v>
      </c>
      <c r="J109" s="140">
        <v>29073.985412010214</v>
      </c>
      <c r="K109" s="140">
        <v>30046.776845486995</v>
      </c>
      <c r="L109" s="140">
        <v>31307.713742191652</v>
      </c>
      <c r="M109" s="140">
        <v>32936.179776356796</v>
      </c>
      <c r="N109" s="140">
        <v>34821.646246587814</v>
      </c>
      <c r="O109" s="140">
        <v>36805.374593905952</v>
      </c>
      <c r="P109" s="140">
        <v>38713.185178709973</v>
      </c>
      <c r="Q109" s="140">
        <v>40482.011779974862</v>
      </c>
      <c r="R109" s="140">
        <v>42029.772175042162</v>
      </c>
      <c r="S109" s="140">
        <v>43406.034689815984</v>
      </c>
      <c r="T109" s="140">
        <v>44780.545690681814</v>
      </c>
      <c r="U109" s="140">
        <v>46182.202156217223</v>
      </c>
      <c r="V109" s="140">
        <v>47475.892654205229</v>
      </c>
      <c r="W109" s="140">
        <v>48642.732166560629</v>
      </c>
      <c r="X109" s="140">
        <v>49726.618719879378</v>
      </c>
      <c r="Y109" s="140">
        <v>50749.196938796347</v>
      </c>
      <c r="Z109" s="140">
        <v>51795.773430531059</v>
      </c>
      <c r="AA109" s="140">
        <v>52954.784913560346</v>
      </c>
      <c r="AB109" s="140">
        <v>54278.708561159707</v>
      </c>
    </row>
    <row r="110" spans="1:28" s="128" customFormat="1" ht="15" customHeight="1">
      <c r="A110" s="148"/>
      <c r="B110" s="150">
        <v>62</v>
      </c>
      <c r="C110" s="140">
        <v>22108.115000000002</v>
      </c>
      <c r="D110" s="140">
        <v>22793.100434375523</v>
      </c>
      <c r="E110" s="140">
        <v>23536.410746271391</v>
      </c>
      <c r="F110" s="140">
        <v>24358.058847570534</v>
      </c>
      <c r="G110" s="140">
        <v>25225.193476934386</v>
      </c>
      <c r="H110" s="140">
        <v>26085.267546820382</v>
      </c>
      <c r="I110" s="140">
        <v>26920.358083961044</v>
      </c>
      <c r="J110" s="140">
        <v>27772.26064898177</v>
      </c>
      <c r="K110" s="140">
        <v>28617.643396360429</v>
      </c>
      <c r="L110" s="140">
        <v>29579.83343496445</v>
      </c>
      <c r="M110" s="140">
        <v>30826.5561514611</v>
      </c>
      <c r="N110" s="140">
        <v>32436.140177551431</v>
      </c>
      <c r="O110" s="140">
        <v>34299.682815375636</v>
      </c>
      <c r="P110" s="140">
        <v>36260.961634311709</v>
      </c>
      <c r="Q110" s="140">
        <v>38148.382814055702</v>
      </c>
      <c r="R110" s="140">
        <v>39899.636766333424</v>
      </c>
      <c r="S110" s="140">
        <v>41433.728788603534</v>
      </c>
      <c r="T110" s="140">
        <v>42799.441860531369</v>
      </c>
      <c r="U110" s="140">
        <v>44163.978919196146</v>
      </c>
      <c r="V110" s="140">
        <v>45555.942781432845</v>
      </c>
      <c r="W110" s="140">
        <v>46842.094157205356</v>
      </c>
      <c r="X110" s="140">
        <v>48003.816097156101</v>
      </c>
      <c r="Y110" s="140">
        <v>49084.279688157512</v>
      </c>
      <c r="Z110" s="140">
        <v>50104.692415858328</v>
      </c>
      <c r="AA110" s="140">
        <v>51149.169763364815</v>
      </c>
      <c r="AB110" s="140">
        <v>52305.082831748325</v>
      </c>
    </row>
    <row r="111" spans="1:28" s="128" customFormat="1" ht="15" customHeight="1">
      <c r="A111" s="148"/>
      <c r="B111" s="150">
        <v>63</v>
      </c>
      <c r="C111" s="140">
        <v>21104.194000000003</v>
      </c>
      <c r="D111" s="140">
        <v>21715.459607803496</v>
      </c>
      <c r="E111" s="140">
        <v>22390.035537184467</v>
      </c>
      <c r="F111" s="140">
        <v>23122.276566216999</v>
      </c>
      <c r="G111" s="140">
        <v>23931.961265094731</v>
      </c>
      <c r="H111" s="140">
        <v>24786.856042794869</v>
      </c>
      <c r="I111" s="140">
        <v>25635.450513065323</v>
      </c>
      <c r="J111" s="140">
        <v>26460.046502347272</v>
      </c>
      <c r="K111" s="140">
        <v>27301.841756324233</v>
      </c>
      <c r="L111" s="140">
        <v>28137.5863394111</v>
      </c>
      <c r="M111" s="140">
        <v>29088.975993510532</v>
      </c>
      <c r="N111" s="140">
        <v>30321.054153402925</v>
      </c>
      <c r="O111" s="140">
        <v>31910.789608643492</v>
      </c>
      <c r="P111" s="140">
        <v>33751.257446948628</v>
      </c>
      <c r="Q111" s="140">
        <v>35688.874382352311</v>
      </c>
      <c r="R111" s="140">
        <v>37554.687747630611</v>
      </c>
      <c r="S111" s="140">
        <v>39287.287357381298</v>
      </c>
      <c r="T111" s="140">
        <v>40806.830431060996</v>
      </c>
      <c r="U111" s="140">
        <v>42161.182578227628</v>
      </c>
      <c r="V111" s="140">
        <v>43514.98867889891</v>
      </c>
      <c r="W111" s="140">
        <v>44896.436133581716</v>
      </c>
      <c r="X111" s="140">
        <v>46174.358624506007</v>
      </c>
      <c r="Y111" s="140">
        <v>47330.356370559159</v>
      </c>
      <c r="Z111" s="140">
        <v>48406.851870307335</v>
      </c>
      <c r="AA111" s="140">
        <v>49424.642487190133</v>
      </c>
      <c r="AB111" s="140">
        <v>50466.668850836053</v>
      </c>
    </row>
    <row r="112" spans="1:28" s="128" customFormat="1" ht="15" customHeight="1">
      <c r="A112" s="148"/>
      <c r="B112" s="150">
        <v>64</v>
      </c>
      <c r="C112" s="140">
        <v>20154.203700000005</v>
      </c>
      <c r="D112" s="140">
        <v>20700.414274105242</v>
      </c>
      <c r="E112" s="140">
        <v>21301.852091687528</v>
      </c>
      <c r="F112" s="140">
        <v>21965.703221571497</v>
      </c>
      <c r="G112" s="140">
        <v>22686.557954438678</v>
      </c>
      <c r="H112" s="140">
        <v>23483.832033657909</v>
      </c>
      <c r="I112" s="140">
        <v>24326.07096531264</v>
      </c>
      <c r="J112" s="140">
        <v>25162.678144583857</v>
      </c>
      <c r="K112" s="140">
        <v>25976.448408819509</v>
      </c>
      <c r="L112" s="140">
        <v>26807.520284561004</v>
      </c>
      <c r="M112" s="140">
        <v>27633.481687451756</v>
      </c>
      <c r="N112" s="140">
        <v>28573.81493463014</v>
      </c>
      <c r="O112" s="140">
        <v>29790.493376570896</v>
      </c>
      <c r="P112" s="140">
        <v>31359.340885927897</v>
      </c>
      <c r="Q112" s="140">
        <v>33175.503536170967</v>
      </c>
      <c r="R112" s="140">
        <v>35088.085087937085</v>
      </c>
      <c r="S112" s="140">
        <v>36931.007324704537</v>
      </c>
      <c r="T112" s="140">
        <v>38643.810306419546</v>
      </c>
      <c r="U112" s="140">
        <v>40147.773349207338</v>
      </c>
      <c r="V112" s="140">
        <v>41489.922471059312</v>
      </c>
      <c r="W112" s="140">
        <v>42832.104192629864</v>
      </c>
      <c r="X112" s="140">
        <v>44202.166031544541</v>
      </c>
      <c r="Y112" s="140">
        <v>45471.059606432835</v>
      </c>
      <c r="Z112" s="140">
        <v>46620.634336265393</v>
      </c>
      <c r="AA112" s="140">
        <v>47692.588048608406</v>
      </c>
      <c r="AB112" s="140">
        <v>48707.412792009403</v>
      </c>
    </row>
    <row r="113" spans="1:28" s="128" customFormat="1" ht="15" customHeight="1">
      <c r="A113" s="148"/>
      <c r="B113" s="144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</row>
    <row r="114" spans="1:28" s="149" customFormat="1" ht="15" customHeight="1">
      <c r="A114" s="148"/>
      <c r="B114" s="144" t="s">
        <v>125</v>
      </c>
      <c r="C114" s="147">
        <v>87578</v>
      </c>
      <c r="D114" s="147">
        <v>89704.705730066344</v>
      </c>
      <c r="E114" s="147">
        <v>91952.746412045817</v>
      </c>
      <c r="F114" s="147">
        <v>94363.491182824728</v>
      </c>
      <c r="G114" s="147">
        <v>96987.88812024823</v>
      </c>
      <c r="H114" s="147">
        <v>99860.582284552787</v>
      </c>
      <c r="I114" s="147">
        <v>103021.44768570103</v>
      </c>
      <c r="J114" s="147">
        <v>106464.71387621507</v>
      </c>
      <c r="K114" s="147">
        <v>110131.7621475779</v>
      </c>
      <c r="L114" s="147">
        <v>113940.75517610981</v>
      </c>
      <c r="M114" s="147">
        <v>117857.92154809044</v>
      </c>
      <c r="N114" s="147">
        <v>121811.08565297679</v>
      </c>
      <c r="O114" s="147">
        <v>125872.43851086183</v>
      </c>
      <c r="P114" s="147">
        <v>130315.63300762484</v>
      </c>
      <c r="Q114" s="147">
        <v>135498.17005960571</v>
      </c>
      <c r="R114" s="147">
        <v>141632.05377540586</v>
      </c>
      <c r="S114" s="147">
        <v>148796.74992590726</v>
      </c>
      <c r="T114" s="147">
        <v>156802.54543439281</v>
      </c>
      <c r="U114" s="147">
        <v>165261.30836650549</v>
      </c>
      <c r="V114" s="147">
        <v>173648.77015382843</v>
      </c>
      <c r="W114" s="147">
        <v>181589.06349765565</v>
      </c>
      <c r="X114" s="147">
        <v>189005.78752039367</v>
      </c>
      <c r="Y114" s="147">
        <v>195997.97316580557</v>
      </c>
      <c r="Z114" s="147">
        <v>202589.87881457439</v>
      </c>
      <c r="AA114" s="147">
        <v>208857.55149475957</v>
      </c>
      <c r="AB114" s="147">
        <v>214876.34033706842</v>
      </c>
    </row>
    <row r="115" spans="1:28" s="128" customFormat="1" ht="15" customHeight="1">
      <c r="A115" s="148"/>
      <c r="B115" s="144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</row>
    <row r="116" spans="1:28" s="128" customFormat="1" ht="15" customHeight="1">
      <c r="A116" s="148"/>
      <c r="B116" s="150">
        <v>65</v>
      </c>
      <c r="C116" s="140">
        <v>19248.104700000004</v>
      </c>
      <c r="D116" s="140">
        <v>19735.495518736017</v>
      </c>
      <c r="E116" s="140">
        <v>20272.134970302744</v>
      </c>
      <c r="F116" s="140">
        <v>20863.192430645002</v>
      </c>
      <c r="G116" s="140">
        <v>21515.759128949281</v>
      </c>
      <c r="H116" s="140">
        <v>22224.563432856732</v>
      </c>
      <c r="I116" s="140">
        <v>23008.768283392892</v>
      </c>
      <c r="J116" s="140">
        <v>23837.573252073948</v>
      </c>
      <c r="K116" s="140">
        <v>24661.597676029665</v>
      </c>
      <c r="L116" s="140">
        <v>25463.69543380892</v>
      </c>
      <c r="M116" s="140">
        <v>26283.626039983115</v>
      </c>
      <c r="N116" s="140">
        <v>27099.350721926101</v>
      </c>
      <c r="O116" s="140">
        <v>28027.802922629431</v>
      </c>
      <c r="P116" s="140">
        <v>29228.044421158884</v>
      </c>
      <c r="Q116" s="140">
        <v>30774.686141191742</v>
      </c>
      <c r="R116" s="140">
        <v>32564.960842165627</v>
      </c>
      <c r="S116" s="140">
        <v>34450.879269627869</v>
      </c>
      <c r="T116" s="140">
        <v>36269.385133312084</v>
      </c>
      <c r="U116" s="140">
        <v>37960.931212572774</v>
      </c>
      <c r="V116" s="140">
        <v>39448.091202135744</v>
      </c>
      <c r="W116" s="140">
        <v>40776.914921934906</v>
      </c>
      <c r="X116" s="140">
        <v>42106.408415817503</v>
      </c>
      <c r="Y116" s="140">
        <v>43463.978974438716</v>
      </c>
      <c r="Z116" s="140">
        <v>44722.838411233693</v>
      </c>
      <c r="AA116" s="140">
        <v>45865.176594891687</v>
      </c>
      <c r="AB116" s="140">
        <v>46932.095428949149</v>
      </c>
    </row>
    <row r="117" spans="1:28" s="128" customFormat="1" ht="15" customHeight="1">
      <c r="A117" s="148"/>
      <c r="B117" s="150">
        <v>66</v>
      </c>
      <c r="C117" s="140">
        <v>18369.43</v>
      </c>
      <c r="D117" s="140">
        <v>18814.229427878741</v>
      </c>
      <c r="E117" s="140">
        <v>19292.266835753169</v>
      </c>
      <c r="F117" s="140">
        <v>19818.832366089351</v>
      </c>
      <c r="G117" s="140">
        <v>20398.989803774857</v>
      </c>
      <c r="H117" s="140">
        <v>21039.64879537758</v>
      </c>
      <c r="I117" s="140">
        <v>21735.788529617603</v>
      </c>
      <c r="J117" s="140">
        <v>22506.168948133571</v>
      </c>
      <c r="K117" s="140">
        <v>23320.922353724112</v>
      </c>
      <c r="L117" s="140">
        <v>24131.452617104704</v>
      </c>
      <c r="M117" s="140">
        <v>24921.407027969901</v>
      </c>
      <c r="N117" s="140">
        <v>25729.682399992795</v>
      </c>
      <c r="O117" s="140">
        <v>26534.411727203944</v>
      </c>
      <c r="P117" s="140">
        <v>27450.149433816427</v>
      </c>
      <c r="Q117" s="140">
        <v>28632.883808368191</v>
      </c>
      <c r="R117" s="140">
        <v>30155.886322783044</v>
      </c>
      <c r="S117" s="140">
        <v>31918.646685292719</v>
      </c>
      <c r="T117" s="140">
        <v>33776.231147322986</v>
      </c>
      <c r="U117" s="140">
        <v>35568.666056176939</v>
      </c>
      <c r="V117" s="140">
        <v>37237.460633082606</v>
      </c>
      <c r="W117" s="140">
        <v>38706.474918400294</v>
      </c>
      <c r="X117" s="140">
        <v>40020.836660667352</v>
      </c>
      <c r="Y117" s="140">
        <v>41336.469021593599</v>
      </c>
      <c r="Z117" s="140">
        <v>42680.36414104396</v>
      </c>
      <c r="AA117" s="140">
        <v>43928.191483952724</v>
      </c>
      <c r="AB117" s="140">
        <v>45062.711090257697</v>
      </c>
    </row>
    <row r="118" spans="1:28" s="128" customFormat="1" ht="15" customHeight="1">
      <c r="A118" s="148"/>
      <c r="B118" s="150">
        <v>67</v>
      </c>
      <c r="C118" s="140">
        <v>17506.528999999995</v>
      </c>
      <c r="D118" s="140">
        <v>17923.691450220846</v>
      </c>
      <c r="E118" s="140">
        <v>18359.321544821782</v>
      </c>
      <c r="F118" s="140">
        <v>18827.802860899665</v>
      </c>
      <c r="G118" s="140">
        <v>19344.061996682951</v>
      </c>
      <c r="H118" s="140">
        <v>19912.984785327382</v>
      </c>
      <c r="I118" s="140">
        <v>20541.388082412988</v>
      </c>
      <c r="J118" s="140">
        <v>21224.380147331067</v>
      </c>
      <c r="K118" s="140">
        <v>21980.53595397704</v>
      </c>
      <c r="L118" s="140">
        <v>22780.473920776582</v>
      </c>
      <c r="M118" s="140">
        <v>23577.176117991265</v>
      </c>
      <c r="N118" s="140">
        <v>24354.679079641915</v>
      </c>
      <c r="O118" s="140">
        <v>25150.739176959116</v>
      </c>
      <c r="P118" s="140">
        <v>25943.928059956455</v>
      </c>
      <c r="Q118" s="140">
        <v>26846.286708422958</v>
      </c>
      <c r="R118" s="140">
        <v>28010.535583065808</v>
      </c>
      <c r="S118" s="140">
        <v>29508.608706878549</v>
      </c>
      <c r="T118" s="140">
        <v>31242.364094489938</v>
      </c>
      <c r="U118" s="140">
        <v>33069.974264161778</v>
      </c>
      <c r="V118" s="140">
        <v>34834.786834039805</v>
      </c>
      <c r="W118" s="140">
        <v>36479.354607138805</v>
      </c>
      <c r="X118" s="140">
        <v>37928.984108205601</v>
      </c>
      <c r="Y118" s="140">
        <v>39227.742694553599</v>
      </c>
      <c r="Z118" s="140">
        <v>40528.374273745751</v>
      </c>
      <c r="AA118" s="140">
        <v>41857.514578108457</v>
      </c>
      <c r="AB118" s="140">
        <v>43093.671912820893</v>
      </c>
    </row>
    <row r="119" spans="1:28" s="128" customFormat="1" ht="15" customHeight="1">
      <c r="A119" s="148"/>
      <c r="B119" s="150">
        <v>68</v>
      </c>
      <c r="C119" s="140">
        <v>16649.781999999999</v>
      </c>
      <c r="D119" s="140">
        <v>17049.339623612956</v>
      </c>
      <c r="E119" s="140">
        <v>17457.207457331824</v>
      </c>
      <c r="F119" s="140">
        <v>17883.472908462929</v>
      </c>
      <c r="G119" s="140">
        <v>18342.187340680714</v>
      </c>
      <c r="H119" s="140">
        <v>18847.832131656345</v>
      </c>
      <c r="I119" s="140">
        <v>19405.205125188837</v>
      </c>
      <c r="J119" s="140">
        <v>20020.893913750271</v>
      </c>
      <c r="K119" s="140">
        <v>20690.373626028835</v>
      </c>
      <c r="L119" s="140">
        <v>21431.54700562323</v>
      </c>
      <c r="M119" s="140">
        <v>22216.295820738997</v>
      </c>
      <c r="N119" s="140">
        <v>22998.802864930476</v>
      </c>
      <c r="O119" s="140">
        <v>23763.261285289285</v>
      </c>
      <c r="P119" s="140">
        <v>24546.50597967457</v>
      </c>
      <c r="Q119" s="140">
        <v>25327.543129702375</v>
      </c>
      <c r="R119" s="140">
        <v>26215.740402608728</v>
      </c>
      <c r="S119" s="140">
        <v>27360.473192558347</v>
      </c>
      <c r="T119" s="140">
        <v>28832.276390055333</v>
      </c>
      <c r="U119" s="140">
        <v>30535.388820936616</v>
      </c>
      <c r="V119" s="140">
        <v>32331.314309654892</v>
      </c>
      <c r="W119" s="140">
        <v>34066.81114662296</v>
      </c>
      <c r="X119" s="140">
        <v>35685.620144434048</v>
      </c>
      <c r="Y119" s="140">
        <v>37114.477005113469</v>
      </c>
      <c r="Z119" s="140">
        <v>38396.398907655996</v>
      </c>
      <c r="AA119" s="140">
        <v>39680.893025741476</v>
      </c>
      <c r="AB119" s="140">
        <v>40994.505620926735</v>
      </c>
    </row>
    <row r="120" spans="1:28" s="128" customFormat="1" ht="15" customHeight="1">
      <c r="A120" s="148"/>
      <c r="B120" s="150">
        <v>69</v>
      </c>
      <c r="C120" s="140">
        <v>15804.154300000002</v>
      </c>
      <c r="D120" s="140">
        <v>16181.949709617773</v>
      </c>
      <c r="E120" s="140">
        <v>16571.815603836294</v>
      </c>
      <c r="F120" s="140">
        <v>16970.190616727788</v>
      </c>
      <c r="G120" s="140">
        <v>17386.889850160427</v>
      </c>
      <c r="H120" s="140">
        <v>17835.553139334745</v>
      </c>
      <c r="I120" s="140">
        <v>18330.297665088714</v>
      </c>
      <c r="J120" s="140">
        <v>18875.697614926197</v>
      </c>
      <c r="K120" s="140">
        <v>19478.332537818249</v>
      </c>
      <c r="L120" s="140">
        <v>20133.586198796373</v>
      </c>
      <c r="M120" s="140">
        <v>20859.416541407154</v>
      </c>
      <c r="N120" s="140">
        <v>21628.570586485504</v>
      </c>
      <c r="O120" s="140">
        <v>22396.22339878005</v>
      </c>
      <c r="P120" s="140">
        <v>23147.005113018517</v>
      </c>
      <c r="Q120" s="140">
        <v>23916.770271920432</v>
      </c>
      <c r="R120" s="140">
        <v>24684.930624782646</v>
      </c>
      <c r="S120" s="140">
        <v>25558.142071549773</v>
      </c>
      <c r="T120" s="140">
        <v>26682.288669212485</v>
      </c>
      <c r="U120" s="140">
        <v>28126.348012657385</v>
      </c>
      <c r="V120" s="140">
        <v>29797.117174915347</v>
      </c>
      <c r="W120" s="140">
        <v>31559.507903558675</v>
      </c>
      <c r="X120" s="140">
        <v>33263.938191269161</v>
      </c>
      <c r="Y120" s="140">
        <v>34855.305470106192</v>
      </c>
      <c r="Z120" s="140">
        <v>36261.90308089499</v>
      </c>
      <c r="AA120" s="140">
        <v>37525.7758120652</v>
      </c>
      <c r="AB120" s="140">
        <v>38793.356284113965</v>
      </c>
    </row>
    <row r="121" spans="1:28" s="128" customFormat="1" ht="15" customHeight="1">
      <c r="A121" s="148"/>
      <c r="B121" s="144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</row>
    <row r="122" spans="1:28" s="149" customFormat="1" ht="15" customHeight="1">
      <c r="A122" s="148"/>
      <c r="B122" s="144" t="s">
        <v>126</v>
      </c>
      <c r="C122" s="147">
        <v>67270</v>
      </c>
      <c r="D122" s="147">
        <v>68555.891523055587</v>
      </c>
      <c r="E122" s="147">
        <v>70008.217517102748</v>
      </c>
      <c r="F122" s="147">
        <v>71603.811697372759</v>
      </c>
      <c r="G122" s="147">
        <v>73314.115112897111</v>
      </c>
      <c r="H122" s="147">
        <v>75122.018560876881</v>
      </c>
      <c r="I122" s="147">
        <v>77024.673416511243</v>
      </c>
      <c r="J122" s="147">
        <v>79040.828670526447</v>
      </c>
      <c r="K122" s="147">
        <v>81206.989845006829</v>
      </c>
      <c r="L122" s="147">
        <v>83565.48930647051</v>
      </c>
      <c r="M122" s="147">
        <v>86147.601863610689</v>
      </c>
      <c r="N122" s="147">
        <v>88989.606724520301</v>
      </c>
      <c r="O122" s="147">
        <v>92087.339847818264</v>
      </c>
      <c r="P122" s="147">
        <v>95390.025594284089</v>
      </c>
      <c r="Q122" s="147">
        <v>98828.491327059935</v>
      </c>
      <c r="R122" s="147">
        <v>102373.84967238556</v>
      </c>
      <c r="S122" s="147">
        <v>105963.55636556646</v>
      </c>
      <c r="T122" s="147">
        <v>109663.22776910159</v>
      </c>
      <c r="U122" s="147">
        <v>113715.24559786185</v>
      </c>
      <c r="V122" s="147">
        <v>118435.00941038181</v>
      </c>
      <c r="W122" s="147">
        <v>124008.47325221525</v>
      </c>
      <c r="X122" s="147">
        <v>130501.69364282269</v>
      </c>
      <c r="Y122" s="147">
        <v>137743.8790921928</v>
      </c>
      <c r="Z122" s="147">
        <v>145393.45255430325</v>
      </c>
      <c r="AA122" s="147">
        <v>152991.99925771338</v>
      </c>
      <c r="AB122" s="147">
        <v>160215.42165566911</v>
      </c>
    </row>
    <row r="123" spans="1:28" s="128" customFormat="1" ht="15" customHeight="1">
      <c r="A123" s="148"/>
      <c r="B123" s="144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</row>
    <row r="124" spans="1:28" s="128" customFormat="1" ht="15" customHeight="1">
      <c r="A124" s="148"/>
      <c r="B124" s="150">
        <v>70</v>
      </c>
      <c r="C124" s="140">
        <v>14979.570099999999</v>
      </c>
      <c r="D124" s="140">
        <v>15320.801280482445</v>
      </c>
      <c r="E124" s="140">
        <v>15689.864366278531</v>
      </c>
      <c r="F124" s="140">
        <v>16070.995688062045</v>
      </c>
      <c r="G124" s="140">
        <v>16460.769750068925</v>
      </c>
      <c r="H124" s="140">
        <v>16868.657350325535</v>
      </c>
      <c r="I124" s="140">
        <v>17307.969172759273</v>
      </c>
      <c r="J124" s="140">
        <v>17792.312932157256</v>
      </c>
      <c r="K124" s="140">
        <v>18326.286227866673</v>
      </c>
      <c r="L124" s="140">
        <v>18915.942674444366</v>
      </c>
      <c r="M124" s="140">
        <v>19557.362052169381</v>
      </c>
      <c r="N124" s="140">
        <v>20268.106647487468</v>
      </c>
      <c r="O124" s="140">
        <v>21021.540169304473</v>
      </c>
      <c r="P124" s="140">
        <v>21774.151101119685</v>
      </c>
      <c r="Q124" s="140">
        <v>22511.002863456531</v>
      </c>
      <c r="R124" s="140">
        <v>23266.888636187436</v>
      </c>
      <c r="S124" s="140">
        <v>24021.715211509829</v>
      </c>
      <c r="T124" s="140">
        <v>24879.323409967714</v>
      </c>
      <c r="U124" s="140">
        <v>25981.865015858755</v>
      </c>
      <c r="V124" s="140">
        <v>27396.757170432065</v>
      </c>
      <c r="W124" s="140">
        <v>29033.389369413544</v>
      </c>
      <c r="X124" s="140">
        <v>30760.310138560089</v>
      </c>
      <c r="Y124" s="140">
        <v>32431.674937896623</v>
      </c>
      <c r="Z124" s="140">
        <v>33993.645937202571</v>
      </c>
      <c r="AA124" s="140">
        <v>35376.298699997875</v>
      </c>
      <c r="AB124" s="140">
        <v>36621.018520937054</v>
      </c>
    </row>
    <row r="125" spans="1:28" s="128" customFormat="1" ht="15" customHeight="1">
      <c r="A125" s="148"/>
      <c r="B125" s="150">
        <v>71</v>
      </c>
      <c r="C125" s="140">
        <v>14184.2034</v>
      </c>
      <c r="D125" s="140">
        <v>14481.53621014646</v>
      </c>
      <c r="E125" s="140">
        <v>14815.504124223316</v>
      </c>
      <c r="F125" s="140">
        <v>15176.645686578355</v>
      </c>
      <c r="G125" s="140">
        <v>15549.778516516015</v>
      </c>
      <c r="H125" s="140">
        <v>15931.568547738449</v>
      </c>
      <c r="I125" s="140">
        <v>16331.223754264171</v>
      </c>
      <c r="J125" s="140">
        <v>16761.583296710796</v>
      </c>
      <c r="K125" s="140">
        <v>17236.007926874401</v>
      </c>
      <c r="L125" s="140">
        <v>17758.529622845777</v>
      </c>
      <c r="M125" s="140">
        <v>18335.539596512943</v>
      </c>
      <c r="N125" s="140">
        <v>18963.339503431554</v>
      </c>
      <c r="O125" s="140">
        <v>19658.777792492343</v>
      </c>
      <c r="P125" s="140">
        <v>20396.166235082223</v>
      </c>
      <c r="Q125" s="140">
        <v>21133.325895168065</v>
      </c>
      <c r="R125" s="140">
        <v>21855.738369209619</v>
      </c>
      <c r="S125" s="140">
        <v>22597.151955776502</v>
      </c>
      <c r="T125" s="140">
        <v>23338.014160218314</v>
      </c>
      <c r="U125" s="140">
        <v>24179.146263795235</v>
      </c>
      <c r="V125" s="140">
        <v>25258.883354961079</v>
      </c>
      <c r="W125" s="140">
        <v>26642.938492602567</v>
      </c>
      <c r="X125" s="140">
        <v>28243.461490773821</v>
      </c>
      <c r="Y125" s="140">
        <v>29932.706754308034</v>
      </c>
      <c r="Z125" s="140">
        <v>31568.780670719651</v>
      </c>
      <c r="AA125" s="140">
        <v>33099.332712134921</v>
      </c>
      <c r="AB125" s="140">
        <v>34456.69645658286</v>
      </c>
    </row>
    <row r="126" spans="1:28" s="128" customFormat="1" ht="15" customHeight="1">
      <c r="A126" s="148"/>
      <c r="B126" s="150">
        <v>72</v>
      </c>
      <c r="C126" s="140">
        <v>13422.144399999997</v>
      </c>
      <c r="D126" s="140">
        <v>13677.40108004327</v>
      </c>
      <c r="E126" s="140">
        <v>13968.145921979489</v>
      </c>
      <c r="F126" s="140">
        <v>14294.446195518838</v>
      </c>
      <c r="G126" s="140">
        <v>14647.230606623451</v>
      </c>
      <c r="H126" s="140">
        <v>15011.876218392354</v>
      </c>
      <c r="I126" s="140">
        <v>15385.231498002438</v>
      </c>
      <c r="J126" s="140">
        <v>15776.104981917946</v>
      </c>
      <c r="K126" s="140">
        <v>16197.127204981538</v>
      </c>
      <c r="L126" s="140">
        <v>16660.793150812911</v>
      </c>
      <c r="M126" s="140">
        <v>17171.483624930283</v>
      </c>
      <c r="N126" s="140">
        <v>17735.395572958449</v>
      </c>
      <c r="O126" s="140">
        <v>18348.75515726053</v>
      </c>
      <c r="P126" s="140">
        <v>19028.001626119451</v>
      </c>
      <c r="Q126" s="140">
        <v>19748.391153421864</v>
      </c>
      <c r="R126" s="140">
        <v>20469.094410230951</v>
      </c>
      <c r="S126" s="140">
        <v>21176.078745890001</v>
      </c>
      <c r="T126" s="140">
        <v>21902.039506727466</v>
      </c>
      <c r="U126" s="140">
        <v>22627.897996707725</v>
      </c>
      <c r="V126" s="140">
        <v>23451.418433921484</v>
      </c>
      <c r="W126" s="140">
        <v>24506.891997585964</v>
      </c>
      <c r="X126" s="140">
        <v>25858.30446027172</v>
      </c>
      <c r="Y126" s="140">
        <v>27420.592214115299</v>
      </c>
      <c r="Z126" s="140">
        <v>29069.904201828729</v>
      </c>
      <c r="AA126" s="140">
        <v>30668.645372040002</v>
      </c>
      <c r="AB126" s="140">
        <v>32166.439893939663</v>
      </c>
    </row>
    <row r="127" spans="1:28" s="128" customFormat="1" ht="15" customHeight="1">
      <c r="B127" s="150">
        <v>73</v>
      </c>
      <c r="C127" s="140">
        <v>12692.8161</v>
      </c>
      <c r="D127" s="140">
        <v>12906.84616194409</v>
      </c>
      <c r="E127" s="140">
        <v>13156.279026897599</v>
      </c>
      <c r="F127" s="140">
        <v>13440.052869345451</v>
      </c>
      <c r="G127" s="140">
        <v>13758.262253035151</v>
      </c>
      <c r="H127" s="140">
        <v>14102.198341692527</v>
      </c>
      <c r="I127" s="140">
        <v>14457.898789629764</v>
      </c>
      <c r="J127" s="140">
        <v>14822.27169390989</v>
      </c>
      <c r="K127" s="140">
        <v>15203.990858788493</v>
      </c>
      <c r="L127" s="140">
        <v>15614.868053473532</v>
      </c>
      <c r="M127" s="140">
        <v>16067.434410899274</v>
      </c>
      <c r="N127" s="140">
        <v>16565.885748553439</v>
      </c>
      <c r="O127" s="140">
        <v>17115.914963371106</v>
      </c>
      <c r="P127" s="140">
        <v>17714.000945681797</v>
      </c>
      <c r="Q127" s="140">
        <v>18376.124481318726</v>
      </c>
      <c r="R127" s="140">
        <v>19078.482198544789</v>
      </c>
      <c r="S127" s="140">
        <v>19781.692119400243</v>
      </c>
      <c r="T127" s="140">
        <v>20472.252607227485</v>
      </c>
      <c r="U127" s="140">
        <v>21181.683499751438</v>
      </c>
      <c r="V127" s="140">
        <v>21891.482171784941</v>
      </c>
      <c r="W127" s="140">
        <v>22696.175131941905</v>
      </c>
      <c r="X127" s="140">
        <v>23725.903548868315</v>
      </c>
      <c r="Y127" s="140">
        <v>25042.770152039651</v>
      </c>
      <c r="Z127" s="140">
        <v>26564.625716575061</v>
      </c>
      <c r="AA127" s="140">
        <v>28171.857577701285</v>
      </c>
      <c r="AB127" s="140">
        <v>29731.7880970603</v>
      </c>
    </row>
    <row r="128" spans="1:28" s="128" customFormat="1" ht="15" customHeight="1">
      <c r="A128" s="145"/>
      <c r="B128" s="150">
        <v>74</v>
      </c>
      <c r="C128" s="140">
        <v>11991.266</v>
      </c>
      <c r="D128" s="140">
        <v>12169.306790439317</v>
      </c>
      <c r="E128" s="140">
        <v>12378.424077723819</v>
      </c>
      <c r="F128" s="140">
        <v>12621.671257868078</v>
      </c>
      <c r="G128" s="140">
        <v>12898.073986653562</v>
      </c>
      <c r="H128" s="140">
        <v>13207.718102728018</v>
      </c>
      <c r="I128" s="140">
        <v>13542.35020185561</v>
      </c>
      <c r="J128" s="140">
        <v>13888.555765830561</v>
      </c>
      <c r="K128" s="140">
        <v>14243.577626495728</v>
      </c>
      <c r="L128" s="140">
        <v>14615.35580489393</v>
      </c>
      <c r="M128" s="140">
        <v>15015.782179098809</v>
      </c>
      <c r="N128" s="140">
        <v>15456.879252089391</v>
      </c>
      <c r="O128" s="140">
        <v>15942.35176538982</v>
      </c>
      <c r="P128" s="140">
        <v>16477.705686280937</v>
      </c>
      <c r="Q128" s="140">
        <v>17059.646933694748</v>
      </c>
      <c r="R128" s="140">
        <v>17703.646058212762</v>
      </c>
      <c r="S128" s="140">
        <v>18386.918332989891</v>
      </c>
      <c r="T128" s="140">
        <v>19071.598084960631</v>
      </c>
      <c r="U128" s="140">
        <v>19744.652821748692</v>
      </c>
      <c r="V128" s="140">
        <v>20436.46827928225</v>
      </c>
      <c r="W128" s="140">
        <v>21129.078260671267</v>
      </c>
      <c r="X128" s="140">
        <v>21913.714004348742</v>
      </c>
      <c r="Y128" s="140">
        <v>22916.135033833212</v>
      </c>
      <c r="Z128" s="140">
        <v>24196.496027977242</v>
      </c>
      <c r="AA128" s="140">
        <v>25675.864895839317</v>
      </c>
      <c r="AB128" s="140">
        <v>27239.47868714924</v>
      </c>
    </row>
    <row r="129" spans="1:28" s="128" customFormat="1" ht="15" customHeight="1">
      <c r="A129" s="148"/>
      <c r="B129" s="144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</row>
    <row r="130" spans="1:28" s="149" customFormat="1" ht="15" customHeight="1">
      <c r="A130" s="148"/>
      <c r="B130" s="144" t="s">
        <v>127</v>
      </c>
      <c r="C130" s="147">
        <v>49923</v>
      </c>
      <c r="D130" s="147">
        <v>50546.853835198119</v>
      </c>
      <c r="E130" s="147">
        <v>51209.423936168234</v>
      </c>
      <c r="F130" s="147">
        <v>51950.244737927838</v>
      </c>
      <c r="G130" s="147">
        <v>52799.374213288094</v>
      </c>
      <c r="H130" s="147">
        <v>53776.293572152405</v>
      </c>
      <c r="I130" s="147">
        <v>54893.07964310328</v>
      </c>
      <c r="J130" s="147">
        <v>56147.577861500002</v>
      </c>
      <c r="K130" s="147">
        <v>57521.922768819233</v>
      </c>
      <c r="L130" s="147">
        <v>58993.235938413563</v>
      </c>
      <c r="M130" s="147">
        <v>60550.337257666411</v>
      </c>
      <c r="N130" s="147">
        <v>62193.76465937512</v>
      </c>
      <c r="O130" s="147">
        <v>63939.750629770337</v>
      </c>
      <c r="P130" s="147">
        <v>65817.163534811727</v>
      </c>
      <c r="Q130" s="147">
        <v>67860.736220215331</v>
      </c>
      <c r="R130" s="147">
        <v>70094.192795811541</v>
      </c>
      <c r="S130" s="147">
        <v>72546.397132429454</v>
      </c>
      <c r="T130" s="147">
        <v>75214.879555115898</v>
      </c>
      <c r="U130" s="147">
        <v>78058.366126813067</v>
      </c>
      <c r="V130" s="147">
        <v>81021.361760836677</v>
      </c>
      <c r="W130" s="147">
        <v>84082.075676420238</v>
      </c>
      <c r="X130" s="147">
        <v>87190.870363153284</v>
      </c>
      <c r="Y130" s="147">
        <v>90404.716032057622</v>
      </c>
      <c r="Z130" s="147">
        <v>93927.98782381475</v>
      </c>
      <c r="AA130" s="147">
        <v>98025.579941531803</v>
      </c>
      <c r="AB130" s="147">
        <v>102855.56931612542</v>
      </c>
    </row>
    <row r="131" spans="1:28" s="128" customFormat="1" ht="15" customHeight="1">
      <c r="A131" s="148"/>
      <c r="B131" s="144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</row>
    <row r="132" spans="1:28" s="128" customFormat="1" ht="15" customHeight="1">
      <c r="A132" s="148"/>
      <c r="B132" s="150">
        <v>75</v>
      </c>
      <c r="C132" s="140">
        <v>11311.0831</v>
      </c>
      <c r="D132" s="140">
        <v>11459.733204671298</v>
      </c>
      <c r="E132" s="140">
        <v>11633.407961889807</v>
      </c>
      <c r="F132" s="140">
        <v>11836.96352466879</v>
      </c>
      <c r="G132" s="140">
        <v>12073.345506319529</v>
      </c>
      <c r="H132" s="140">
        <v>12341.634516148693</v>
      </c>
      <c r="I132" s="140">
        <v>12641.991628247648</v>
      </c>
      <c r="J132" s="140">
        <v>12966.493529731291</v>
      </c>
      <c r="K132" s="140">
        <v>13302.514253072794</v>
      </c>
      <c r="L132" s="140">
        <v>13647.145038024613</v>
      </c>
      <c r="M132" s="140">
        <v>14008.457322599807</v>
      </c>
      <c r="N132" s="140">
        <v>14397.876185293853</v>
      </c>
      <c r="O132" s="140">
        <v>14826.578777811023</v>
      </c>
      <c r="P132" s="140">
        <v>15298.113446759216</v>
      </c>
      <c r="Q132" s="140">
        <v>15817.763114725498</v>
      </c>
      <c r="R132" s="140">
        <v>16382.427328384529</v>
      </c>
      <c r="S132" s="140">
        <v>17007.097648709572</v>
      </c>
      <c r="T132" s="140">
        <v>17670.056488182279</v>
      </c>
      <c r="U132" s="140">
        <v>18334.916433569</v>
      </c>
      <c r="V132" s="140">
        <v>18989.218819480328</v>
      </c>
      <c r="W132" s="140">
        <v>19662.102579288585</v>
      </c>
      <c r="X132" s="140">
        <v>20336.233967579879</v>
      </c>
      <c r="Y132" s="140">
        <v>21099.365366400394</v>
      </c>
      <c r="Z132" s="140">
        <v>22072.728508797241</v>
      </c>
      <c r="AA132" s="140">
        <v>23314.661696685158</v>
      </c>
      <c r="AB132" s="140">
        <v>24750.008967824586</v>
      </c>
    </row>
    <row r="133" spans="1:28" s="128" customFormat="1" ht="15" customHeight="1">
      <c r="A133" s="148"/>
      <c r="B133" s="150">
        <v>76</v>
      </c>
      <c r="C133" s="140">
        <v>10644.981300000003</v>
      </c>
      <c r="D133" s="140">
        <v>10772.385768282482</v>
      </c>
      <c r="E133" s="140">
        <v>10917.074344525314</v>
      </c>
      <c r="F133" s="140">
        <v>11085.785640009706</v>
      </c>
      <c r="G133" s="140">
        <v>11283.152777783067</v>
      </c>
      <c r="H133" s="140">
        <v>11511.985184565514</v>
      </c>
      <c r="I133" s="140">
        <v>11771.500711776935</v>
      </c>
      <c r="J133" s="140">
        <v>12061.796317518776</v>
      </c>
      <c r="K133" s="140">
        <v>12375.476159104677</v>
      </c>
      <c r="L133" s="140">
        <v>12700.364754734637</v>
      </c>
      <c r="M133" s="140">
        <v>13034.138953393111</v>
      </c>
      <c r="N133" s="140">
        <v>13384.491813965475</v>
      </c>
      <c r="O133" s="140">
        <v>13762.029154121163</v>
      </c>
      <c r="P133" s="140">
        <v>14177.450644950468</v>
      </c>
      <c r="Q133" s="140">
        <v>14634.099757467102</v>
      </c>
      <c r="R133" s="140">
        <v>15136.991816602314</v>
      </c>
      <c r="S133" s="140">
        <v>15683.273256337507</v>
      </c>
      <c r="T133" s="140">
        <v>16287.463561160359</v>
      </c>
      <c r="U133" s="140">
        <v>16928.843833959327</v>
      </c>
      <c r="V133" s="140">
        <v>17572.650868735</v>
      </c>
      <c r="W133" s="140">
        <v>18206.914028931431</v>
      </c>
      <c r="X133" s="140">
        <v>18859.593625918293</v>
      </c>
      <c r="Y133" s="140">
        <v>19513.924258708379</v>
      </c>
      <c r="Z133" s="140">
        <v>20254.092457005434</v>
      </c>
      <c r="AA133" s="140">
        <v>21196.870808887317</v>
      </c>
      <c r="AB133" s="140">
        <v>22399.151665191523</v>
      </c>
    </row>
    <row r="134" spans="1:28" s="128" customFormat="1" ht="15" customHeight="1">
      <c r="A134" s="148"/>
      <c r="B134" s="150">
        <v>77</v>
      </c>
      <c r="C134" s="140">
        <v>9985.3827999999994</v>
      </c>
      <c r="D134" s="140">
        <v>10100.761983232514</v>
      </c>
      <c r="E134" s="140">
        <v>10224.626575950811</v>
      </c>
      <c r="F134" s="140">
        <v>10365.085638207667</v>
      </c>
      <c r="G134" s="140">
        <v>10528.534348218673</v>
      </c>
      <c r="H134" s="140">
        <v>10719.359125428309</v>
      </c>
      <c r="I134" s="140">
        <v>10940.309388756716</v>
      </c>
      <c r="J134" s="140">
        <v>11190.601128205793</v>
      </c>
      <c r="K134" s="140">
        <v>11470.458825491647</v>
      </c>
      <c r="L134" s="140">
        <v>11772.719757767038</v>
      </c>
      <c r="M134" s="140">
        <v>12086.293553117172</v>
      </c>
      <c r="N134" s="140">
        <v>12408.979485114158</v>
      </c>
      <c r="O134" s="140">
        <v>12747.753893282294</v>
      </c>
      <c r="P134" s="140">
        <v>13112.795135146815</v>
      </c>
      <c r="Q134" s="140">
        <v>13514.257256168088</v>
      </c>
      <c r="R134" s="140">
        <v>13955.238316423009</v>
      </c>
      <c r="S134" s="140">
        <v>14440.534689268075</v>
      </c>
      <c r="T134" s="140">
        <v>14967.562730667298</v>
      </c>
      <c r="U134" s="140">
        <v>15550.259475598799</v>
      </c>
      <c r="V134" s="140">
        <v>16169.032491802845</v>
      </c>
      <c r="W134" s="140">
        <v>16790.669836204499</v>
      </c>
      <c r="X134" s="140">
        <v>17403.820667118642</v>
      </c>
      <c r="Y134" s="140">
        <v>18035.138717276732</v>
      </c>
      <c r="Z134" s="140">
        <v>18668.476427657006</v>
      </c>
      <c r="AA134" s="140">
        <v>19384.590925582459</v>
      </c>
      <c r="AB134" s="140">
        <v>20296.082036761542</v>
      </c>
    </row>
    <row r="135" spans="1:28" s="128" customFormat="1" ht="15" customHeight="1">
      <c r="A135" s="148"/>
      <c r="B135" s="150">
        <v>78</v>
      </c>
      <c r="C135" s="140">
        <v>9325.0014999999985</v>
      </c>
      <c r="D135" s="140">
        <v>9437.6023218336268</v>
      </c>
      <c r="E135" s="140">
        <v>9549.4368957051392</v>
      </c>
      <c r="F135" s="140">
        <v>9669.4997264006925</v>
      </c>
      <c r="G135" s="140">
        <v>9805.4446303053082</v>
      </c>
      <c r="H135" s="140">
        <v>9963.2998347985667</v>
      </c>
      <c r="I135" s="140">
        <v>10147.279602808885</v>
      </c>
      <c r="J135" s="140">
        <v>10359.933717502856</v>
      </c>
      <c r="K135" s="140">
        <v>10600.663593725649</v>
      </c>
      <c r="L135" s="140">
        <v>10869.530763367751</v>
      </c>
      <c r="M135" s="140">
        <v>11160.215269240298</v>
      </c>
      <c r="N135" s="140">
        <v>11462.261440895682</v>
      </c>
      <c r="O135" s="140">
        <v>11773.269808527204</v>
      </c>
      <c r="P135" s="140">
        <v>12099.891259590735</v>
      </c>
      <c r="Q135" s="140">
        <v>12451.811154132203</v>
      </c>
      <c r="R135" s="140">
        <v>12838.592435797716</v>
      </c>
      <c r="S135" s="140">
        <v>13263.141578765091</v>
      </c>
      <c r="T135" s="140">
        <v>13730.046551493513</v>
      </c>
      <c r="U135" s="140">
        <v>14236.907766902481</v>
      </c>
      <c r="V135" s="140">
        <v>14797.163912342927</v>
      </c>
      <c r="W135" s="140">
        <v>15392.255076249035</v>
      </c>
      <c r="X135" s="140">
        <v>15990.670540062789</v>
      </c>
      <c r="Y135" s="140">
        <v>16581.602920181122</v>
      </c>
      <c r="Z135" s="140">
        <v>17190.391981612702</v>
      </c>
      <c r="AA135" s="140">
        <v>17801.788636414385</v>
      </c>
      <c r="AB135" s="140">
        <v>18493.448701855876</v>
      </c>
    </row>
    <row r="136" spans="1:28" s="128" customFormat="1" ht="15" customHeight="1">
      <c r="A136" s="148"/>
      <c r="B136" s="150">
        <v>79</v>
      </c>
      <c r="C136" s="140">
        <v>8656.5512999999992</v>
      </c>
      <c r="D136" s="140">
        <v>8776.3705571781975</v>
      </c>
      <c r="E136" s="140">
        <v>8884.8781580971627</v>
      </c>
      <c r="F136" s="140">
        <v>8992.9102086409785</v>
      </c>
      <c r="G136" s="140">
        <v>9108.8969506615158</v>
      </c>
      <c r="H136" s="140">
        <v>9240.0149112113213</v>
      </c>
      <c r="I136" s="140">
        <v>9391.9983115130963</v>
      </c>
      <c r="J136" s="140">
        <v>9568.7531685412832</v>
      </c>
      <c r="K136" s="140">
        <v>9772.8099374244666</v>
      </c>
      <c r="L136" s="140">
        <v>10003.47562451952</v>
      </c>
      <c r="M136" s="140">
        <v>10261.23215931602</v>
      </c>
      <c r="N136" s="140">
        <v>10540.155734105952</v>
      </c>
      <c r="O136" s="140">
        <v>10830.118996028647</v>
      </c>
      <c r="P136" s="140">
        <v>11128.913048364506</v>
      </c>
      <c r="Q136" s="140">
        <v>11442.804937722442</v>
      </c>
      <c r="R136" s="140">
        <v>11780.942898603978</v>
      </c>
      <c r="S136" s="140">
        <v>12152.349959349209</v>
      </c>
      <c r="T136" s="140">
        <v>12559.750223612455</v>
      </c>
      <c r="U136" s="140">
        <v>13007.43861678346</v>
      </c>
      <c r="V136" s="140">
        <v>13493.295668475555</v>
      </c>
      <c r="W136" s="140">
        <v>14030.134155746702</v>
      </c>
      <c r="X136" s="140">
        <v>14600.551562473684</v>
      </c>
      <c r="Y136" s="140">
        <v>15174.684769490999</v>
      </c>
      <c r="Z136" s="140">
        <v>15742.298448742364</v>
      </c>
      <c r="AA136" s="140">
        <v>16327.667873962477</v>
      </c>
      <c r="AB136" s="140">
        <v>16916.877944491887</v>
      </c>
    </row>
    <row r="137" spans="1:28" s="128" customFormat="1" ht="15" customHeight="1">
      <c r="A137" s="148"/>
      <c r="B137" s="15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</row>
    <row r="138" spans="1:28" s="149" customFormat="1" ht="15" customHeight="1">
      <c r="A138" s="148"/>
      <c r="B138" s="152" t="s">
        <v>81</v>
      </c>
      <c r="C138" s="147">
        <v>52892</v>
      </c>
      <c r="D138" s="147">
        <v>55285.718355006153</v>
      </c>
      <c r="E138" s="147">
        <v>57543.010804171441</v>
      </c>
      <c r="F138" s="147">
        <v>59670.39519837164</v>
      </c>
      <c r="G138" s="147">
        <v>61683.713346954653</v>
      </c>
      <c r="H138" s="147">
        <v>63604.768009893058</v>
      </c>
      <c r="I138" s="147">
        <v>65459.937496181454</v>
      </c>
      <c r="J138" s="147">
        <v>67277.617631696077</v>
      </c>
      <c r="K138" s="147">
        <v>69087.431258881552</v>
      </c>
      <c r="L138" s="147">
        <v>70916.924734822678</v>
      </c>
      <c r="M138" s="147">
        <v>72792.375098027987</v>
      </c>
      <c r="N138" s="147">
        <v>74737.623617166522</v>
      </c>
      <c r="O138" s="147">
        <v>76766.846174466598</v>
      </c>
      <c r="P138" s="147">
        <v>78883.417231739892</v>
      </c>
      <c r="Q138" s="147">
        <v>81088.440559620736</v>
      </c>
      <c r="R138" s="147">
        <v>83388.661413530761</v>
      </c>
      <c r="S138" s="147">
        <v>85798.915929345923</v>
      </c>
      <c r="T138" s="147">
        <v>88341.15625317354</v>
      </c>
      <c r="U138" s="147">
        <v>91037.305225604825</v>
      </c>
      <c r="V138" s="147">
        <v>93911.326665094355</v>
      </c>
      <c r="W138" s="147">
        <v>96982.367651872541</v>
      </c>
      <c r="X138" s="147">
        <v>100280.06808743591</v>
      </c>
      <c r="Y138" s="147">
        <v>103814.85013665361</v>
      </c>
      <c r="Z138" s="147">
        <v>107567.91870279012</v>
      </c>
      <c r="AA138" s="147">
        <v>111516.21746897444</v>
      </c>
      <c r="AB138" s="147">
        <v>115668.08528565431</v>
      </c>
    </row>
    <row r="139" spans="1:28" s="128" customFormat="1" ht="15" customHeight="1">
      <c r="A139" s="148"/>
      <c r="B139" s="15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</row>
    <row r="140" spans="1:28" s="149" customFormat="1" ht="15" customHeight="1">
      <c r="A140" s="148"/>
      <c r="B140" s="152" t="s">
        <v>10</v>
      </c>
      <c r="C140" s="147">
        <v>2671655.9999999981</v>
      </c>
      <c r="D140" s="147">
        <v>2722569.4315280314</v>
      </c>
      <c r="E140" s="147">
        <v>2772952.892929689</v>
      </c>
      <c r="F140" s="147">
        <v>2822894.8665853129</v>
      </c>
      <c r="G140" s="147">
        <v>2872516.4297313085</v>
      </c>
      <c r="H140" s="147">
        <v>2921812.6253392845</v>
      </c>
      <c r="I140" s="147">
        <v>2970854.1738246516</v>
      </c>
      <c r="J140" s="147">
        <v>3019703.6395554994</v>
      </c>
      <c r="K140" s="147">
        <v>3068355.6033036746</v>
      </c>
      <c r="L140" s="147">
        <v>3116847.0491279541</v>
      </c>
      <c r="M140" s="147">
        <v>3165316.1418652479</v>
      </c>
      <c r="N140" s="147">
        <v>3213838.6066049039</v>
      </c>
      <c r="O140" s="147">
        <v>3262465.8342500948</v>
      </c>
      <c r="P140" s="147">
        <v>3311123.123584812</v>
      </c>
      <c r="Q140" s="147">
        <v>3359806.1378667913</v>
      </c>
      <c r="R140" s="147">
        <v>3408566.1810934641</v>
      </c>
      <c r="S140" s="147">
        <v>3457365.2839486371</v>
      </c>
      <c r="T140" s="147">
        <v>3506242.3132671956</v>
      </c>
      <c r="U140" s="147">
        <v>3555140.2708186596</v>
      </c>
      <c r="V140" s="147">
        <v>3604134.6971588372</v>
      </c>
      <c r="W140" s="147">
        <v>3653156.2383556408</v>
      </c>
      <c r="X140" s="147">
        <v>3702280.6256052731</v>
      </c>
      <c r="Y140" s="147">
        <v>3751446.5025665099</v>
      </c>
      <c r="Z140" s="147">
        <v>3800734.9804298636</v>
      </c>
      <c r="AA140" s="147">
        <v>3850074.8900504485</v>
      </c>
      <c r="AB140" s="147">
        <v>3899638.1987988446</v>
      </c>
    </row>
    <row r="141" spans="1:28" s="149" customFormat="1" ht="15" customHeight="1">
      <c r="A141" s="148"/>
      <c r="B141" s="152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</row>
    <row r="142" spans="1:28" s="149" customFormat="1" ht="15" customHeight="1">
      <c r="A142" s="148"/>
      <c r="B142" s="144" t="s">
        <v>128</v>
      </c>
      <c r="C142" s="147">
        <v>349899</v>
      </c>
      <c r="D142" s="147">
        <v>349810.04558527825</v>
      </c>
      <c r="E142" s="147">
        <v>349498.29072714917</v>
      </c>
      <c r="F142" s="147">
        <v>349093.36568696401</v>
      </c>
      <c r="G142" s="147">
        <v>348824.00795028481</v>
      </c>
      <c r="H142" s="147">
        <v>349096.8659425776</v>
      </c>
      <c r="I142" s="147">
        <v>349558.67002682178</v>
      </c>
      <c r="J142" s="147">
        <v>350233.28937789385</v>
      </c>
      <c r="K142" s="147">
        <v>351024.81610875123</v>
      </c>
      <c r="L142" s="147">
        <v>351864.52812057827</v>
      </c>
      <c r="M142" s="147">
        <v>352799.36936371797</v>
      </c>
      <c r="N142" s="147">
        <v>353751.97797106352</v>
      </c>
      <c r="O142" s="147">
        <v>354733.79910384986</v>
      </c>
      <c r="P142" s="147">
        <v>355689.5419334445</v>
      </c>
      <c r="Q142" s="147">
        <v>356572.67342730949</v>
      </c>
      <c r="R142" s="147">
        <v>357400.22270151495</v>
      </c>
      <c r="S142" s="147">
        <v>358151.36681586073</v>
      </c>
      <c r="T142" s="147">
        <v>358794.15930817701</v>
      </c>
      <c r="U142" s="147">
        <v>359352.23239548097</v>
      </c>
      <c r="V142" s="147">
        <v>359910.28124967724</v>
      </c>
      <c r="W142" s="147">
        <v>360353.76279290539</v>
      </c>
      <c r="X142" s="147">
        <v>360793.2936705618</v>
      </c>
      <c r="Y142" s="147">
        <v>361139.06697959476</v>
      </c>
      <c r="Z142" s="147">
        <v>361529.48286466487</v>
      </c>
      <c r="AA142" s="147">
        <v>361819.12053396372</v>
      </c>
      <c r="AB142" s="147">
        <v>362242.72247825412</v>
      </c>
    </row>
    <row r="143" spans="1:28" s="128" customFormat="1" ht="15" customHeight="1">
      <c r="A143" s="148"/>
      <c r="B143" s="153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</row>
    <row r="144" spans="1:28" s="128" customFormat="1" ht="15" customHeight="1">
      <c r="A144" s="148"/>
      <c r="B144" s="150">
        <v>0</v>
      </c>
      <c r="C144" s="140">
        <v>70355.429399999994</v>
      </c>
      <c r="D144" s="140">
        <v>70309.925148291237</v>
      </c>
      <c r="E144" s="140">
        <v>70282.420878675926</v>
      </c>
      <c r="F144" s="140">
        <v>70314.363137870052</v>
      </c>
      <c r="G144" s="140">
        <v>70443.292233796354</v>
      </c>
      <c r="H144" s="140">
        <v>70542.374277525334</v>
      </c>
      <c r="I144" s="140">
        <v>70687.969368297534</v>
      </c>
      <c r="J144" s="140">
        <v>70876.775097369813</v>
      </c>
      <c r="K144" s="140">
        <v>71028.182366927242</v>
      </c>
      <c r="L144" s="140">
        <v>71207.27117237715</v>
      </c>
      <c r="M144" s="140">
        <v>71404.994242378729</v>
      </c>
      <c r="N144" s="140">
        <v>71573.238856983313</v>
      </c>
      <c r="O144" s="140">
        <v>71795.358984120801</v>
      </c>
      <c r="P144" s="140">
        <v>71924.51570172979</v>
      </c>
      <c r="Q144" s="140">
        <v>72032.91340271043</v>
      </c>
      <c r="R144" s="140">
        <v>72175.369817273211</v>
      </c>
      <c r="S144" s="140">
        <v>72268.046376762111</v>
      </c>
      <c r="T144" s="140">
        <v>72381.963899087408</v>
      </c>
      <c r="U144" s="140">
        <v>72427.073354700799</v>
      </c>
      <c r="V144" s="140">
        <v>72536.3277182772</v>
      </c>
      <c r="W144" s="140">
        <v>72564.743494499955</v>
      </c>
      <c r="X144" s="140">
        <v>72653.885349775504</v>
      </c>
      <c r="Y144" s="140">
        <v>72674.972080511332</v>
      </c>
      <c r="Z144" s="140">
        <v>72765.444778978155</v>
      </c>
      <c r="AA144" s="140">
        <v>72774.647356887406</v>
      </c>
      <c r="AB144" s="140">
        <v>72937.980422838547</v>
      </c>
    </row>
    <row r="145" spans="1:28" s="128" customFormat="1" ht="15" customHeight="1">
      <c r="A145" s="148"/>
      <c r="B145" s="150">
        <v>1</v>
      </c>
      <c r="C145" s="140">
        <v>70246.665000000008</v>
      </c>
      <c r="D145" s="140">
        <v>69815.124294499445</v>
      </c>
      <c r="E145" s="140">
        <v>69785.646965745822</v>
      </c>
      <c r="F145" s="140">
        <v>69774.559472568042</v>
      </c>
      <c r="G145" s="140">
        <v>69822.093859100729</v>
      </c>
      <c r="H145" s="140">
        <v>69965.717791449701</v>
      </c>
      <c r="I145" s="140">
        <v>70079.385177168486</v>
      </c>
      <c r="J145" s="140">
        <v>70238.971499251478</v>
      </c>
      <c r="K145" s="140">
        <v>70441.462747636615</v>
      </c>
      <c r="L145" s="140">
        <v>70606.184517263959</v>
      </c>
      <c r="M145" s="140">
        <v>70797.387984039276</v>
      </c>
      <c r="N145" s="140">
        <v>71005.752264744617</v>
      </c>
      <c r="O145" s="140">
        <v>71184.542644659261</v>
      </c>
      <c r="P145" s="140">
        <v>71416.887482749051</v>
      </c>
      <c r="Q145" s="140">
        <v>71556.432566118383</v>
      </c>
      <c r="R145" s="140">
        <v>71675.266983322261</v>
      </c>
      <c r="S145" s="140">
        <v>71827.642733038563</v>
      </c>
      <c r="T145" s="140">
        <v>71930.384941755954</v>
      </c>
      <c r="U145" s="140">
        <v>72054.194700570573</v>
      </c>
      <c r="V145" s="140">
        <v>72109.129120222438</v>
      </c>
      <c r="W145" s="140">
        <v>72227.836935804633</v>
      </c>
      <c r="X145" s="140">
        <v>72266.039984677991</v>
      </c>
      <c r="Y145" s="140">
        <v>72364.3209375226</v>
      </c>
      <c r="Z145" s="140">
        <v>72394.787082594732</v>
      </c>
      <c r="AA145" s="140">
        <v>72494.139405744558</v>
      </c>
      <c r="AB145" s="140">
        <v>72512.428706849896</v>
      </c>
    </row>
    <row r="146" spans="1:28" s="128" customFormat="1" ht="15" customHeight="1">
      <c r="A146" s="148"/>
      <c r="B146" s="150">
        <v>2</v>
      </c>
      <c r="C146" s="140">
        <v>70046.951199999996</v>
      </c>
      <c r="D146" s="140">
        <v>70061.359756361344</v>
      </c>
      <c r="E146" s="140">
        <v>69636.32087841029</v>
      </c>
      <c r="F146" s="140">
        <v>69611.864939029663</v>
      </c>
      <c r="G146" s="140">
        <v>69605.842034591959</v>
      </c>
      <c r="H146" s="140">
        <v>69658.196729013216</v>
      </c>
      <c r="I146" s="140">
        <v>69806.327923281424</v>
      </c>
      <c r="J146" s="140">
        <v>69924.462060449485</v>
      </c>
      <c r="K146" s="140">
        <v>70088.444592206506</v>
      </c>
      <c r="L146" s="140">
        <v>70295.029720831168</v>
      </c>
      <c r="M146" s="140">
        <v>70463.687214931735</v>
      </c>
      <c r="N146" s="140">
        <v>70658.343836292901</v>
      </c>
      <c r="O146" s="140">
        <v>70870.109373282088</v>
      </c>
      <c r="P146" s="140">
        <v>71052.281043067487</v>
      </c>
      <c r="Q146" s="140">
        <v>71287.928522817092</v>
      </c>
      <c r="R146" s="140">
        <v>71430.821388723663</v>
      </c>
      <c r="S146" s="140">
        <v>71552.970150964073</v>
      </c>
      <c r="T146" s="140">
        <v>71708.569950520337</v>
      </c>
      <c r="U146" s="140">
        <v>71814.546480074379</v>
      </c>
      <c r="V146" s="140">
        <v>71941.534640029204</v>
      </c>
      <c r="W146" s="140">
        <v>71999.64545624968</v>
      </c>
      <c r="X146" s="140">
        <v>72121.448208613248</v>
      </c>
      <c r="Y146" s="140">
        <v>72162.763807312178</v>
      </c>
      <c r="Z146" s="140">
        <v>72264.038647814086</v>
      </c>
      <c r="AA146" s="140">
        <v>72297.492824271831</v>
      </c>
      <c r="AB146" s="140">
        <v>72399.790685413711</v>
      </c>
    </row>
    <row r="147" spans="1:28" s="128" customFormat="1" ht="15" customHeight="1">
      <c r="A147" s="133"/>
      <c r="B147" s="150">
        <v>3</v>
      </c>
      <c r="C147" s="140">
        <v>69780.086200000005</v>
      </c>
      <c r="D147" s="140">
        <v>69930.686414863871</v>
      </c>
      <c r="E147" s="140">
        <v>69948.241894449253</v>
      </c>
      <c r="F147" s="140">
        <v>69527.08858740922</v>
      </c>
      <c r="G147" s="140">
        <v>69505.667604383751</v>
      </c>
      <c r="H147" s="140">
        <v>69502.679962719732</v>
      </c>
      <c r="I147" s="140">
        <v>69557.908785444772</v>
      </c>
      <c r="J147" s="140">
        <v>69708.71932322238</v>
      </c>
      <c r="K147" s="140">
        <v>69829.587048202477</v>
      </c>
      <c r="L147" s="140">
        <v>69996.127941807543</v>
      </c>
      <c r="M147" s="140">
        <v>70205.07290843848</v>
      </c>
      <c r="N147" s="140">
        <v>70375.90600826178</v>
      </c>
      <c r="O147" s="140">
        <v>70572.647233747572</v>
      </c>
      <c r="P147" s="140">
        <v>70786.461636311447</v>
      </c>
      <c r="Q147" s="140">
        <v>70970.693547971619</v>
      </c>
      <c r="R147" s="140">
        <v>71208.330192814683</v>
      </c>
      <c r="S147" s="140">
        <v>71353.223246903799</v>
      </c>
      <c r="T147" s="140">
        <v>71477.394597979001</v>
      </c>
      <c r="U147" s="140">
        <v>71634.938142681</v>
      </c>
      <c r="V147" s="140">
        <v>71742.864266451172</v>
      </c>
      <c r="W147" s="140">
        <v>71871.768200781444</v>
      </c>
      <c r="X147" s="140">
        <v>71931.83577269112</v>
      </c>
      <c r="Y147" s="140">
        <v>72055.469255527525</v>
      </c>
      <c r="Z147" s="140">
        <v>72098.689754515362</v>
      </c>
      <c r="AA147" s="140">
        <v>72201.741671745272</v>
      </c>
      <c r="AB147" s="140">
        <v>72237.047473756771</v>
      </c>
    </row>
    <row r="148" spans="1:28" s="128" customFormat="1" ht="15" customHeight="1">
      <c r="A148" s="145"/>
      <c r="B148" s="150">
        <v>4</v>
      </c>
      <c r="C148" s="140">
        <v>69469.868199999997</v>
      </c>
      <c r="D148" s="140">
        <v>69692.94997126238</v>
      </c>
      <c r="E148" s="140">
        <v>69845.660109867866</v>
      </c>
      <c r="F148" s="140">
        <v>69865.489550087004</v>
      </c>
      <c r="G148" s="140">
        <v>69447.112218412032</v>
      </c>
      <c r="H148" s="140">
        <v>69427.897181869572</v>
      </c>
      <c r="I148" s="140">
        <v>69427.078772629597</v>
      </c>
      <c r="J148" s="140">
        <v>69484.361397600675</v>
      </c>
      <c r="K148" s="140">
        <v>69637.139353778417</v>
      </c>
      <c r="L148" s="140">
        <v>69759.914768298418</v>
      </c>
      <c r="M148" s="140">
        <v>69928.227013929776</v>
      </c>
      <c r="N148" s="140">
        <v>70138.737004780924</v>
      </c>
      <c r="O148" s="140">
        <v>70311.140868040136</v>
      </c>
      <c r="P148" s="140">
        <v>70509.396069586757</v>
      </c>
      <c r="Q148" s="140">
        <v>70724.705387691982</v>
      </c>
      <c r="R148" s="140">
        <v>70910.434319381136</v>
      </c>
      <c r="S148" s="140">
        <v>71149.484308192186</v>
      </c>
      <c r="T148" s="140">
        <v>71295.845918834268</v>
      </c>
      <c r="U148" s="140">
        <v>71421.479717454204</v>
      </c>
      <c r="V148" s="140">
        <v>71580.425504697254</v>
      </c>
      <c r="W148" s="140">
        <v>71689.768705569688</v>
      </c>
      <c r="X148" s="140">
        <v>71820.08435480397</v>
      </c>
      <c r="Y148" s="140">
        <v>71881.540898721112</v>
      </c>
      <c r="Z148" s="140">
        <v>72006.522600762561</v>
      </c>
      <c r="AA148" s="140">
        <v>72051.099275314671</v>
      </c>
      <c r="AB148" s="140">
        <v>72155.475189395205</v>
      </c>
    </row>
    <row r="149" spans="1:28" s="149" customFormat="1" ht="15" customHeight="1">
      <c r="A149" s="148"/>
      <c r="B149" s="152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</row>
    <row r="150" spans="1:28" s="149" customFormat="1" ht="15" customHeight="1">
      <c r="A150" s="148"/>
      <c r="B150" s="144" t="s">
        <v>129</v>
      </c>
      <c r="C150" s="147">
        <v>342731</v>
      </c>
      <c r="D150" s="147">
        <v>344244.63018818741</v>
      </c>
      <c r="E150" s="147">
        <v>345682.04152889841</v>
      </c>
      <c r="F150" s="147">
        <v>346979.05316414533</v>
      </c>
      <c r="G150" s="147">
        <v>347981.61216471309</v>
      </c>
      <c r="H150" s="147">
        <v>348238.55910366646</v>
      </c>
      <c r="I150" s="147">
        <v>348181.57098078122</v>
      </c>
      <c r="J150" s="147">
        <v>347905.23440205102</v>
      </c>
      <c r="K150" s="147">
        <v>347538.13505033019</v>
      </c>
      <c r="L150" s="147">
        <v>347307.45548959757</v>
      </c>
      <c r="M150" s="147">
        <v>347621.15429557161</v>
      </c>
      <c r="N150" s="147">
        <v>348127.64759250183</v>
      </c>
      <c r="O150" s="147">
        <v>348849.79791163927</v>
      </c>
      <c r="P150" s="147">
        <v>349691.22422117565</v>
      </c>
      <c r="Q150" s="147">
        <v>350581.8858947776</v>
      </c>
      <c r="R150" s="147">
        <v>351568.60087495897</v>
      </c>
      <c r="S150" s="147">
        <v>352576.2393413118</v>
      </c>
      <c r="T150" s="147">
        <v>353616.03943166108</v>
      </c>
      <c r="U150" s="147">
        <v>354633.38639053353</v>
      </c>
      <c r="V150" s="147">
        <v>355581.77816961397</v>
      </c>
      <c r="W150" s="147">
        <v>356477.59097188059</v>
      </c>
      <c r="X150" s="147">
        <v>357300.8238716331</v>
      </c>
      <c r="Y150" s="147">
        <v>358019.33268205525</v>
      </c>
      <c r="Z150" s="147">
        <v>358656.6880255185</v>
      </c>
      <c r="AA150" s="147">
        <v>359297.05730714393</v>
      </c>
      <c r="AB150" s="147">
        <v>359826.87347751705</v>
      </c>
    </row>
    <row r="151" spans="1:28" s="128" customFormat="1" ht="15" customHeight="1">
      <c r="A151" s="148"/>
      <c r="B151" s="153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</row>
    <row r="152" spans="1:28" s="128" customFormat="1" ht="15" customHeight="1">
      <c r="A152" s="148"/>
      <c r="B152" s="150">
        <v>5</v>
      </c>
      <c r="C152" s="140">
        <v>69142.367199999993</v>
      </c>
      <c r="D152" s="140">
        <v>69441.248201625422</v>
      </c>
      <c r="E152" s="140">
        <v>69663.85834378915</v>
      </c>
      <c r="F152" s="140">
        <v>69816.31973143958</v>
      </c>
      <c r="G152" s="140">
        <v>69836.138256825085</v>
      </c>
      <c r="H152" s="140">
        <v>69418.277774199465</v>
      </c>
      <c r="I152" s="140">
        <v>69399.331926005791</v>
      </c>
      <c r="J152" s="140">
        <v>69398.899434285064</v>
      </c>
      <c r="K152" s="140">
        <v>69456.711022722273</v>
      </c>
      <c r="L152" s="140">
        <v>69610.006213905435</v>
      </c>
      <c r="M152" s="140">
        <v>69733.615928510728</v>
      </c>
      <c r="N152" s="140">
        <v>69902.936341583278</v>
      </c>
      <c r="O152" s="140">
        <v>70114.526592347363</v>
      </c>
      <c r="P152" s="140">
        <v>70288.192460298989</v>
      </c>
      <c r="Q152" s="140">
        <v>70487.808463584734</v>
      </c>
      <c r="R152" s="140">
        <v>70704.63260613702</v>
      </c>
      <c r="S152" s="140">
        <v>70892.011248914685</v>
      </c>
      <c r="T152" s="140">
        <v>71132.823339026436</v>
      </c>
      <c r="U152" s="140">
        <v>71281.140276548176</v>
      </c>
      <c r="V152" s="140">
        <v>71408.87388429881</v>
      </c>
      <c r="W152" s="140">
        <v>71570.043622010329</v>
      </c>
      <c r="X152" s="140">
        <v>71681.791006549887</v>
      </c>
      <c r="Y152" s="140">
        <v>71814.631269477482</v>
      </c>
      <c r="Z152" s="140">
        <v>71878.786568408788</v>
      </c>
      <c r="AA152" s="140">
        <v>72006.563060753761</v>
      </c>
      <c r="AB152" s="140">
        <v>72054.130665922319</v>
      </c>
    </row>
    <row r="153" spans="1:28" s="128" customFormat="1" ht="15" customHeight="1">
      <c r="A153" s="148"/>
      <c r="B153" s="150">
        <v>6</v>
      </c>
      <c r="C153" s="140">
        <v>68821.381399999998</v>
      </c>
      <c r="D153" s="140">
        <v>69149.925688118223</v>
      </c>
      <c r="E153" s="140">
        <v>69446.369948665786</v>
      </c>
      <c r="F153" s="140">
        <v>69666.927749998256</v>
      </c>
      <c r="G153" s="140">
        <v>69817.657804248141</v>
      </c>
      <c r="H153" s="140">
        <v>69836.184190297237</v>
      </c>
      <c r="I153" s="140">
        <v>69417.655566502333</v>
      </c>
      <c r="J153" s="140">
        <v>69397.978440378123</v>
      </c>
      <c r="K153" s="140">
        <v>69397.178442303295</v>
      </c>
      <c r="L153" s="140">
        <v>69454.758991001116</v>
      </c>
      <c r="M153" s="140">
        <v>69608.402325057526</v>
      </c>
      <c r="N153" s="140">
        <v>69732.892589673109</v>
      </c>
      <c r="O153" s="140">
        <v>69903.288183319411</v>
      </c>
      <c r="P153" s="140">
        <v>70116.254507101359</v>
      </c>
      <c r="Q153" s="140">
        <v>70291.569751307557</v>
      </c>
      <c r="R153" s="140">
        <v>70493.154982705993</v>
      </c>
      <c r="S153" s="140">
        <v>70712.207418327002</v>
      </c>
      <c r="T153" s="140">
        <v>70902.121667948217</v>
      </c>
      <c r="U153" s="140">
        <v>71145.743854842076</v>
      </c>
      <c r="V153" s="140">
        <v>71297.208575539349</v>
      </c>
      <c r="W153" s="140">
        <v>71428.403882107668</v>
      </c>
      <c r="X153" s="140">
        <v>71593.322041496387</v>
      </c>
      <c r="Y153" s="140">
        <v>71709.145988155986</v>
      </c>
      <c r="Z153" s="140">
        <v>71846.340103826326</v>
      </c>
      <c r="AA153" s="140">
        <v>71915.169645181857</v>
      </c>
      <c r="AB153" s="140">
        <v>72047.891857215742</v>
      </c>
    </row>
    <row r="154" spans="1:28" s="128" customFormat="1" ht="15" customHeight="1">
      <c r="A154" s="148"/>
      <c r="B154" s="150">
        <v>7</v>
      </c>
      <c r="C154" s="140">
        <v>68523.893599999981</v>
      </c>
      <c r="D154" s="140">
        <v>68835.342795226461</v>
      </c>
      <c r="E154" s="140">
        <v>69161.269825663519</v>
      </c>
      <c r="F154" s="140">
        <v>69455.443017154656</v>
      </c>
      <c r="G154" s="140">
        <v>69674.050532315494</v>
      </c>
      <c r="H154" s="140">
        <v>69823.213723816967</v>
      </c>
      <c r="I154" s="140">
        <v>69840.54580456033</v>
      </c>
      <c r="J154" s="140">
        <v>69421.40935060312</v>
      </c>
      <c r="K154" s="140">
        <v>69401.21139633088</v>
      </c>
      <c r="L154" s="140">
        <v>69400.063689906616</v>
      </c>
      <c r="M154" s="140">
        <v>69457.912530141402</v>
      </c>
      <c r="N154" s="140">
        <v>69612.288625964662</v>
      </c>
      <c r="O154" s="140">
        <v>69737.757805342058</v>
      </c>
      <c r="P154" s="140">
        <v>69909.435605779407</v>
      </c>
      <c r="Q154" s="140">
        <v>70123.909182361458</v>
      </c>
      <c r="R154" s="140">
        <v>70301.093780813026</v>
      </c>
      <c r="S154" s="140">
        <v>70504.805028505216</v>
      </c>
      <c r="T154" s="140">
        <v>70726.263698937852</v>
      </c>
      <c r="U154" s="140">
        <v>70918.907872768075</v>
      </c>
      <c r="V154" s="140">
        <v>71165.519931647781</v>
      </c>
      <c r="W154" s="140">
        <v>71320.327272608774</v>
      </c>
      <c r="X154" s="140">
        <v>71455.179673309118</v>
      </c>
      <c r="Y154" s="140">
        <v>71624.045718522568</v>
      </c>
      <c r="Z154" s="140">
        <v>71744.128476933227</v>
      </c>
      <c r="AA154" s="140">
        <v>71885.863549610251</v>
      </c>
      <c r="AB154" s="140">
        <v>71959.565274296343</v>
      </c>
    </row>
    <row r="155" spans="1:28" s="128" customFormat="1" ht="15" customHeight="1">
      <c r="A155" s="148"/>
      <c r="B155" s="150">
        <v>8</v>
      </c>
      <c r="C155" s="140">
        <v>68255.527600000001</v>
      </c>
      <c r="D155" s="140">
        <v>68541.97681044256</v>
      </c>
      <c r="E155" s="140">
        <v>68850.717187530317</v>
      </c>
      <c r="F155" s="140">
        <v>69174.247909064303</v>
      </c>
      <c r="G155" s="140">
        <v>69466.314082446581</v>
      </c>
      <c r="H155" s="140">
        <v>69683.201296424464</v>
      </c>
      <c r="I155" s="140">
        <v>69830.97094072857</v>
      </c>
      <c r="J155" s="140">
        <v>69847.281042581279</v>
      </c>
      <c r="K155" s="140">
        <v>69427.771749946274</v>
      </c>
      <c r="L155" s="140">
        <v>69407.139336464199</v>
      </c>
      <c r="M155" s="140">
        <v>69406.200882621357</v>
      </c>
      <c r="N155" s="140">
        <v>69464.75740624129</v>
      </c>
      <c r="O155" s="140">
        <v>69620.013239815467</v>
      </c>
      <c r="P155" s="140">
        <v>69746.711383195274</v>
      </c>
      <c r="Q155" s="140">
        <v>69919.841987176478</v>
      </c>
      <c r="R155" s="140">
        <v>70136.087654146628</v>
      </c>
      <c r="S155" s="140">
        <v>70315.338355786327</v>
      </c>
      <c r="T155" s="140">
        <v>70521.393385240473</v>
      </c>
      <c r="U155" s="140">
        <v>70745.494441688992</v>
      </c>
      <c r="V155" s="140">
        <v>70941.086447269539</v>
      </c>
      <c r="W155" s="140">
        <v>71190.92508707018</v>
      </c>
      <c r="X155" s="140">
        <v>71349.311008534962</v>
      </c>
      <c r="Y155" s="140">
        <v>71488.058290202724</v>
      </c>
      <c r="Z155" s="140">
        <v>71661.093799707727</v>
      </c>
      <c r="AA155" s="140">
        <v>71785.662127089381</v>
      </c>
      <c r="AB155" s="140">
        <v>71932.173336106367</v>
      </c>
    </row>
    <row r="156" spans="1:28" s="128" customFormat="1" ht="15" customHeight="1">
      <c r="A156" s="148"/>
      <c r="B156" s="150">
        <v>9</v>
      </c>
      <c r="C156" s="140">
        <v>67987.830199999997</v>
      </c>
      <c r="D156" s="140">
        <v>68276.136692774773</v>
      </c>
      <c r="E156" s="140">
        <v>68559.826223249634</v>
      </c>
      <c r="F156" s="140">
        <v>68866.114756488561</v>
      </c>
      <c r="G156" s="140">
        <v>69187.451488877807</v>
      </c>
      <c r="H156" s="140">
        <v>69477.682118928322</v>
      </c>
      <c r="I156" s="140">
        <v>69693.066742984156</v>
      </c>
      <c r="J156" s="140">
        <v>69839.66613420342</v>
      </c>
      <c r="K156" s="140">
        <v>69855.262439027501</v>
      </c>
      <c r="L156" s="140">
        <v>69435.487258320194</v>
      </c>
      <c r="M156" s="140">
        <v>69415.022629240571</v>
      </c>
      <c r="N156" s="140">
        <v>69414.772629039478</v>
      </c>
      <c r="O156" s="140">
        <v>69474.212090814966</v>
      </c>
      <c r="P156" s="140">
        <v>69630.630264800639</v>
      </c>
      <c r="Q156" s="140">
        <v>69758.756510347346</v>
      </c>
      <c r="R156" s="140">
        <v>69933.631851156315</v>
      </c>
      <c r="S156" s="140">
        <v>70151.877289778538</v>
      </c>
      <c r="T156" s="140">
        <v>70333.437340508099</v>
      </c>
      <c r="U156" s="140">
        <v>70542.099944686197</v>
      </c>
      <c r="V156" s="140">
        <v>70769.089330858493</v>
      </c>
      <c r="W156" s="140">
        <v>70967.891108083684</v>
      </c>
      <c r="X156" s="140">
        <v>71221.220141742742</v>
      </c>
      <c r="Y156" s="140">
        <v>71383.451415696487</v>
      </c>
      <c r="Z156" s="140">
        <v>71526.339076642427</v>
      </c>
      <c r="AA156" s="140">
        <v>71703.79892450865</v>
      </c>
      <c r="AB156" s="140">
        <v>71833.112343976303</v>
      </c>
    </row>
    <row r="157" spans="1:28" s="149" customFormat="1" ht="15" customHeight="1">
      <c r="A157" s="148"/>
      <c r="B157" s="152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</row>
    <row r="158" spans="1:28" s="149" customFormat="1" ht="15" customHeight="1">
      <c r="A158" s="148"/>
      <c r="B158" s="144" t="s">
        <v>120</v>
      </c>
      <c r="C158" s="147">
        <v>330400</v>
      </c>
      <c r="D158" s="147">
        <v>334446.84341588733</v>
      </c>
      <c r="E158" s="147">
        <v>337376.95141598786</v>
      </c>
      <c r="F158" s="147">
        <v>339484.56006276369</v>
      </c>
      <c r="G158" s="147">
        <v>341139.98622715264</v>
      </c>
      <c r="H158" s="147">
        <v>342632.64913617168</v>
      </c>
      <c r="I158" s="147">
        <v>344080.68930954632</v>
      </c>
      <c r="J158" s="147">
        <v>345462.24593325297</v>
      </c>
      <c r="K158" s="147">
        <v>346714.07391759387</v>
      </c>
      <c r="L158" s="147">
        <v>347681.84754848096</v>
      </c>
      <c r="M158" s="147">
        <v>347917.68219679012</v>
      </c>
      <c r="N158" s="147">
        <v>347853.33713598805</v>
      </c>
      <c r="O158" s="147">
        <v>347582.56727502099</v>
      </c>
      <c r="P158" s="147">
        <v>347233.12345333875</v>
      </c>
      <c r="Q158" s="147">
        <v>347031.91818847106</v>
      </c>
      <c r="R158" s="147">
        <v>347383.83893862285</v>
      </c>
      <c r="S158" s="147">
        <v>347937.10785996664</v>
      </c>
      <c r="T158" s="147">
        <v>348714.94869969843</v>
      </c>
      <c r="U158" s="147">
        <v>349621.16479986947</v>
      </c>
      <c r="V158" s="147">
        <v>350586.17351897556</v>
      </c>
      <c r="W158" s="147">
        <v>351656.26269040897</v>
      </c>
      <c r="X158" s="147">
        <v>352756.89757097099</v>
      </c>
      <c r="Y158" s="147">
        <v>353899.26772120222</v>
      </c>
      <c r="Z158" s="147">
        <v>355028.81665721425</v>
      </c>
      <c r="AA158" s="147">
        <v>356099.17411771667</v>
      </c>
      <c r="AB158" s="147">
        <v>357126.77770861331</v>
      </c>
    </row>
    <row r="159" spans="1:28" s="128" customFormat="1" ht="15" customHeight="1">
      <c r="A159" s="148"/>
      <c r="B159" s="153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</row>
    <row r="160" spans="1:28" s="128" customFormat="1" ht="15" customHeight="1">
      <c r="A160" s="148"/>
      <c r="B160" s="150">
        <v>10</v>
      </c>
      <c r="C160" s="140">
        <v>67655.999400000001</v>
      </c>
      <c r="D160" s="140">
        <v>67993.683166229341</v>
      </c>
      <c r="E160" s="140">
        <v>68278.458711374798</v>
      </c>
      <c r="F160" s="140">
        <v>68559.023649696202</v>
      </c>
      <c r="G160" s="140">
        <v>68862.530390714557</v>
      </c>
      <c r="H160" s="140">
        <v>69181.498347280969</v>
      </c>
      <c r="I160" s="140">
        <v>69469.749344528216</v>
      </c>
      <c r="J160" s="140">
        <v>69683.561742086604</v>
      </c>
      <c r="K160" s="140">
        <v>69829.138722343268</v>
      </c>
      <c r="L160" s="140">
        <v>69844.031854907153</v>
      </c>
      <c r="M160" s="140">
        <v>69424.564909311652</v>
      </c>
      <c r="N160" s="140">
        <v>69404.861456120649</v>
      </c>
      <c r="O160" s="140">
        <v>69405.651519072475</v>
      </c>
      <c r="P160" s="140">
        <v>69466.500719271804</v>
      </c>
      <c r="Q160" s="140">
        <v>69624.625738334784</v>
      </c>
      <c r="R160" s="140">
        <v>69754.881690032242</v>
      </c>
      <c r="S160" s="140">
        <v>69932.227729265403</v>
      </c>
      <c r="T160" s="140">
        <v>70153.300508883898</v>
      </c>
      <c r="U160" s="140">
        <v>70338.1010124155</v>
      </c>
      <c r="V160" s="140">
        <v>70550.373961525474</v>
      </c>
      <c r="W160" s="140">
        <v>70781.329538830381</v>
      </c>
      <c r="X160" s="140">
        <v>70984.523545256685</v>
      </c>
      <c r="Y160" s="140">
        <v>71242.604473887375</v>
      </c>
      <c r="Z160" s="140">
        <v>71410.003114084117</v>
      </c>
      <c r="AA160" s="140">
        <v>71558.44421666491</v>
      </c>
      <c r="AB160" s="140">
        <v>71741.841322063803</v>
      </c>
    </row>
    <row r="161" spans="1:28" s="128" customFormat="1" ht="15" customHeight="1">
      <c r="A161" s="148"/>
      <c r="B161" s="150">
        <v>11</v>
      </c>
      <c r="C161" s="140">
        <v>67163.428</v>
      </c>
      <c r="D161" s="140">
        <v>67645.645489145056</v>
      </c>
      <c r="E161" s="140">
        <v>67979.027020088572</v>
      </c>
      <c r="F161" s="140">
        <v>68260.01988685035</v>
      </c>
      <c r="G161" s="140">
        <v>68537.251878467272</v>
      </c>
      <c r="H161" s="140">
        <v>68837.91852465464</v>
      </c>
      <c r="I161" s="140">
        <v>69154.486713757127</v>
      </c>
      <c r="J161" s="140">
        <v>69440.78763884143</v>
      </c>
      <c r="K161" s="140">
        <v>69653.33852137113</v>
      </c>
      <c r="L161" s="140">
        <v>69797.986468629999</v>
      </c>
      <c r="M161" s="140">
        <v>69812.900961878855</v>
      </c>
      <c r="N161" s="140">
        <v>69394.493887554723</v>
      </c>
      <c r="O161" s="140">
        <v>69376.004753755784</v>
      </c>
      <c r="P161" s="140">
        <v>69378.459305750468</v>
      </c>
      <c r="Q161" s="140">
        <v>69441.38652033679</v>
      </c>
      <c r="R161" s="140">
        <v>69602.012141058527</v>
      </c>
      <c r="S161" s="140">
        <v>69735.237654955767</v>
      </c>
      <c r="T161" s="140">
        <v>69915.989464101396</v>
      </c>
      <c r="U161" s="140">
        <v>70140.928873376412</v>
      </c>
      <c r="V161" s="140">
        <v>70330.083164363939</v>
      </c>
      <c r="W161" s="140">
        <v>70547.124626638339</v>
      </c>
      <c r="X161" s="140">
        <v>70783.35491430579</v>
      </c>
      <c r="Y161" s="140">
        <v>70992.296297870445</v>
      </c>
      <c r="Z161" s="140">
        <v>71256.555248520686</v>
      </c>
      <c r="AA161" s="140">
        <v>71430.638415461435</v>
      </c>
      <c r="AB161" s="140">
        <v>71586.260444050451</v>
      </c>
    </row>
    <row r="162" spans="1:28" s="128" customFormat="1" ht="15" customHeight="1">
      <c r="A162" s="148"/>
      <c r="B162" s="150">
        <v>12</v>
      </c>
      <c r="C162" s="140">
        <v>66399.877999999997</v>
      </c>
      <c r="D162" s="140">
        <v>67150.892274429658</v>
      </c>
      <c r="E162" s="140">
        <v>67628.733284862858</v>
      </c>
      <c r="F162" s="140">
        <v>67958.332327230761</v>
      </c>
      <c r="G162" s="140">
        <v>68236.026097690454</v>
      </c>
      <c r="H162" s="140">
        <v>68510.468475228015</v>
      </c>
      <c r="I162" s="140">
        <v>68808.778672631059</v>
      </c>
      <c r="J162" s="140">
        <v>69123.408392346668</v>
      </c>
      <c r="K162" s="140">
        <v>69408.436256714631</v>
      </c>
      <c r="L162" s="140">
        <v>69620.055822362847</v>
      </c>
      <c r="M162" s="140">
        <v>69764.692348329583</v>
      </c>
      <c r="N162" s="140">
        <v>69780.472849039987</v>
      </c>
      <c r="O162" s="140">
        <v>69363.545382611497</v>
      </c>
      <c r="P162" s="140">
        <v>69346.781954073216</v>
      </c>
      <c r="Q162" s="140">
        <v>69351.384795377526</v>
      </c>
      <c r="R162" s="140">
        <v>69416.898235341825</v>
      </c>
      <c r="S162" s="140">
        <v>69580.509812529475</v>
      </c>
      <c r="T162" s="140">
        <v>69717.195768119345</v>
      </c>
      <c r="U162" s="140">
        <v>69901.861555818876</v>
      </c>
      <c r="V162" s="140">
        <v>70131.163656928242</v>
      </c>
      <c r="W162" s="140">
        <v>70325.123350723414</v>
      </c>
      <c r="X162" s="140">
        <v>70547.476023203737</v>
      </c>
      <c r="Y162" s="140">
        <v>70789.464173901491</v>
      </c>
      <c r="Z162" s="140">
        <v>71004.634338083852</v>
      </c>
      <c r="AA162" s="140">
        <v>71275.559168419801</v>
      </c>
      <c r="AB162" s="140">
        <v>71456.843749412525</v>
      </c>
    </row>
    <row r="163" spans="1:28" s="128" customFormat="1" ht="15" customHeight="1">
      <c r="A163" s="148"/>
      <c r="B163" s="150">
        <v>13</v>
      </c>
      <c r="C163" s="140">
        <v>65293.732000000018</v>
      </c>
      <c r="D163" s="140">
        <v>66386.191154838671</v>
      </c>
      <c r="E163" s="140">
        <v>67132.638369488268</v>
      </c>
      <c r="F163" s="140">
        <v>67606.611640454968</v>
      </c>
      <c r="G163" s="140">
        <v>67932.900555681495</v>
      </c>
      <c r="H163" s="140">
        <v>68207.828085758971</v>
      </c>
      <c r="I163" s="140">
        <v>68479.954168061508</v>
      </c>
      <c r="J163" s="140">
        <v>68776.359207656584</v>
      </c>
      <c r="K163" s="140">
        <v>69089.717770019357</v>
      </c>
      <c r="L163" s="140">
        <v>69373.790110465459</v>
      </c>
      <c r="M163" s="140">
        <v>69585.383637313207</v>
      </c>
      <c r="N163" s="140">
        <v>69730.838116015933</v>
      </c>
      <c r="O163" s="140">
        <v>69747.883728140761</v>
      </c>
      <c r="P163" s="140">
        <v>69332.937542598142</v>
      </c>
      <c r="Q163" s="140">
        <v>69318.371324605483</v>
      </c>
      <c r="R163" s="140">
        <v>69325.619341333178</v>
      </c>
      <c r="S163" s="140">
        <v>69394.193875036814</v>
      </c>
      <c r="T163" s="140">
        <v>69561.271846889125</v>
      </c>
      <c r="U163" s="140">
        <v>69701.916480675689</v>
      </c>
      <c r="V163" s="140">
        <v>69890.982987255295</v>
      </c>
      <c r="W163" s="140">
        <v>70125.089630877337</v>
      </c>
      <c r="X163" s="140">
        <v>70324.388933534472</v>
      </c>
      <c r="Y163" s="140">
        <v>70552.526186111878</v>
      </c>
      <c r="Z163" s="140">
        <v>70800.744803560534</v>
      </c>
      <c r="AA163" s="140">
        <v>71022.622847546256</v>
      </c>
      <c r="AB163" s="140">
        <v>71300.721750956451</v>
      </c>
    </row>
    <row r="164" spans="1:28" s="128" customFormat="1" ht="15" customHeight="1">
      <c r="A164" s="148"/>
      <c r="B164" s="150">
        <v>14</v>
      </c>
      <c r="C164" s="140">
        <v>63886.962599999999</v>
      </c>
      <c r="D164" s="140">
        <v>65270.431331244603</v>
      </c>
      <c r="E164" s="140">
        <v>66358.094030173364</v>
      </c>
      <c r="F164" s="140">
        <v>67100.572558531436</v>
      </c>
      <c r="G164" s="140">
        <v>67571.277304598843</v>
      </c>
      <c r="H164" s="140">
        <v>67894.935703249139</v>
      </c>
      <c r="I164" s="140">
        <v>68167.720410568392</v>
      </c>
      <c r="J164" s="140">
        <v>68438.128952321742</v>
      </c>
      <c r="K164" s="140">
        <v>68733.442647145479</v>
      </c>
      <c r="L164" s="140">
        <v>69045.983292115532</v>
      </c>
      <c r="M164" s="140">
        <v>69330.140339956881</v>
      </c>
      <c r="N164" s="140">
        <v>69542.670827256778</v>
      </c>
      <c r="O164" s="140">
        <v>69689.48189144049</v>
      </c>
      <c r="P164" s="140">
        <v>69708.443931645161</v>
      </c>
      <c r="Q164" s="140">
        <v>69296.14980981643</v>
      </c>
      <c r="R164" s="140">
        <v>69284.42753085708</v>
      </c>
      <c r="S164" s="140">
        <v>69294.938788179134</v>
      </c>
      <c r="T164" s="140">
        <v>69367.191111704684</v>
      </c>
      <c r="U164" s="140">
        <v>69538.356877583035</v>
      </c>
      <c r="V164" s="140">
        <v>69683.56974890265</v>
      </c>
      <c r="W164" s="140">
        <v>69877.595543339528</v>
      </c>
      <c r="X164" s="140">
        <v>70117.154154670265</v>
      </c>
      <c r="Y164" s="140">
        <v>70322.376589431107</v>
      </c>
      <c r="Z164" s="140">
        <v>70556.879152965019</v>
      </c>
      <c r="AA164" s="140">
        <v>70811.909469624297</v>
      </c>
      <c r="AB164" s="140">
        <v>71041.110442130142</v>
      </c>
    </row>
    <row r="165" spans="1:28" s="149" customFormat="1" ht="15" customHeight="1">
      <c r="A165" s="148"/>
      <c r="B165" s="152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</row>
    <row r="166" spans="1:28" s="149" customFormat="1" ht="15" customHeight="1">
      <c r="A166" s="148"/>
      <c r="B166" s="144" t="s">
        <v>121</v>
      </c>
      <c r="C166" s="147">
        <v>292283</v>
      </c>
      <c r="D166" s="147">
        <v>300421.24408211425</v>
      </c>
      <c r="E166" s="147">
        <v>307628.29692351364</v>
      </c>
      <c r="F166" s="147">
        <v>313928.08466737933</v>
      </c>
      <c r="G166" s="147">
        <v>319460.74497627723</v>
      </c>
      <c r="H166" s="147">
        <v>324353.72151081014</v>
      </c>
      <c r="I166" s="147">
        <v>328356.47963643994</v>
      </c>
      <c r="J166" s="147">
        <v>331261.7985426925</v>
      </c>
      <c r="K166" s="147">
        <v>333362.69252548029</v>
      </c>
      <c r="L166" s="147">
        <v>335026.59821740037</v>
      </c>
      <c r="M166" s="147">
        <v>336572.15881304169</v>
      </c>
      <c r="N166" s="147">
        <v>338137.87103449722</v>
      </c>
      <c r="O166" s="147">
        <v>339683.52389814658</v>
      </c>
      <c r="P166" s="147">
        <v>341134.43961433531</v>
      </c>
      <c r="Q166" s="147">
        <v>342326.40490525961</v>
      </c>
      <c r="R166" s="147">
        <v>342803.51848759531</v>
      </c>
      <c r="S166" s="147">
        <v>342993.01482717285</v>
      </c>
      <c r="T166" s="147">
        <v>342988.91608579824</v>
      </c>
      <c r="U166" s="147">
        <v>342918.51513730071</v>
      </c>
      <c r="V166" s="147">
        <v>343007.84828543244</v>
      </c>
      <c r="W166" s="147">
        <v>343658.8715100229</v>
      </c>
      <c r="X166" s="147">
        <v>344521.77051634714</v>
      </c>
      <c r="Y166" s="147">
        <v>345620.45094139641</v>
      </c>
      <c r="Z166" s="147">
        <v>346858.19092287059</v>
      </c>
      <c r="AA166" s="147">
        <v>348166.79181049997</v>
      </c>
      <c r="AB166" s="147">
        <v>349592.01282131771</v>
      </c>
    </row>
    <row r="167" spans="1:28" s="128" customFormat="1" ht="15" customHeight="1">
      <c r="A167" s="147"/>
      <c r="B167" s="153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</row>
    <row r="168" spans="1:28" s="128" customFormat="1" ht="15" customHeight="1">
      <c r="A168" s="145"/>
      <c r="B168" s="150">
        <v>15</v>
      </c>
      <c r="C168" s="140">
        <v>62433.003799999991</v>
      </c>
      <c r="D168" s="140">
        <v>63654.070807083037</v>
      </c>
      <c r="E168" s="140">
        <v>65034.137135138015</v>
      </c>
      <c r="F168" s="140">
        <v>66119.351983137953</v>
      </c>
      <c r="G168" s="140">
        <v>66860.197568627409</v>
      </c>
      <c r="H168" s="140">
        <v>67330.030191135156</v>
      </c>
      <c r="I168" s="140">
        <v>67653.508361649438</v>
      </c>
      <c r="J168" s="140">
        <v>67926.561605903349</v>
      </c>
      <c r="K168" s="140">
        <v>68197.864245879231</v>
      </c>
      <c r="L168" s="140">
        <v>68494.386518811385</v>
      </c>
      <c r="M168" s="140">
        <v>68812.281768804431</v>
      </c>
      <c r="N168" s="140">
        <v>69105.54377771524</v>
      </c>
      <c r="O168" s="140">
        <v>69327.003485948895</v>
      </c>
      <c r="P168" s="140">
        <v>69483.318836664563</v>
      </c>
      <c r="Q168" s="140">
        <v>69512.327422178976</v>
      </c>
      <c r="R168" s="140">
        <v>69110.929282620127</v>
      </c>
      <c r="S168" s="140">
        <v>69110.243589740319</v>
      </c>
      <c r="T168" s="140">
        <v>69132.191919272867</v>
      </c>
      <c r="U168" s="140">
        <v>69216.309772912544</v>
      </c>
      <c r="V168" s="140">
        <v>69399.748939978846</v>
      </c>
      <c r="W168" s="140">
        <v>69557.706770528559</v>
      </c>
      <c r="X168" s="140">
        <v>69764.907199076391</v>
      </c>
      <c r="Y168" s="140">
        <v>70018.149448295037</v>
      </c>
      <c r="Z168" s="140">
        <v>70237.462437353766</v>
      </c>
      <c r="AA168" s="140">
        <v>70486.606610714996</v>
      </c>
      <c r="AB168" s="140">
        <v>70756.701482621633</v>
      </c>
    </row>
    <row r="169" spans="1:28" s="128" customFormat="1" ht="15" customHeight="1">
      <c r="A169" s="148"/>
      <c r="B169" s="150">
        <v>16</v>
      </c>
      <c r="C169" s="140">
        <v>60874.988000000005</v>
      </c>
      <c r="D169" s="140">
        <v>61987.571831447422</v>
      </c>
      <c r="E169" s="140">
        <v>63207.089186984493</v>
      </c>
      <c r="F169" s="140">
        <v>64586.122538645643</v>
      </c>
      <c r="G169" s="140">
        <v>65671.129902836445</v>
      </c>
      <c r="H169" s="140">
        <v>66412.664768212737</v>
      </c>
      <c r="I169" s="140">
        <v>66884.176135638903</v>
      </c>
      <c r="J169" s="140">
        <v>67209.89179578828</v>
      </c>
      <c r="K169" s="140">
        <v>67485.847497629336</v>
      </c>
      <c r="L169" s="140">
        <v>67760.442068427103</v>
      </c>
      <c r="M169" s="140">
        <v>68067.667118606783</v>
      </c>
      <c r="N169" s="140">
        <v>68402.887196606316</v>
      </c>
      <c r="O169" s="140">
        <v>68712.65014910743</v>
      </c>
      <c r="P169" s="140">
        <v>68951.255070458952</v>
      </c>
      <c r="Q169" s="140">
        <v>69125.213809585126</v>
      </c>
      <c r="R169" s="140">
        <v>69172.532357118762</v>
      </c>
      <c r="S169" s="140">
        <v>68790.356585910267</v>
      </c>
      <c r="T169" s="140">
        <v>68808.898520470626</v>
      </c>
      <c r="U169" s="140">
        <v>68850.523945337292</v>
      </c>
      <c r="V169" s="140">
        <v>68954.759365791208</v>
      </c>
      <c r="W169" s="140">
        <v>69158.707462829567</v>
      </c>
      <c r="X169" s="140">
        <v>69337.611830181806</v>
      </c>
      <c r="Y169" s="140">
        <v>69566.340977705171</v>
      </c>
      <c r="Z169" s="140">
        <v>69841.384039531637</v>
      </c>
      <c r="AA169" s="140">
        <v>70083.205957659447</v>
      </c>
      <c r="AB169" s="140">
        <v>70355.216793296699</v>
      </c>
    </row>
    <row r="170" spans="1:28" s="128" customFormat="1" ht="15" customHeight="1">
      <c r="A170" s="148"/>
      <c r="B170" s="150">
        <v>17</v>
      </c>
      <c r="C170" s="140">
        <v>58903.098000000005</v>
      </c>
      <c r="D170" s="140">
        <v>60413.360900337895</v>
      </c>
      <c r="E170" s="140">
        <v>61524.536207577032</v>
      </c>
      <c r="F170" s="140">
        <v>62743.201069354531</v>
      </c>
      <c r="G170" s="140">
        <v>64121.570775241053</v>
      </c>
      <c r="H170" s="140">
        <v>65206.860945664062</v>
      </c>
      <c r="I170" s="140">
        <v>65949.87937885242</v>
      </c>
      <c r="J170" s="140">
        <v>66423.673686115129</v>
      </c>
      <c r="K170" s="140">
        <v>66752.503745449605</v>
      </c>
      <c r="L170" s="140">
        <v>67032.020367224846</v>
      </c>
      <c r="M170" s="140">
        <v>67317.611663870266</v>
      </c>
      <c r="N170" s="140">
        <v>67642.420885380969</v>
      </c>
      <c r="O170" s="140">
        <v>67994.3347514864</v>
      </c>
      <c r="P170" s="140">
        <v>68321.392903435117</v>
      </c>
      <c r="Q170" s="140">
        <v>68577.817071729107</v>
      </c>
      <c r="R170" s="140">
        <v>68770.214906097463</v>
      </c>
      <c r="S170" s="140">
        <v>68836.612911578704</v>
      </c>
      <c r="T170" s="140">
        <v>68474.417780528078</v>
      </c>
      <c r="U170" s="140">
        <v>68512.943830712815</v>
      </c>
      <c r="V170" s="140">
        <v>68575.005444376991</v>
      </c>
      <c r="W170" s="140">
        <v>68700.081022825878</v>
      </c>
      <c r="X170" s="140">
        <v>68925.17588114478</v>
      </c>
      <c r="Y170" s="140">
        <v>69125.867535972473</v>
      </c>
      <c r="Z170" s="140">
        <v>69376.641505672786</v>
      </c>
      <c r="AA170" s="140">
        <v>69674.356107940723</v>
      </c>
      <c r="AB170" s="140">
        <v>69939.268895839879</v>
      </c>
    </row>
    <row r="171" spans="1:28" s="128" customFormat="1" ht="15" customHeight="1">
      <c r="A171" s="148"/>
      <c r="B171" s="150">
        <v>18</v>
      </c>
      <c r="C171" s="140">
        <v>56433.315999999984</v>
      </c>
      <c r="D171" s="140">
        <v>58425.164444789698</v>
      </c>
      <c r="E171" s="140">
        <v>59933.188791094683</v>
      </c>
      <c r="F171" s="140">
        <v>61043.676745894169</v>
      </c>
      <c r="G171" s="140">
        <v>62261.890790373494</v>
      </c>
      <c r="H171" s="140">
        <v>63640.003612006447</v>
      </c>
      <c r="I171" s="140">
        <v>64726.2810869307</v>
      </c>
      <c r="J171" s="140">
        <v>65471.325941255571</v>
      </c>
      <c r="K171" s="140">
        <v>65948.264889664177</v>
      </c>
      <c r="L171" s="140">
        <v>66280.858689693065</v>
      </c>
      <c r="M171" s="140">
        <v>66571.653388684514</v>
      </c>
      <c r="N171" s="140">
        <v>66875.131102138708</v>
      </c>
      <c r="O171" s="140">
        <v>67216.906330276252</v>
      </c>
      <c r="P171" s="140">
        <v>67586.311022132242</v>
      </c>
      <c r="Q171" s="140">
        <v>67931.334669346499</v>
      </c>
      <c r="R171" s="140">
        <v>68206.372356901527</v>
      </c>
      <c r="S171" s="140">
        <v>68417.959853526438</v>
      </c>
      <c r="T171" s="140">
        <v>68504.129275865271</v>
      </c>
      <c r="U171" s="140">
        <v>68162.765227302894</v>
      </c>
      <c r="V171" s="140">
        <v>68222.052975840692</v>
      </c>
      <c r="W171" s="140">
        <v>68305.297496631392</v>
      </c>
      <c r="X171" s="140">
        <v>68451.886406733742</v>
      </c>
      <c r="Y171" s="140">
        <v>68698.964594705496</v>
      </c>
      <c r="Z171" s="140">
        <v>68921.982551601614</v>
      </c>
      <c r="AA171" s="140">
        <v>69195.682530353035</v>
      </c>
      <c r="AB171" s="140">
        <v>69516.660444569075</v>
      </c>
    </row>
    <row r="172" spans="1:28" s="128" customFormat="1" ht="15" customHeight="1">
      <c r="A172" s="148"/>
      <c r="B172" s="150">
        <v>19</v>
      </c>
      <c r="C172" s="140">
        <v>53638.5942</v>
      </c>
      <c r="D172" s="140">
        <v>55941.076098456193</v>
      </c>
      <c r="E172" s="140">
        <v>57929.34560271939</v>
      </c>
      <c r="F172" s="140">
        <v>59435.732330347026</v>
      </c>
      <c r="G172" s="140">
        <v>60545.955939198844</v>
      </c>
      <c r="H172" s="140">
        <v>61764.161993791764</v>
      </c>
      <c r="I172" s="140">
        <v>63142.634673368506</v>
      </c>
      <c r="J172" s="140">
        <v>64230.345513630215</v>
      </c>
      <c r="K172" s="140">
        <v>64978.212146857921</v>
      </c>
      <c r="L172" s="140">
        <v>65458.890573243974</v>
      </c>
      <c r="M172" s="140">
        <v>65802.944873075714</v>
      </c>
      <c r="N172" s="140">
        <v>66111.888072656002</v>
      </c>
      <c r="O172" s="140">
        <v>66432.629181327618</v>
      </c>
      <c r="P172" s="140">
        <v>66792.161781644449</v>
      </c>
      <c r="Q172" s="140">
        <v>67179.711932419916</v>
      </c>
      <c r="R172" s="140">
        <v>67543.469584857448</v>
      </c>
      <c r="S172" s="140">
        <v>67837.841886417096</v>
      </c>
      <c r="T172" s="140">
        <v>68069.278589661422</v>
      </c>
      <c r="U172" s="140">
        <v>68175.972361035194</v>
      </c>
      <c r="V172" s="140">
        <v>67856.28155944476</v>
      </c>
      <c r="W172" s="140">
        <v>67937.078757207521</v>
      </c>
      <c r="X172" s="140">
        <v>68042.189199210407</v>
      </c>
      <c r="Y172" s="140">
        <v>68211.128384718177</v>
      </c>
      <c r="Z172" s="140">
        <v>68480.720388710775</v>
      </c>
      <c r="AA172" s="140">
        <v>68726.940603831812</v>
      </c>
      <c r="AB172" s="140">
        <v>69024.165204990408</v>
      </c>
    </row>
    <row r="173" spans="1:28" s="149" customFormat="1" ht="15" customHeight="1">
      <c r="A173" s="148"/>
      <c r="B173" s="152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</row>
    <row r="174" spans="1:28" s="149" customFormat="1" ht="15" customHeight="1">
      <c r="A174" s="148"/>
      <c r="B174" s="144" t="s">
        <v>1</v>
      </c>
      <c r="C174" s="147">
        <v>230475</v>
      </c>
      <c r="D174" s="147">
        <v>238399.31644155603</v>
      </c>
      <c r="E174" s="147">
        <v>248081.79245446692</v>
      </c>
      <c r="F174" s="147">
        <v>258689.75050653145</v>
      </c>
      <c r="G174" s="147">
        <v>269073.5805120868</v>
      </c>
      <c r="H174" s="147">
        <v>278379.86324689403</v>
      </c>
      <c r="I174" s="147">
        <v>286503.15347995789</v>
      </c>
      <c r="J174" s="147">
        <v>293725.89729477733</v>
      </c>
      <c r="K174" s="147">
        <v>300070.98278910288</v>
      </c>
      <c r="L174" s="147">
        <v>305672.69599927263</v>
      </c>
      <c r="M174" s="147">
        <v>310691.73142699146</v>
      </c>
      <c r="N174" s="147">
        <v>314911.3970371114</v>
      </c>
      <c r="O174" s="147">
        <v>318120.21859646688</v>
      </c>
      <c r="P174" s="147">
        <v>320607.09695198218</v>
      </c>
      <c r="Q174" s="147">
        <v>322734.99641102774</v>
      </c>
      <c r="R174" s="147">
        <v>324784.09940194915</v>
      </c>
      <c r="S174" s="147">
        <v>326860.52021100058</v>
      </c>
      <c r="T174" s="147">
        <v>328931.31459181913</v>
      </c>
      <c r="U174" s="147">
        <v>330921.09128986741</v>
      </c>
      <c r="V174" s="147">
        <v>332667.28178520675</v>
      </c>
      <c r="W174" s="147">
        <v>333717.44017693459</v>
      </c>
      <c r="X174" s="147">
        <v>334495.74543901649</v>
      </c>
      <c r="Y174" s="147">
        <v>335096.14066578256</v>
      </c>
      <c r="Z174" s="147">
        <v>335644.11798430164</v>
      </c>
      <c r="AA174" s="147">
        <v>336364.49678688199</v>
      </c>
      <c r="AB174" s="147">
        <v>337654.42537434539</v>
      </c>
    </row>
    <row r="175" spans="1:28" s="128" customFormat="1" ht="15" customHeight="1">
      <c r="A175" s="148"/>
      <c r="B175" s="153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</row>
    <row r="176" spans="1:28" s="128" customFormat="1" ht="15" customHeight="1">
      <c r="A176" s="148"/>
      <c r="B176" s="150">
        <v>20</v>
      </c>
      <c r="C176" s="140">
        <v>50660.055600000007</v>
      </c>
      <c r="D176" s="140">
        <v>53079.923589390099</v>
      </c>
      <c r="E176" s="140">
        <v>55378.610875496175</v>
      </c>
      <c r="F176" s="140">
        <v>57364.851309840386</v>
      </c>
      <c r="G176" s="140">
        <v>58871.078621013949</v>
      </c>
      <c r="H176" s="140">
        <v>59982.725408778955</v>
      </c>
      <c r="I176" s="140">
        <v>61202.839698898199</v>
      </c>
      <c r="J176" s="140">
        <v>62583.38112784284</v>
      </c>
      <c r="K176" s="140">
        <v>63674.775764899161</v>
      </c>
      <c r="L176" s="140">
        <v>64427.423816892224</v>
      </c>
      <c r="M176" s="140">
        <v>64921.13759744972</v>
      </c>
      <c r="N176" s="140">
        <v>65285.332717013953</v>
      </c>
      <c r="O176" s="140">
        <v>65613.64904747752</v>
      </c>
      <c r="P176" s="140">
        <v>65954.381864564493</v>
      </c>
      <c r="Q176" s="140">
        <v>66334.336194164513</v>
      </c>
      <c r="R176" s="140">
        <v>66742.848187030351</v>
      </c>
      <c r="S176" s="140">
        <v>67128.155890979746</v>
      </c>
      <c r="T176" s="140">
        <v>67444.776924472448</v>
      </c>
      <c r="U176" s="140">
        <v>67699.031708887007</v>
      </c>
      <c r="V176" s="140">
        <v>67829.302519021177</v>
      </c>
      <c r="W176" s="140">
        <v>67534.495773605609</v>
      </c>
      <c r="X176" s="140">
        <v>67639.934737244665</v>
      </c>
      <c r="Y176" s="140">
        <v>67770.253681506976</v>
      </c>
      <c r="Z176" s="140">
        <v>67964.66587917853</v>
      </c>
      <c r="AA176" s="140">
        <v>68260.283273761524</v>
      </c>
      <c r="AB176" s="140">
        <v>68533.011605179185</v>
      </c>
    </row>
    <row r="177" spans="1:28" s="128" customFormat="1" ht="15" customHeight="1">
      <c r="A177" s="148"/>
      <c r="B177" s="150">
        <v>21</v>
      </c>
      <c r="C177" s="140">
        <v>47843.880000000005</v>
      </c>
      <c r="D177" s="140">
        <v>50039.26537023556</v>
      </c>
      <c r="E177" s="140">
        <v>52455.491338457301</v>
      </c>
      <c r="F177" s="140">
        <v>54751.928859362859</v>
      </c>
      <c r="G177" s="140">
        <v>56737.599100404921</v>
      </c>
      <c r="H177" s="140">
        <v>58245.308059929215</v>
      </c>
      <c r="I177" s="140">
        <v>59360.336196814351</v>
      </c>
      <c r="J177" s="140">
        <v>60584.159329648784</v>
      </c>
      <c r="K177" s="140">
        <v>61969.145129204255</v>
      </c>
      <c r="L177" s="140">
        <v>63065.98923882746</v>
      </c>
      <c r="M177" s="140">
        <v>63832.817010885818</v>
      </c>
      <c r="N177" s="140">
        <v>64348.35849849238</v>
      </c>
      <c r="O177" s="140">
        <v>64733.872580780771</v>
      </c>
      <c r="P177" s="140">
        <v>65084.316249925607</v>
      </c>
      <c r="Q177" s="140">
        <v>65447.729741236108</v>
      </c>
      <c r="R177" s="140">
        <v>65850.923618658548</v>
      </c>
      <c r="S177" s="140">
        <v>66283.211924885851</v>
      </c>
      <c r="T177" s="140">
        <v>66693.06772775542</v>
      </c>
      <c r="U177" s="140">
        <v>67034.819214204632</v>
      </c>
      <c r="V177" s="140">
        <v>67314.924296998448</v>
      </c>
      <c r="W177" s="140">
        <v>67471.950431127567</v>
      </c>
      <c r="X177" s="140">
        <v>67205.200692353043</v>
      </c>
      <c r="Y177" s="140">
        <v>67338.639843496974</v>
      </c>
      <c r="Z177" s="140">
        <v>67497.316124110832</v>
      </c>
      <c r="AA177" s="140">
        <v>67720.750732950386</v>
      </c>
      <c r="AB177" s="140">
        <v>68045.7000391498</v>
      </c>
    </row>
    <row r="178" spans="1:28" s="128" customFormat="1" ht="15" customHeight="1">
      <c r="A178" s="148"/>
      <c r="B178" s="150">
        <v>22</v>
      </c>
      <c r="C178" s="140">
        <v>45493.116000000002</v>
      </c>
      <c r="D178" s="140">
        <v>47219.854940429432</v>
      </c>
      <c r="E178" s="140">
        <v>49411.799117821764</v>
      </c>
      <c r="F178" s="140">
        <v>51824.939949260312</v>
      </c>
      <c r="G178" s="140">
        <v>54119.499758194332</v>
      </c>
      <c r="H178" s="140">
        <v>56105.010469501241</v>
      </c>
      <c r="I178" s="140">
        <v>57614.862213174405</v>
      </c>
      <c r="J178" s="140">
        <v>58733.811891245925</v>
      </c>
      <c r="K178" s="140">
        <v>59962.404694724988</v>
      </c>
      <c r="L178" s="140">
        <v>61351.997110221491</v>
      </c>
      <c r="M178" s="140">
        <v>62462.15513853771</v>
      </c>
      <c r="N178" s="140">
        <v>63250.211112675723</v>
      </c>
      <c r="O178" s="140">
        <v>63786.831023216626</v>
      </c>
      <c r="P178" s="140">
        <v>64194.48304966971</v>
      </c>
      <c r="Q178" s="140">
        <v>64567.733943757426</v>
      </c>
      <c r="R178" s="140">
        <v>64954.568776159278</v>
      </c>
      <c r="S178" s="140">
        <v>65381.684604775517</v>
      </c>
      <c r="T178" s="140">
        <v>65838.552646442331</v>
      </c>
      <c r="U178" s="140">
        <v>66273.486519610567</v>
      </c>
      <c r="V178" s="140">
        <v>66641.069866240068</v>
      </c>
      <c r="W178" s="140">
        <v>66947.809529235557</v>
      </c>
      <c r="X178" s="140">
        <v>67132.231201325849</v>
      </c>
      <c r="Y178" s="140">
        <v>66894.409225584386</v>
      </c>
      <c r="Z178" s="140">
        <v>67056.426341427505</v>
      </c>
      <c r="AA178" s="140">
        <v>67244.367930044551</v>
      </c>
      <c r="AB178" s="140">
        <v>67497.432977651246</v>
      </c>
    </row>
    <row r="179" spans="1:28" s="128" customFormat="1" ht="15" customHeight="1">
      <c r="A179" s="148"/>
      <c r="B179" s="150">
        <v>23</v>
      </c>
      <c r="C179" s="140">
        <v>43816.935999999994</v>
      </c>
      <c r="D179" s="140">
        <v>44868.185796501792</v>
      </c>
      <c r="E179" s="140">
        <v>46592.673269399369</v>
      </c>
      <c r="F179" s="140">
        <v>48781.832909581964</v>
      </c>
      <c r="G179" s="140">
        <v>51192.315902823218</v>
      </c>
      <c r="H179" s="140">
        <v>53485.422163936091</v>
      </c>
      <c r="I179" s="140">
        <v>55471.402694325123</v>
      </c>
      <c r="J179" s="140">
        <v>56983.89090527223</v>
      </c>
      <c r="K179" s="140">
        <v>58107.829912817593</v>
      </c>
      <c r="L179" s="140">
        <v>59341.364115613127</v>
      </c>
      <c r="M179" s="140">
        <v>60743.390422195691</v>
      </c>
      <c r="N179" s="140">
        <v>61873.845826591634</v>
      </c>
      <c r="O179" s="140">
        <v>62682.31578880499</v>
      </c>
      <c r="P179" s="140">
        <v>63240.771733372647</v>
      </c>
      <c r="Q179" s="140">
        <v>63671.186256504247</v>
      </c>
      <c r="R179" s="140">
        <v>64067.933018515054</v>
      </c>
      <c r="S179" s="140">
        <v>64478.81971699417</v>
      </c>
      <c r="T179" s="140">
        <v>64930.616108632603</v>
      </c>
      <c r="U179" s="140">
        <v>65412.541897333926</v>
      </c>
      <c r="V179" s="140">
        <v>65873.195910009497</v>
      </c>
      <c r="W179" s="140">
        <v>66267.340418095264</v>
      </c>
      <c r="X179" s="140">
        <v>66601.295379321455</v>
      </c>
      <c r="Y179" s="140">
        <v>66813.878603293124</v>
      </c>
      <c r="Z179" s="140">
        <v>66605.53096078735</v>
      </c>
      <c r="AA179" s="140">
        <v>66796.982933837047</v>
      </c>
      <c r="AB179" s="140">
        <v>67014.757030498033</v>
      </c>
    </row>
    <row r="180" spans="1:28" s="128" customFormat="1" ht="15" customHeight="1">
      <c r="A180" s="148"/>
      <c r="B180" s="150">
        <v>24</v>
      </c>
      <c r="C180" s="140">
        <v>42661.0124</v>
      </c>
      <c r="D180" s="140">
        <v>43192.08674499912</v>
      </c>
      <c r="E180" s="140">
        <v>44243.217853292299</v>
      </c>
      <c r="F180" s="140">
        <v>45966.197478485919</v>
      </c>
      <c r="G180" s="140">
        <v>48153.087129650354</v>
      </c>
      <c r="H180" s="140">
        <v>50561.39714474856</v>
      </c>
      <c r="I180" s="140">
        <v>52853.712676745832</v>
      </c>
      <c r="J180" s="140">
        <v>54840.654040767571</v>
      </c>
      <c r="K180" s="140">
        <v>56356.82728745685</v>
      </c>
      <c r="L180" s="140">
        <v>57485.921717718302</v>
      </c>
      <c r="M180" s="140">
        <v>58732.231257922525</v>
      </c>
      <c r="N180" s="140">
        <v>60153.6488823377</v>
      </c>
      <c r="O180" s="140">
        <v>61303.550156186961</v>
      </c>
      <c r="P180" s="140">
        <v>62133.144054449731</v>
      </c>
      <c r="Q180" s="140">
        <v>62714.010275365479</v>
      </c>
      <c r="R180" s="140">
        <v>63167.825801585866</v>
      </c>
      <c r="S180" s="140">
        <v>63588.648073365272</v>
      </c>
      <c r="T180" s="140">
        <v>64024.301184516349</v>
      </c>
      <c r="U180" s="140">
        <v>64501.211949831304</v>
      </c>
      <c r="V180" s="140">
        <v>65008.789192937518</v>
      </c>
      <c r="W180" s="140">
        <v>65495.844024870574</v>
      </c>
      <c r="X180" s="140">
        <v>65917.083428771555</v>
      </c>
      <c r="Y180" s="140">
        <v>66278.959311901068</v>
      </c>
      <c r="Z180" s="140">
        <v>66520.178678797471</v>
      </c>
      <c r="AA180" s="140">
        <v>66342.111916288501</v>
      </c>
      <c r="AB180" s="140">
        <v>66563.523721867139</v>
      </c>
    </row>
    <row r="181" spans="1:28" s="149" customFormat="1" ht="15" customHeight="1">
      <c r="A181" s="148"/>
      <c r="B181" s="152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</row>
    <row r="182" spans="1:28" s="149" customFormat="1" ht="15" customHeight="1">
      <c r="A182" s="148"/>
      <c r="B182" s="144" t="s">
        <v>2</v>
      </c>
      <c r="C182" s="147">
        <v>198465</v>
      </c>
      <c r="D182" s="147">
        <v>201930.7713396514</v>
      </c>
      <c r="E182" s="147">
        <v>205220.85879110705</v>
      </c>
      <c r="F182" s="147">
        <v>208841.26135604337</v>
      </c>
      <c r="G182" s="147">
        <v>213447.86064424185</v>
      </c>
      <c r="H182" s="147">
        <v>219439.18041454125</v>
      </c>
      <c r="I182" s="147">
        <v>227269.60912407952</v>
      </c>
      <c r="J182" s="147">
        <v>236849.54889780309</v>
      </c>
      <c r="K182" s="147">
        <v>247361.57125931658</v>
      </c>
      <c r="L182" s="147">
        <v>257673.94594483668</v>
      </c>
      <c r="M182" s="147">
        <v>266961.83158129401</v>
      </c>
      <c r="N182" s="147">
        <v>275138.21263162157</v>
      </c>
      <c r="O182" s="147">
        <v>282486.28660505963</v>
      </c>
      <c r="P182" s="147">
        <v>289032.56228476984</v>
      </c>
      <c r="Q182" s="147">
        <v>294918.03508565243</v>
      </c>
      <c r="R182" s="147">
        <v>300270.14610186679</v>
      </c>
      <c r="S182" s="147">
        <v>304843.93580539583</v>
      </c>
      <c r="T182" s="147">
        <v>308437.44261442032</v>
      </c>
      <c r="U182" s="147">
        <v>311334.14048301667</v>
      </c>
      <c r="V182" s="147">
        <v>313891.89945634594</v>
      </c>
      <c r="W182" s="147">
        <v>316387.12156658637</v>
      </c>
      <c r="X182" s="147">
        <v>318924.87559150904</v>
      </c>
      <c r="Y182" s="147">
        <v>321471.93125115527</v>
      </c>
      <c r="Z182" s="147">
        <v>323954.41597393982</v>
      </c>
      <c r="AA182" s="147">
        <v>326211.40990768583</v>
      </c>
      <c r="AB182" s="147">
        <v>327794.9904112466</v>
      </c>
    </row>
    <row r="183" spans="1:28" s="128" customFormat="1" ht="15" customHeight="1">
      <c r="A183" s="148"/>
      <c r="B183" s="153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</row>
    <row r="184" spans="1:28" s="128" customFormat="1" ht="15" customHeight="1">
      <c r="A184" s="148"/>
      <c r="B184" s="150">
        <v>25</v>
      </c>
      <c r="C184" s="140">
        <v>41664.624300000003</v>
      </c>
      <c r="D184" s="140">
        <v>42225.284581403372</v>
      </c>
      <c r="E184" s="140">
        <v>42754.564816555838</v>
      </c>
      <c r="F184" s="140">
        <v>43802.845271518883</v>
      </c>
      <c r="G184" s="140">
        <v>45521.424763582494</v>
      </c>
      <c r="H184" s="140">
        <v>47703.173255971415</v>
      </c>
      <c r="I184" s="140">
        <v>50106.578127849723</v>
      </c>
      <c r="J184" s="140">
        <v>52395.191216167106</v>
      </c>
      <c r="K184" s="140">
        <v>54380.622726548914</v>
      </c>
      <c r="L184" s="140">
        <v>55897.227179377252</v>
      </c>
      <c r="M184" s="140">
        <v>57033.600882511113</v>
      </c>
      <c r="N184" s="140">
        <v>58291.900070901662</v>
      </c>
      <c r="O184" s="140">
        <v>59724.57788987158</v>
      </c>
      <c r="P184" s="140">
        <v>60887.289765607959</v>
      </c>
      <c r="Q184" s="140">
        <v>61731.252739554198</v>
      </c>
      <c r="R184" s="140">
        <v>62327.820271297242</v>
      </c>
      <c r="S184" s="140">
        <v>62798.242897385826</v>
      </c>
      <c r="T184" s="140">
        <v>63236.497146857306</v>
      </c>
      <c r="U184" s="140">
        <v>63690.041938184404</v>
      </c>
      <c r="V184" s="140">
        <v>64185.347607037867</v>
      </c>
      <c r="W184" s="140">
        <v>64711.914161677429</v>
      </c>
      <c r="X184" s="140">
        <v>65218.62413795921</v>
      </c>
      <c r="Y184" s="140">
        <v>65660.332412749049</v>
      </c>
      <c r="Z184" s="140">
        <v>66043.34015233106</v>
      </c>
      <c r="AA184" s="140">
        <v>66306.632742245434</v>
      </c>
      <c r="AB184" s="140">
        <v>66152.103366536146</v>
      </c>
    </row>
    <row r="185" spans="1:28" s="128" customFormat="1" ht="15" customHeight="1">
      <c r="A185" s="148"/>
      <c r="B185" s="150">
        <v>26</v>
      </c>
      <c r="C185" s="140">
        <v>40623.950000000004</v>
      </c>
      <c r="D185" s="140">
        <v>41418.832456154421</v>
      </c>
      <c r="E185" s="140">
        <v>41974.136161397641</v>
      </c>
      <c r="F185" s="140">
        <v>42498.845963354826</v>
      </c>
      <c r="G185" s="140">
        <v>43541.470507111633</v>
      </c>
      <c r="H185" s="140">
        <v>45252.893307842205</v>
      </c>
      <c r="I185" s="140">
        <v>47426.827275996198</v>
      </c>
      <c r="J185" s="140">
        <v>49822.529487359054</v>
      </c>
      <c r="K185" s="140">
        <v>52104.972033153463</v>
      </c>
      <c r="L185" s="140">
        <v>54085.848225619404</v>
      </c>
      <c r="M185" s="140">
        <v>55602.78802030471</v>
      </c>
      <c r="N185" s="140">
        <v>56743.667644983543</v>
      </c>
      <c r="O185" s="140">
        <v>58006.347227021331</v>
      </c>
      <c r="P185" s="140">
        <v>59443.665381745057</v>
      </c>
      <c r="Q185" s="140">
        <v>60612.516302040349</v>
      </c>
      <c r="R185" s="140">
        <v>61464.16855481665</v>
      </c>
      <c r="S185" s="140">
        <v>62069.648562708695</v>
      </c>
      <c r="T185" s="140">
        <v>62550.067658677661</v>
      </c>
      <c r="U185" s="140">
        <v>62998.943384549093</v>
      </c>
      <c r="V185" s="140">
        <v>63463.668026756844</v>
      </c>
      <c r="W185" s="140">
        <v>63970.68904514084</v>
      </c>
      <c r="X185" s="140">
        <v>64509.576103573869</v>
      </c>
      <c r="Y185" s="140">
        <v>65029.278919542499</v>
      </c>
      <c r="Z185" s="140">
        <v>65484.740224935493</v>
      </c>
      <c r="AA185" s="140">
        <v>65882.230135179852</v>
      </c>
      <c r="AB185" s="140">
        <v>66160.957367686104</v>
      </c>
    </row>
    <row r="186" spans="1:28" s="128" customFormat="1" ht="15" customHeight="1">
      <c r="A186" s="148"/>
      <c r="B186" s="150">
        <v>27</v>
      </c>
      <c r="C186" s="140">
        <v>39656.909</v>
      </c>
      <c r="D186" s="140">
        <v>40382.235611586322</v>
      </c>
      <c r="E186" s="140">
        <v>41170.856342797269</v>
      </c>
      <c r="F186" s="140">
        <v>41721.448281288314</v>
      </c>
      <c r="G186" s="140">
        <v>42242.237844885363</v>
      </c>
      <c r="H186" s="140">
        <v>43279.870903457908</v>
      </c>
      <c r="I186" s="140">
        <v>44984.879140683996</v>
      </c>
      <c r="J186" s="140">
        <v>47151.679582057164</v>
      </c>
      <c r="K186" s="140">
        <v>49540.700089537102</v>
      </c>
      <c r="L186" s="140">
        <v>51817.521672546573</v>
      </c>
      <c r="M186" s="140">
        <v>53797.211117731327</v>
      </c>
      <c r="N186" s="140">
        <v>55317.442035860855</v>
      </c>
      <c r="O186" s="140">
        <v>56462.946341804367</v>
      </c>
      <c r="P186" s="140">
        <v>57730.650452157839</v>
      </c>
      <c r="Q186" s="140">
        <v>59173.279289604368</v>
      </c>
      <c r="R186" s="140">
        <v>60348.897551382564</v>
      </c>
      <c r="S186" s="140">
        <v>61208.75726980903</v>
      </c>
      <c r="T186" s="140">
        <v>61823.854584368652</v>
      </c>
      <c r="U186" s="140">
        <v>62314.754158494026</v>
      </c>
      <c r="V186" s="140">
        <v>62774.782243164926</v>
      </c>
      <c r="W186" s="140">
        <v>63251.254321865221</v>
      </c>
      <c r="X186" s="140">
        <v>63770.600629770539</v>
      </c>
      <c r="Y186" s="140">
        <v>64322.364821907133</v>
      </c>
      <c r="Z186" s="140">
        <v>64855.610736707968</v>
      </c>
      <c r="AA186" s="140">
        <v>65325.376057456386</v>
      </c>
      <c r="AB186" s="140">
        <v>65738.004371134957</v>
      </c>
    </row>
    <row r="187" spans="1:28" s="128" customFormat="1" ht="15" customHeight="1">
      <c r="A187" s="154"/>
      <c r="B187" s="150">
        <v>28</v>
      </c>
      <c r="C187" s="140">
        <v>38716.238000000005</v>
      </c>
      <c r="D187" s="140">
        <v>39419.970240330775</v>
      </c>
      <c r="E187" s="140">
        <v>40139.209970953474</v>
      </c>
      <c r="F187" s="140">
        <v>40922.23096503019</v>
      </c>
      <c r="G187" s="140">
        <v>41468.752095241449</v>
      </c>
      <c r="H187" s="140">
        <v>41986.222652606273</v>
      </c>
      <c r="I187" s="140">
        <v>43019.542852937797</v>
      </c>
      <c r="J187" s="140">
        <v>44718.787293914647</v>
      </c>
      <c r="K187" s="140">
        <v>46879.47066449804</v>
      </c>
      <c r="L187" s="140">
        <v>49262.398059212726</v>
      </c>
      <c r="M187" s="140">
        <v>51537.011789955039</v>
      </c>
      <c r="N187" s="140">
        <v>53518.52394768552</v>
      </c>
      <c r="O187" s="140">
        <v>55042.198455902166</v>
      </c>
      <c r="P187" s="140">
        <v>56192.956997305308</v>
      </c>
      <c r="Q187" s="140">
        <v>57466.3383956455</v>
      </c>
      <c r="R187" s="140">
        <v>58914.925436768863</v>
      </c>
      <c r="S187" s="140">
        <v>60097.847947953174</v>
      </c>
      <c r="T187" s="140">
        <v>60966.625678899611</v>
      </c>
      <c r="U187" s="140">
        <v>61591.817614356776</v>
      </c>
      <c r="V187" s="140">
        <v>62093.714048995367</v>
      </c>
      <c r="W187" s="140">
        <v>62565.443180590664</v>
      </c>
      <c r="X187" s="140">
        <v>63054.25055077162</v>
      </c>
      <c r="Y187" s="140">
        <v>63586.461181447048</v>
      </c>
      <c r="Z187" s="140">
        <v>64151.636676684284</v>
      </c>
      <c r="AA187" s="140">
        <v>64698.964642468374</v>
      </c>
      <c r="AB187" s="140">
        <v>65183.675231949244</v>
      </c>
    </row>
    <row r="188" spans="1:28" s="128" customFormat="1" ht="15" customHeight="1">
      <c r="A188" s="140"/>
      <c r="B188" s="150">
        <v>29</v>
      </c>
      <c r="C188" s="140">
        <v>37803.27870000001</v>
      </c>
      <c r="D188" s="140">
        <v>38484.448450176511</v>
      </c>
      <c r="E188" s="140">
        <v>39182.091499402828</v>
      </c>
      <c r="F188" s="140">
        <v>39895.890874851182</v>
      </c>
      <c r="G188" s="140">
        <v>40673.975433420928</v>
      </c>
      <c r="H188" s="140">
        <v>41217.020294663474</v>
      </c>
      <c r="I188" s="140">
        <v>41731.781726611807</v>
      </c>
      <c r="J188" s="140">
        <v>42761.361318305113</v>
      </c>
      <c r="K188" s="140">
        <v>44455.805745579077</v>
      </c>
      <c r="L188" s="140">
        <v>46610.950808080728</v>
      </c>
      <c r="M188" s="140">
        <v>48991.219770791839</v>
      </c>
      <c r="N188" s="140">
        <v>51266.678932190014</v>
      </c>
      <c r="O188" s="140">
        <v>53250.216690460162</v>
      </c>
      <c r="P188" s="140">
        <v>54777.999687953663</v>
      </c>
      <c r="Q188" s="140">
        <v>55934.64835880803</v>
      </c>
      <c r="R188" s="140">
        <v>57214.334287601465</v>
      </c>
      <c r="S188" s="140">
        <v>58669.439127539088</v>
      </c>
      <c r="T188" s="140">
        <v>59860.397545617117</v>
      </c>
      <c r="U188" s="140">
        <v>60738.583387432358</v>
      </c>
      <c r="V188" s="140">
        <v>61374.387530390923</v>
      </c>
      <c r="W188" s="140">
        <v>61887.820857312217</v>
      </c>
      <c r="X188" s="140">
        <v>62371.824169433763</v>
      </c>
      <c r="Y188" s="140">
        <v>62873.493915509534</v>
      </c>
      <c r="Z188" s="140">
        <v>63419.088183280954</v>
      </c>
      <c r="AA188" s="140">
        <v>63998.206330335794</v>
      </c>
      <c r="AB188" s="140">
        <v>64560.250073940122</v>
      </c>
    </row>
    <row r="189" spans="1:28" s="149" customFormat="1" ht="15" customHeight="1">
      <c r="A189" s="140"/>
      <c r="B189" s="152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</row>
    <row r="190" spans="1:28" s="149" customFormat="1" ht="15" customHeight="1">
      <c r="A190" s="140"/>
      <c r="B190" s="144" t="s">
        <v>3</v>
      </c>
      <c r="C190" s="147">
        <v>177042.00000000003</v>
      </c>
      <c r="D190" s="147">
        <v>180529.52962673377</v>
      </c>
      <c r="E190" s="147">
        <v>183870.95045561978</v>
      </c>
      <c r="F190" s="147">
        <v>187138.90720119153</v>
      </c>
      <c r="G190" s="147">
        <v>190432.43370748882</v>
      </c>
      <c r="H190" s="147">
        <v>193860.74888203238</v>
      </c>
      <c r="I190" s="147">
        <v>197186.62700764608</v>
      </c>
      <c r="J190" s="147">
        <v>200356.81994028325</v>
      </c>
      <c r="K190" s="147">
        <v>203868.78927970628</v>
      </c>
      <c r="L190" s="147">
        <v>208368.90952563059</v>
      </c>
      <c r="M190" s="147">
        <v>214255.64252399519</v>
      </c>
      <c r="N190" s="147">
        <v>221984.31753554053</v>
      </c>
      <c r="O190" s="147">
        <v>231471.31451713969</v>
      </c>
      <c r="P190" s="147">
        <v>241914.3617164531</v>
      </c>
      <c r="Q190" s="147">
        <v>252201.54455902829</v>
      </c>
      <c r="R190" s="147">
        <v>261508.00868243468</v>
      </c>
      <c r="S190" s="147">
        <v>269735.35178303055</v>
      </c>
      <c r="T190" s="147">
        <v>277164.58351172938</v>
      </c>
      <c r="U190" s="147">
        <v>283820.91459941468</v>
      </c>
      <c r="V190" s="147">
        <v>289842.65289407352</v>
      </c>
      <c r="W190" s="147">
        <v>295355.05506542395</v>
      </c>
      <c r="X190" s="147">
        <v>300115.82599550806</v>
      </c>
      <c r="Y190" s="147">
        <v>303923.95695309551</v>
      </c>
      <c r="Z190" s="147">
        <v>307059.30626402923</v>
      </c>
      <c r="AA190" s="147">
        <v>309875.41730499244</v>
      </c>
      <c r="AB190" s="147">
        <v>312646.03382483544</v>
      </c>
    </row>
    <row r="191" spans="1:28" s="128" customFormat="1" ht="15" customHeight="1">
      <c r="A191" s="140"/>
      <c r="B191" s="153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</row>
    <row r="192" spans="1:28" s="128" customFormat="1" ht="15" customHeight="1">
      <c r="A192" s="140"/>
      <c r="B192" s="150">
        <v>30</v>
      </c>
      <c r="C192" s="140">
        <v>36985.571899999995</v>
      </c>
      <c r="D192" s="140">
        <v>37633.528115019246</v>
      </c>
      <c r="E192" s="140">
        <v>38307.705875604523</v>
      </c>
      <c r="F192" s="140">
        <v>38998.993460367703</v>
      </c>
      <c r="G192" s="140">
        <v>39707.091407366548</v>
      </c>
      <c r="H192" s="140">
        <v>40479.961244242404</v>
      </c>
      <c r="I192" s="140">
        <v>41019.252377271732</v>
      </c>
      <c r="J192" s="140">
        <v>41530.947395799856</v>
      </c>
      <c r="K192" s="140">
        <v>42556.671429152586</v>
      </c>
      <c r="L192" s="140">
        <v>44245.98761695125</v>
      </c>
      <c r="M192" s="140">
        <v>46397.220144143947</v>
      </c>
      <c r="N192" s="140">
        <v>48775.304678700195</v>
      </c>
      <c r="O192" s="140">
        <v>51049.407011049167</v>
      </c>
      <c r="P192" s="140">
        <v>53033.282674395698</v>
      </c>
      <c r="Q192" s="140">
        <v>54563.417900399887</v>
      </c>
      <c r="R192" s="140">
        <v>55724.177482218838</v>
      </c>
      <c r="S192" s="140">
        <v>57008.319848591993</v>
      </c>
      <c r="T192" s="140">
        <v>58468.280978861549</v>
      </c>
      <c r="U192" s="140">
        <v>59665.407791719386</v>
      </c>
      <c r="V192" s="140">
        <v>60551.166922387114</v>
      </c>
      <c r="W192" s="140">
        <v>61195.770576758463</v>
      </c>
      <c r="X192" s="140">
        <v>61718.949838565029</v>
      </c>
      <c r="Y192" s="140">
        <v>62213.405064789084</v>
      </c>
      <c r="Z192" s="140">
        <v>62726.113210836083</v>
      </c>
      <c r="AA192" s="140">
        <v>63283.277258779919</v>
      </c>
      <c r="AB192" s="140">
        <v>63874.634173270533</v>
      </c>
    </row>
    <row r="193" spans="1:28" s="128" customFormat="1" ht="15" customHeight="1">
      <c r="A193" s="140"/>
      <c r="B193" s="150">
        <v>31</v>
      </c>
      <c r="C193" s="140">
        <v>36241.054000000004</v>
      </c>
      <c r="D193" s="140">
        <v>36877.046467618289</v>
      </c>
      <c r="E193" s="140">
        <v>37517.151776328719</v>
      </c>
      <c r="F193" s="140">
        <v>38184.072273547521</v>
      </c>
      <c r="G193" s="140">
        <v>38868.74416737532</v>
      </c>
      <c r="H193" s="140">
        <v>39570.876167511</v>
      </c>
      <c r="I193" s="140">
        <v>40338.304029443592</v>
      </c>
      <c r="J193" s="140">
        <v>40873.521952096198</v>
      </c>
      <c r="K193" s="140">
        <v>41381.850330222202</v>
      </c>
      <c r="L193" s="140">
        <v>42403.457078131971</v>
      </c>
      <c r="M193" s="140">
        <v>44088.298317273446</v>
      </c>
      <c r="N193" s="140">
        <v>46235.269700100231</v>
      </c>
      <c r="O193" s="140">
        <v>48609.150262752613</v>
      </c>
      <c r="P193" s="140">
        <v>50880.284198070607</v>
      </c>
      <c r="Q193" s="140">
        <v>52862.767694852635</v>
      </c>
      <c r="R193" s="140">
        <v>54393.558973753607</v>
      </c>
      <c r="S193" s="140">
        <v>55556.585219718145</v>
      </c>
      <c r="T193" s="140">
        <v>56843.490994365668</v>
      </c>
      <c r="U193" s="140">
        <v>58306.504985528067</v>
      </c>
      <c r="V193" s="140">
        <v>59508.015177508816</v>
      </c>
      <c r="W193" s="140">
        <v>60399.577893480891</v>
      </c>
      <c r="X193" s="140">
        <v>61051.207785871527</v>
      </c>
      <c r="Y193" s="140">
        <v>61582.340598424009</v>
      </c>
      <c r="Z193" s="140">
        <v>62085.444105643284</v>
      </c>
      <c r="AA193" s="140">
        <v>62607.378636563764</v>
      </c>
      <c r="AB193" s="140">
        <v>63174.420083194243</v>
      </c>
    </row>
    <row r="194" spans="1:28" s="128" customFormat="1" ht="15" customHeight="1">
      <c r="A194" s="140"/>
      <c r="B194" s="150">
        <v>32</v>
      </c>
      <c r="C194" s="140">
        <v>35464.609000000011</v>
      </c>
      <c r="D194" s="140">
        <v>36136.236177654107</v>
      </c>
      <c r="E194" s="140">
        <v>36764.335989540421</v>
      </c>
      <c r="F194" s="140">
        <v>37397.214026689362</v>
      </c>
      <c r="G194" s="140">
        <v>38057.513254068566</v>
      </c>
      <c r="H194" s="140">
        <v>38736.207604653377</v>
      </c>
      <c r="I194" s="140">
        <v>39433.030419916591</v>
      </c>
      <c r="J194" s="140">
        <v>40195.60381009995</v>
      </c>
      <c r="K194" s="140">
        <v>40727.305816862536</v>
      </c>
      <c r="L194" s="140">
        <v>41232.938510530941</v>
      </c>
      <c r="M194" s="140">
        <v>42251.860366132234</v>
      </c>
      <c r="N194" s="140">
        <v>43933.608273375365</v>
      </c>
      <c r="O194" s="140">
        <v>46076.856780992865</v>
      </c>
      <c r="P194" s="140">
        <v>48447.347510435691</v>
      </c>
      <c r="Q194" s="140">
        <v>50716.188895293017</v>
      </c>
      <c r="R194" s="140">
        <v>52698.036734187117</v>
      </c>
      <c r="S194" s="140">
        <v>54230.055509783881</v>
      </c>
      <c r="T194" s="140">
        <v>55396.026264041575</v>
      </c>
      <c r="U194" s="140">
        <v>56686.283744816879</v>
      </c>
      <c r="V194" s="140">
        <v>58152.961384519891</v>
      </c>
      <c r="W194" s="140">
        <v>59359.473734869534</v>
      </c>
      <c r="X194" s="140">
        <v>60257.438181258163</v>
      </c>
      <c r="Y194" s="140">
        <v>60916.672940606455</v>
      </c>
      <c r="Z194" s="140">
        <v>61456.302387979042</v>
      </c>
      <c r="AA194" s="140">
        <v>61968.576355011544</v>
      </c>
      <c r="AB194" s="140">
        <v>62500.379681259008</v>
      </c>
    </row>
    <row r="195" spans="1:28" s="128" customFormat="1" ht="15" customHeight="1">
      <c r="A195" s="140"/>
      <c r="B195" s="150">
        <v>33</v>
      </c>
      <c r="C195" s="140">
        <v>34618.958000000006</v>
      </c>
      <c r="D195" s="140">
        <v>35362.910338716174</v>
      </c>
      <c r="E195" s="140">
        <v>36026.437087460807</v>
      </c>
      <c r="F195" s="140">
        <v>36647.262994732533</v>
      </c>
      <c r="G195" s="140">
        <v>37273.542781136137</v>
      </c>
      <c r="H195" s="140">
        <v>37927.85298483185</v>
      </c>
      <c r="I195" s="140">
        <v>38601.221108492842</v>
      </c>
      <c r="J195" s="140">
        <v>39293.312195678547</v>
      </c>
      <c r="K195" s="140">
        <v>40051.604698765674</v>
      </c>
      <c r="L195" s="140">
        <v>40580.465930332779</v>
      </c>
      <c r="M195" s="140">
        <v>41084.789862714257</v>
      </c>
      <c r="N195" s="140">
        <v>42102.350206414507</v>
      </c>
      <c r="O195" s="140">
        <v>43781.487237632988</v>
      </c>
      <c r="P195" s="140">
        <v>45921.785257580392</v>
      </c>
      <c r="Q195" s="140">
        <v>48289.544174575298</v>
      </c>
      <c r="R195" s="140">
        <v>50556.849312912411</v>
      </c>
      <c r="S195" s="140">
        <v>52538.65212727226</v>
      </c>
      <c r="T195" s="140">
        <v>54072.591344647546</v>
      </c>
      <c r="U195" s="140">
        <v>55242.081166235694</v>
      </c>
      <c r="V195" s="140">
        <v>56536.282803872673</v>
      </c>
      <c r="W195" s="140">
        <v>58007.250886495967</v>
      </c>
      <c r="X195" s="140">
        <v>59219.376557062955</v>
      </c>
      <c r="Y195" s="140">
        <v>60124.338317284026</v>
      </c>
      <c r="Z195" s="140">
        <v>60791.728345278461</v>
      </c>
      <c r="AA195" s="140">
        <v>61340.383190832363</v>
      </c>
      <c r="AB195" s="140">
        <v>61862.470663923115</v>
      </c>
    </row>
    <row r="196" spans="1:28" s="128" customFormat="1" ht="15" customHeight="1">
      <c r="A196" s="140"/>
      <c r="B196" s="150">
        <v>34</v>
      </c>
      <c r="C196" s="140">
        <v>33731.807099999998</v>
      </c>
      <c r="D196" s="140">
        <v>34519.808527725952</v>
      </c>
      <c r="E196" s="140">
        <v>35255.319726685317</v>
      </c>
      <c r="F196" s="140">
        <v>35911.36444585443</v>
      </c>
      <c r="G196" s="140">
        <v>36525.542097542231</v>
      </c>
      <c r="H196" s="140">
        <v>37145.850880793754</v>
      </c>
      <c r="I196" s="140">
        <v>37794.819072521321</v>
      </c>
      <c r="J196" s="140">
        <v>38463.434586608724</v>
      </c>
      <c r="K196" s="140">
        <v>39151.357004703292</v>
      </c>
      <c r="L196" s="140">
        <v>39906.060389683655</v>
      </c>
      <c r="M196" s="140">
        <v>40433.47383373131</v>
      </c>
      <c r="N196" s="140">
        <v>40937.784676950228</v>
      </c>
      <c r="O196" s="140">
        <v>41954.413224712072</v>
      </c>
      <c r="P196" s="140">
        <v>43631.662075970722</v>
      </c>
      <c r="Q196" s="140">
        <v>45769.625893907447</v>
      </c>
      <c r="R196" s="140">
        <v>48135.386179362678</v>
      </c>
      <c r="S196" s="140">
        <v>50401.739077664279</v>
      </c>
      <c r="T196" s="140">
        <v>52384.193929813024</v>
      </c>
      <c r="U196" s="140">
        <v>53920.636911114656</v>
      </c>
      <c r="V196" s="140">
        <v>55094.22660578505</v>
      </c>
      <c r="W196" s="140">
        <v>56392.9819738191</v>
      </c>
      <c r="X196" s="140">
        <v>57868.853632750353</v>
      </c>
      <c r="Y196" s="140">
        <v>59087.200031991917</v>
      </c>
      <c r="Z196" s="140">
        <v>59999.718214292363</v>
      </c>
      <c r="AA196" s="140">
        <v>60675.801863804852</v>
      </c>
      <c r="AB196" s="140">
        <v>61234.129223188538</v>
      </c>
    </row>
    <row r="197" spans="1:28" s="149" customFormat="1" ht="15" customHeight="1">
      <c r="A197" s="140"/>
      <c r="B197" s="152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</row>
    <row r="198" spans="1:28" s="149" customFormat="1" ht="15" customHeight="1">
      <c r="A198" s="140"/>
      <c r="B198" s="144" t="s">
        <v>4</v>
      </c>
      <c r="C198" s="147">
        <v>156716</v>
      </c>
      <c r="D198" s="147">
        <v>159928.58849820719</v>
      </c>
      <c r="E198" s="147">
        <v>163439.22495357928</v>
      </c>
      <c r="F198" s="147">
        <v>167120.26594448221</v>
      </c>
      <c r="G198" s="147">
        <v>170775.39508820989</v>
      </c>
      <c r="H198" s="147">
        <v>174278.60715901374</v>
      </c>
      <c r="I198" s="147">
        <v>177599.36887081439</v>
      </c>
      <c r="J198" s="147">
        <v>180793.06594657557</v>
      </c>
      <c r="K198" s="147">
        <v>183931.61544356029</v>
      </c>
      <c r="L198" s="147">
        <v>187111.89912501135</v>
      </c>
      <c r="M198" s="147">
        <v>190443.62721118261</v>
      </c>
      <c r="N198" s="147">
        <v>193695.27910111719</v>
      </c>
      <c r="O198" s="147">
        <v>196814.60642291323</v>
      </c>
      <c r="P198" s="147">
        <v>200293.1661507111</v>
      </c>
      <c r="Q198" s="147">
        <v>204769.21545755235</v>
      </c>
      <c r="R198" s="147">
        <v>210633.43318561019</v>
      </c>
      <c r="S198" s="147">
        <v>218332.37327731753</v>
      </c>
      <c r="T198" s="147">
        <v>227785.53599080065</v>
      </c>
      <c r="U198" s="147">
        <v>238201.59412180228</v>
      </c>
      <c r="V198" s="147">
        <v>248483.43628282647</v>
      </c>
      <c r="W198" s="147">
        <v>257815.78934122933</v>
      </c>
      <c r="X198" s="147">
        <v>266101.7308258703</v>
      </c>
      <c r="Y198" s="147">
        <v>273617.91142314725</v>
      </c>
      <c r="Z198" s="147">
        <v>280388.64989048359</v>
      </c>
      <c r="AA198" s="147">
        <v>286549.52544210042</v>
      </c>
      <c r="AB198" s="147">
        <v>292223.84850588074</v>
      </c>
    </row>
    <row r="199" spans="1:28" s="128" customFormat="1" ht="15" customHeight="1">
      <c r="A199" s="140"/>
      <c r="B199" s="153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</row>
    <row r="200" spans="1:28" s="128" customFormat="1" ht="15" customHeight="1">
      <c r="A200" s="140"/>
      <c r="B200" s="150">
        <v>35</v>
      </c>
      <c r="C200" s="140">
        <v>32831.969000000005</v>
      </c>
      <c r="D200" s="140">
        <v>33637.948765425048</v>
      </c>
      <c r="E200" s="140">
        <v>34417.588258095879</v>
      </c>
      <c r="F200" s="140">
        <v>35145.593987016677</v>
      </c>
      <c r="G200" s="140">
        <v>35795.070958420183</v>
      </c>
      <c r="H200" s="140">
        <v>36403.511550957512</v>
      </c>
      <c r="I200" s="140">
        <v>37018.746281504515</v>
      </c>
      <c r="J200" s="140">
        <v>37663.167722693943</v>
      </c>
      <c r="K200" s="140">
        <v>38327.87748171913</v>
      </c>
      <c r="L200" s="140">
        <v>39012.505279503232</v>
      </c>
      <c r="M200" s="140">
        <v>39764.984073011634</v>
      </c>
      <c r="N200" s="140">
        <v>40292.008048572236</v>
      </c>
      <c r="O200" s="140">
        <v>40796.490608281041</v>
      </c>
      <c r="P200" s="140">
        <v>41812.606433905014</v>
      </c>
      <c r="Q200" s="140">
        <v>43488.275616085717</v>
      </c>
      <c r="R200" s="140">
        <v>45624.288096803182</v>
      </c>
      <c r="S200" s="140">
        <v>47988.289814788819</v>
      </c>
      <c r="T200" s="140">
        <v>50254.019823337512</v>
      </c>
      <c r="U200" s="140">
        <v>52237.341457993425</v>
      </c>
      <c r="V200" s="140">
        <v>53776.487948198795</v>
      </c>
      <c r="W200" s="140">
        <v>54954.354325062573</v>
      </c>
      <c r="X200" s="140">
        <v>56257.845624070032</v>
      </c>
      <c r="Y200" s="140">
        <v>57738.761280893763</v>
      </c>
      <c r="Z200" s="140">
        <v>58963.415495584704</v>
      </c>
      <c r="AA200" s="140">
        <v>59883.532809955585</v>
      </c>
      <c r="AB200" s="140">
        <v>60568.443190287595</v>
      </c>
    </row>
    <row r="201" spans="1:28" s="128" customFormat="1" ht="15" customHeight="1">
      <c r="A201" s="140"/>
      <c r="B201" s="150">
        <v>36</v>
      </c>
      <c r="C201" s="140">
        <v>31983.836000000007</v>
      </c>
      <c r="D201" s="140">
        <v>32742.572924860127</v>
      </c>
      <c r="E201" s="140">
        <v>33540.345895176928</v>
      </c>
      <c r="F201" s="140">
        <v>34312.53453942504</v>
      </c>
      <c r="G201" s="140">
        <v>35033.918110553583</v>
      </c>
      <c r="H201" s="140">
        <v>35677.733946359578</v>
      </c>
      <c r="I201" s="140">
        <v>36281.299602288513</v>
      </c>
      <c r="J201" s="140">
        <v>36892.224437737321</v>
      </c>
      <c r="K201" s="140">
        <v>37533.006146207495</v>
      </c>
      <c r="L201" s="140">
        <v>38194.580488608204</v>
      </c>
      <c r="M201" s="140">
        <v>38877.050800174933</v>
      </c>
      <c r="N201" s="140">
        <v>39628.170597057193</v>
      </c>
      <c r="O201" s="140">
        <v>40155.020551905815</v>
      </c>
      <c r="P201" s="140">
        <v>40660.043344933256</v>
      </c>
      <c r="Q201" s="140">
        <v>41675.932076567886</v>
      </c>
      <c r="R201" s="140">
        <v>43350.329041077894</v>
      </c>
      <c r="S201" s="140">
        <v>45484.592705758529</v>
      </c>
      <c r="T201" s="140">
        <v>47847.103645709671</v>
      </c>
      <c r="U201" s="140">
        <v>50112.387155870179</v>
      </c>
      <c r="V201" s="140">
        <v>52096.742624560982</v>
      </c>
      <c r="W201" s="140">
        <v>53638.721251942516</v>
      </c>
      <c r="X201" s="140">
        <v>54821.044826230493</v>
      </c>
      <c r="Y201" s="140">
        <v>56129.355448117058</v>
      </c>
      <c r="Z201" s="140">
        <v>57615.386740740447</v>
      </c>
      <c r="AA201" s="140">
        <v>58846.361991163983</v>
      </c>
      <c r="AB201" s="140">
        <v>59774.197173787958</v>
      </c>
    </row>
    <row r="202" spans="1:28" s="128" customFormat="1" ht="15" customHeight="1">
      <c r="A202" s="140"/>
      <c r="B202" s="150">
        <v>37</v>
      </c>
      <c r="C202" s="140">
        <v>31231.398000000001</v>
      </c>
      <c r="D202" s="140">
        <v>31894.439218294658</v>
      </c>
      <c r="E202" s="140">
        <v>32645.013162694217</v>
      </c>
      <c r="F202" s="140">
        <v>33435.147455579623</v>
      </c>
      <c r="G202" s="140">
        <v>34200.445790235994</v>
      </c>
      <c r="H202" s="140">
        <v>34915.821654734704</v>
      </c>
      <c r="I202" s="140">
        <v>35554.550855944748</v>
      </c>
      <c r="J202" s="140">
        <v>36153.7519536326</v>
      </c>
      <c r="K202" s="140">
        <v>36761.04747551644</v>
      </c>
      <c r="L202" s="140">
        <v>37398.670442908813</v>
      </c>
      <c r="M202" s="140">
        <v>38058.063264422519</v>
      </c>
      <c r="N202" s="140">
        <v>38739.289812578209</v>
      </c>
      <c r="O202" s="140">
        <v>39489.51176226831</v>
      </c>
      <c r="P202" s="140">
        <v>40016.780618471013</v>
      </c>
      <c r="Q202" s="140">
        <v>40522.896389058224</v>
      </c>
      <c r="R202" s="140">
        <v>41539.123125198857</v>
      </c>
      <c r="S202" s="140">
        <v>43212.74203731263</v>
      </c>
      <c r="T202" s="140">
        <v>45345.810924552294</v>
      </c>
      <c r="U202" s="140">
        <v>47707.320203934469</v>
      </c>
      <c r="V202" s="140">
        <v>49972.654028799814</v>
      </c>
      <c r="W202" s="140">
        <v>51958.523806050987</v>
      </c>
      <c r="X202" s="140">
        <v>53503.918050847802</v>
      </c>
      <c r="Y202" s="140">
        <v>54691.192781133839</v>
      </c>
      <c r="Z202" s="140">
        <v>56004.851589484198</v>
      </c>
      <c r="AA202" s="140">
        <v>57496.471300384896</v>
      </c>
      <c r="AB202" s="140">
        <v>58734.377333615572</v>
      </c>
    </row>
    <row r="203" spans="1:28" s="128" customFormat="1" ht="15" customHeight="1">
      <c r="A203" s="140"/>
      <c r="B203" s="150">
        <v>38</v>
      </c>
      <c r="C203" s="140">
        <v>30605.755999999998</v>
      </c>
      <c r="D203" s="140">
        <v>31140.845034372076</v>
      </c>
      <c r="E203" s="140">
        <v>31795.954358024581</v>
      </c>
      <c r="F203" s="140">
        <v>32538.927595336183</v>
      </c>
      <c r="G203" s="140">
        <v>33321.976526926315</v>
      </c>
      <c r="H203" s="140">
        <v>34080.992466559677</v>
      </c>
      <c r="I203" s="140">
        <v>34790.929808711589</v>
      </c>
      <c r="J203" s="140">
        <v>35425.080305208889</v>
      </c>
      <c r="K203" s="140">
        <v>36020.596102005402</v>
      </c>
      <c r="L203" s="140">
        <v>36624.74356904978</v>
      </c>
      <c r="M203" s="140">
        <v>37260.166068812505</v>
      </c>
      <c r="N203" s="140">
        <v>37918.297912333423</v>
      </c>
      <c r="O203" s="140">
        <v>38598.741049199925</v>
      </c>
      <c r="P203" s="140">
        <v>39348.649297721255</v>
      </c>
      <c r="Q203" s="140">
        <v>39876.891026811849</v>
      </c>
      <c r="R203" s="140">
        <v>40384.678942360188</v>
      </c>
      <c r="S203" s="140">
        <v>41401.746061457459</v>
      </c>
      <c r="T203" s="140">
        <v>43075.128532794872</v>
      </c>
      <c r="U203" s="140">
        <v>45207.465321119947</v>
      </c>
      <c r="V203" s="140">
        <v>47568.430900250067</v>
      </c>
      <c r="W203" s="140">
        <v>49834.252995905088</v>
      </c>
      <c r="X203" s="140">
        <v>51822.180645950684</v>
      </c>
      <c r="Y203" s="140">
        <v>53371.457623583607</v>
      </c>
      <c r="Z203" s="140">
        <v>54564.206415432454</v>
      </c>
      <c r="AA203" s="140">
        <v>55883.681772672127</v>
      </c>
      <c r="AB203" s="140">
        <v>57381.477266901209</v>
      </c>
    </row>
    <row r="204" spans="1:28" s="128" customFormat="1" ht="15" customHeight="1">
      <c r="A204" s="140"/>
      <c r="B204" s="150">
        <v>39</v>
      </c>
      <c r="C204" s="140">
        <v>30063.040999999997</v>
      </c>
      <c r="D204" s="140">
        <v>30512.782555255271</v>
      </c>
      <c r="E204" s="140">
        <v>31040.323279587694</v>
      </c>
      <c r="F204" s="140">
        <v>31688.062367124669</v>
      </c>
      <c r="G204" s="140">
        <v>32423.98370207379</v>
      </c>
      <c r="H204" s="140">
        <v>33200.547540402258</v>
      </c>
      <c r="I204" s="140">
        <v>33953.842322365024</v>
      </c>
      <c r="J204" s="140">
        <v>34658.841527302844</v>
      </c>
      <c r="K204" s="140">
        <v>35289.088238111857</v>
      </c>
      <c r="L204" s="140">
        <v>35881.399344941325</v>
      </c>
      <c r="M204" s="140">
        <v>36483.363004761013</v>
      </c>
      <c r="N204" s="140">
        <v>37117.512730576127</v>
      </c>
      <c r="O204" s="140">
        <v>37774.842451258148</v>
      </c>
      <c r="P204" s="140">
        <v>38455.086455680583</v>
      </c>
      <c r="Q204" s="140">
        <v>39205.220349028641</v>
      </c>
      <c r="R204" s="140">
        <v>39735.013980170072</v>
      </c>
      <c r="S204" s="140">
        <v>40245.002658000092</v>
      </c>
      <c r="T204" s="140">
        <v>41263.473064406324</v>
      </c>
      <c r="U204" s="140">
        <v>42937.079982884265</v>
      </c>
      <c r="V204" s="140">
        <v>45069.120781016813</v>
      </c>
      <c r="W204" s="140">
        <v>47429.936962268162</v>
      </c>
      <c r="X204" s="140">
        <v>49696.741678771265</v>
      </c>
      <c r="Y204" s="140">
        <v>51687.144289418946</v>
      </c>
      <c r="Z204" s="140">
        <v>53240.789649241771</v>
      </c>
      <c r="AA204" s="140">
        <v>54439.477567923823</v>
      </c>
      <c r="AB204" s="140">
        <v>55765.35354128843</v>
      </c>
    </row>
    <row r="205" spans="1:28" s="149" customFormat="1" ht="15" customHeight="1">
      <c r="A205" s="140"/>
      <c r="B205" s="152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</row>
    <row r="206" spans="1:28" s="149" customFormat="1" ht="15" customHeight="1">
      <c r="A206" s="140"/>
      <c r="B206" s="144" t="s">
        <v>5</v>
      </c>
      <c r="C206" s="147">
        <v>140994</v>
      </c>
      <c r="D206" s="147">
        <v>143912.04178060833</v>
      </c>
      <c r="E206" s="147">
        <v>146462.69214343521</v>
      </c>
      <c r="F206" s="147">
        <v>148836.82900391897</v>
      </c>
      <c r="G206" s="147">
        <v>151287.5328435945</v>
      </c>
      <c r="H206" s="147">
        <v>153994.5325127223</v>
      </c>
      <c r="I206" s="147">
        <v>157051.69281153765</v>
      </c>
      <c r="J206" s="147">
        <v>160415.38470030847</v>
      </c>
      <c r="K206" s="147">
        <v>163960.75773223973</v>
      </c>
      <c r="L206" s="147">
        <v>167495.21018921371</v>
      </c>
      <c r="M206" s="147">
        <v>170896.08710668518</v>
      </c>
      <c r="N206" s="147">
        <v>174134.51301702316</v>
      </c>
      <c r="O206" s="147">
        <v>177265.34408896265</v>
      </c>
      <c r="P206" s="147">
        <v>180358.98465659906</v>
      </c>
      <c r="Q206" s="147">
        <v>183511.04464364742</v>
      </c>
      <c r="R206" s="147">
        <v>186827.74891028408</v>
      </c>
      <c r="S206" s="147">
        <v>190079.01159333222</v>
      </c>
      <c r="T206" s="147">
        <v>193214.09933741571</v>
      </c>
      <c r="U206" s="147">
        <v>196717.48488274339</v>
      </c>
      <c r="V206" s="147">
        <v>201218.81486394233</v>
      </c>
      <c r="W206" s="147">
        <v>207103.9363449254</v>
      </c>
      <c r="X206" s="147">
        <v>214812.974748965</v>
      </c>
      <c r="Y206" s="147">
        <v>224265.9248111535</v>
      </c>
      <c r="Z206" s="147">
        <v>234683.59567114862</v>
      </c>
      <c r="AA206" s="147">
        <v>244984.67330117649</v>
      </c>
      <c r="AB206" s="147">
        <v>254366.01458348587</v>
      </c>
    </row>
    <row r="207" spans="1:28" s="128" customFormat="1" ht="15" customHeight="1">
      <c r="A207" s="147"/>
      <c r="B207" s="153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</row>
    <row r="208" spans="1:28" s="128" customFormat="1" ht="15" customHeight="1">
      <c r="A208" s="140"/>
      <c r="B208" s="150">
        <v>40</v>
      </c>
      <c r="C208" s="140">
        <v>29545.137000000002</v>
      </c>
      <c r="D208" s="140">
        <v>29968.173300724331</v>
      </c>
      <c r="E208" s="140">
        <v>30411.302128706677</v>
      </c>
      <c r="F208" s="140">
        <v>30932.461943014827</v>
      </c>
      <c r="G208" s="140">
        <v>31573.921250218409</v>
      </c>
      <c r="H208" s="140">
        <v>32303.847162903898</v>
      </c>
      <c r="I208" s="140">
        <v>33074.852942567828</v>
      </c>
      <c r="J208" s="140">
        <v>33823.250689932473</v>
      </c>
      <c r="K208" s="140">
        <v>34524.201795160494</v>
      </c>
      <c r="L208" s="140">
        <v>35151.194572442902</v>
      </c>
      <c r="M208" s="140">
        <v>35741.263186617289</v>
      </c>
      <c r="N208" s="140">
        <v>36341.779621546557</v>
      </c>
      <c r="O208" s="140">
        <v>36974.880084395889</v>
      </c>
      <c r="P208" s="140">
        <v>37631.682330022893</v>
      </c>
      <c r="Q208" s="140">
        <v>38311.881717791846</v>
      </c>
      <c r="R208" s="140">
        <v>39062.343312731551</v>
      </c>
      <c r="S208" s="140">
        <v>39593.685425130279</v>
      </c>
      <c r="T208" s="140">
        <v>40105.875582547946</v>
      </c>
      <c r="U208" s="140">
        <v>41125.569357092172</v>
      </c>
      <c r="V208" s="140">
        <v>42799.088662711998</v>
      </c>
      <c r="W208" s="140">
        <v>44930.401800647647</v>
      </c>
      <c r="X208" s="140">
        <v>47290.621938816832</v>
      </c>
      <c r="Y208" s="140">
        <v>49557.800657401487</v>
      </c>
      <c r="Z208" s="140">
        <v>51550.074002373294</v>
      </c>
      <c r="AA208" s="140">
        <v>53107.397914359091</v>
      </c>
      <c r="AB208" s="140">
        <v>54311.42054395382</v>
      </c>
    </row>
    <row r="209" spans="1:28" s="128" customFormat="1" ht="15" customHeight="1">
      <c r="A209" s="140"/>
      <c r="B209" s="150">
        <v>41</v>
      </c>
      <c r="C209" s="140">
        <v>28975.939999999995</v>
      </c>
      <c r="D209" s="140">
        <v>29447.511687754126</v>
      </c>
      <c r="E209" s="140">
        <v>29864.652085623849</v>
      </c>
      <c r="F209" s="140">
        <v>30302.259129146598</v>
      </c>
      <c r="G209" s="140">
        <v>30818.076031532255</v>
      </c>
      <c r="H209" s="140">
        <v>31454.232352603052</v>
      </c>
      <c r="I209" s="140">
        <v>32178.999549587279</v>
      </c>
      <c r="J209" s="140">
        <v>32945.21878344049</v>
      </c>
      <c r="K209" s="140">
        <v>33689.488462828784</v>
      </c>
      <c r="L209" s="140">
        <v>34386.977248964889</v>
      </c>
      <c r="M209" s="140">
        <v>35011.495142753411</v>
      </c>
      <c r="N209" s="140">
        <v>35599.872970424098</v>
      </c>
      <c r="O209" s="140">
        <v>36199.133484150472</v>
      </c>
      <c r="P209" s="140">
        <v>36831.38640681078</v>
      </c>
      <c r="Q209" s="140">
        <v>37487.738447033786</v>
      </c>
      <c r="R209" s="140">
        <v>38167.93035958078</v>
      </c>
      <c r="S209" s="140">
        <v>38918.618153923147</v>
      </c>
      <c r="T209" s="140">
        <v>39451.442867617283</v>
      </c>
      <c r="U209" s="140">
        <v>39965.627565739895</v>
      </c>
      <c r="V209" s="140">
        <v>40986.207177075354</v>
      </c>
      <c r="W209" s="140">
        <v>42659.177436461316</v>
      </c>
      <c r="X209" s="140">
        <v>44789.218604122812</v>
      </c>
      <c r="Y209" s="140">
        <v>47148.115864123785</v>
      </c>
      <c r="Z209" s="140">
        <v>49414.948022345969</v>
      </c>
      <c r="AA209" s="140">
        <v>51408.254499546703</v>
      </c>
      <c r="AB209" s="140">
        <v>52968.528531628035</v>
      </c>
    </row>
    <row r="210" spans="1:28" s="128" customFormat="1" ht="15" customHeight="1">
      <c r="A210" s="140"/>
      <c r="B210" s="150">
        <v>42</v>
      </c>
      <c r="C210" s="140">
        <v>28316.333999999999</v>
      </c>
      <c r="D210" s="140">
        <v>28873.450486391368</v>
      </c>
      <c r="E210" s="140">
        <v>29338.833757664612</v>
      </c>
      <c r="F210" s="140">
        <v>29750.494180710844</v>
      </c>
      <c r="G210" s="140">
        <v>30183.028719587455</v>
      </c>
      <c r="H210" s="140">
        <v>30693.952720349796</v>
      </c>
      <c r="I210" s="140">
        <v>31325.188869388938</v>
      </c>
      <c r="J210" s="140">
        <v>32045.192326655571</v>
      </c>
      <c r="K210" s="140">
        <v>32807.049645234358</v>
      </c>
      <c r="L210" s="140">
        <v>33547.537939534108</v>
      </c>
      <c r="M210" s="140">
        <v>34242.158844247773</v>
      </c>
      <c r="N210" s="140">
        <v>34864.759173277605</v>
      </c>
      <c r="O210" s="140">
        <v>35451.83462319609</v>
      </c>
      <c r="P210" s="140">
        <v>36050.275073343262</v>
      </c>
      <c r="Q210" s="140">
        <v>36682.063898298635</v>
      </c>
      <c r="R210" s="140">
        <v>37338.386509180127</v>
      </c>
      <c r="S210" s="140">
        <v>38018.927516473268</v>
      </c>
      <c r="T210" s="140">
        <v>38770.273857148532</v>
      </c>
      <c r="U210" s="140">
        <v>39304.968034689417</v>
      </c>
      <c r="V210" s="140">
        <v>39821.543122244278</v>
      </c>
      <c r="W210" s="140">
        <v>40843.365265699533</v>
      </c>
      <c r="X210" s="140">
        <v>42516.074181652439</v>
      </c>
      <c r="Y210" s="140">
        <v>44645.000956431009</v>
      </c>
      <c r="Z210" s="140">
        <v>47002.77144533315</v>
      </c>
      <c r="AA210" s="140">
        <v>49269.377234987674</v>
      </c>
      <c r="AB210" s="140">
        <v>51264.015771134844</v>
      </c>
    </row>
    <row r="211" spans="1:28" s="128" customFormat="1" ht="15" customHeight="1">
      <c r="A211" s="140"/>
      <c r="B211" s="150">
        <v>43</v>
      </c>
      <c r="C211" s="140">
        <v>27526.699999999997</v>
      </c>
      <c r="D211" s="140">
        <v>28208.759585584085</v>
      </c>
      <c r="E211" s="140">
        <v>28759.178784082702</v>
      </c>
      <c r="F211" s="140">
        <v>29218.780342482263</v>
      </c>
      <c r="G211" s="140">
        <v>29625.41309891775</v>
      </c>
      <c r="H211" s="140">
        <v>30053.336637001124</v>
      </c>
      <c r="I211" s="140">
        <v>30559.765522600421</v>
      </c>
      <c r="J211" s="140">
        <v>31186.483655966884</v>
      </c>
      <c r="K211" s="140">
        <v>31902.146342763288</v>
      </c>
      <c r="L211" s="140">
        <v>32659.975677164115</v>
      </c>
      <c r="M211" s="140">
        <v>33397.267229773963</v>
      </c>
      <c r="N211" s="140">
        <v>34089.567052761537</v>
      </c>
      <c r="O211" s="140">
        <v>34710.627010991731</v>
      </c>
      <c r="P211" s="140">
        <v>35296.83276499388</v>
      </c>
      <c r="Q211" s="140">
        <v>35894.836677137282</v>
      </c>
      <c r="R211" s="140">
        <v>36526.579738886387</v>
      </c>
      <c r="S211" s="140">
        <v>37183.225657161398</v>
      </c>
      <c r="T211" s="140">
        <v>37864.551153884764</v>
      </c>
      <c r="U211" s="140">
        <v>38616.903747991637</v>
      </c>
      <c r="V211" s="140">
        <v>39153.856890856587</v>
      </c>
      <c r="W211" s="140">
        <v>39673.245372335674</v>
      </c>
      <c r="X211" s="140">
        <v>40696.672773895443</v>
      </c>
      <c r="Y211" s="140">
        <v>42369.311006260512</v>
      </c>
      <c r="Z211" s="140">
        <v>44497.310740292342</v>
      </c>
      <c r="AA211" s="140">
        <v>46854.019300588996</v>
      </c>
      <c r="AB211" s="140">
        <v>49120.619188923243</v>
      </c>
    </row>
    <row r="212" spans="1:28" s="128" customFormat="1" ht="15" customHeight="1">
      <c r="A212" s="140"/>
      <c r="B212" s="150">
        <v>44</v>
      </c>
      <c r="C212" s="140">
        <v>26629.888999999999</v>
      </c>
      <c r="D212" s="140">
        <v>27414.146720154418</v>
      </c>
      <c r="E212" s="140">
        <v>28088.725387357361</v>
      </c>
      <c r="F212" s="140">
        <v>28632.833408564431</v>
      </c>
      <c r="G212" s="140">
        <v>29087.093743338617</v>
      </c>
      <c r="H212" s="140">
        <v>29489.163639864448</v>
      </c>
      <c r="I212" s="140">
        <v>29912.885927393192</v>
      </c>
      <c r="J212" s="140">
        <v>30415.239244313037</v>
      </c>
      <c r="K212" s="140">
        <v>31037.871486252774</v>
      </c>
      <c r="L212" s="140">
        <v>31749.524751107674</v>
      </c>
      <c r="M212" s="140">
        <v>32503.902703292755</v>
      </c>
      <c r="N212" s="140">
        <v>33238.534199013346</v>
      </c>
      <c r="O212" s="140">
        <v>33928.868886228491</v>
      </c>
      <c r="P212" s="140">
        <v>34548.808081428251</v>
      </c>
      <c r="Q212" s="140">
        <v>35134.523903385889</v>
      </c>
      <c r="R212" s="140">
        <v>35732.508989905255</v>
      </c>
      <c r="S212" s="140">
        <v>36364.554840644108</v>
      </c>
      <c r="T212" s="140">
        <v>37021.955876217202</v>
      </c>
      <c r="U212" s="140">
        <v>37704.416177230261</v>
      </c>
      <c r="V212" s="140">
        <v>38458.119011054136</v>
      </c>
      <c r="W212" s="140">
        <v>38997.746469781239</v>
      </c>
      <c r="X212" s="140">
        <v>39520.387250477499</v>
      </c>
      <c r="Y212" s="140">
        <v>40545.696326936719</v>
      </c>
      <c r="Z212" s="140">
        <v>42218.491460803874</v>
      </c>
      <c r="AA212" s="140">
        <v>44345.624351694016</v>
      </c>
      <c r="AB212" s="140">
        <v>46701.430547845921</v>
      </c>
    </row>
    <row r="213" spans="1:28" s="149" customFormat="1" ht="15" customHeight="1">
      <c r="A213" s="140"/>
      <c r="B213" s="152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</row>
    <row r="214" spans="1:28" s="149" customFormat="1" ht="15" customHeight="1">
      <c r="A214" s="140"/>
      <c r="B214" s="144" t="s">
        <v>6</v>
      </c>
      <c r="C214" s="147">
        <v>118389</v>
      </c>
      <c r="D214" s="147">
        <v>122938.74778704927</v>
      </c>
      <c r="E214" s="147">
        <v>127141.53854122419</v>
      </c>
      <c r="F214" s="147">
        <v>130982.23577943459</v>
      </c>
      <c r="G214" s="147">
        <v>134470.14624918243</v>
      </c>
      <c r="H214" s="147">
        <v>137629.41177625401</v>
      </c>
      <c r="I214" s="147">
        <v>140415.26604039117</v>
      </c>
      <c r="J214" s="147">
        <v>142854.66230990819</v>
      </c>
      <c r="K214" s="147">
        <v>145134.06197114498</v>
      </c>
      <c r="L214" s="147">
        <v>147499.46915339815</v>
      </c>
      <c r="M214" s="147">
        <v>150127.07704093659</v>
      </c>
      <c r="N214" s="147">
        <v>153109.34485173802</v>
      </c>
      <c r="O214" s="147">
        <v>156403.16836936853</v>
      </c>
      <c r="P214" s="147">
        <v>159886.41121338709</v>
      </c>
      <c r="Q214" s="147">
        <v>163371.33729273122</v>
      </c>
      <c r="R214" s="147">
        <v>166737.23078612032</v>
      </c>
      <c r="S214" s="147">
        <v>169955.17259852536</v>
      </c>
      <c r="T214" s="147">
        <v>173079.16764753443</v>
      </c>
      <c r="U214" s="147">
        <v>176177.77268376941</v>
      </c>
      <c r="V214" s="147">
        <v>179344.28040619724</v>
      </c>
      <c r="W214" s="147">
        <v>182682.50724413828</v>
      </c>
      <c r="X214" s="147">
        <v>185966.96274208062</v>
      </c>
      <c r="Y214" s="147">
        <v>189147.3661087754</v>
      </c>
      <c r="Z214" s="147">
        <v>192700.45372698578</v>
      </c>
      <c r="AA214" s="147">
        <v>197245.22511177318</v>
      </c>
      <c r="AB214" s="147">
        <v>203161.67890806508</v>
      </c>
    </row>
    <row r="215" spans="1:28" s="128" customFormat="1" ht="15" customHeight="1">
      <c r="A215" s="140"/>
      <c r="B215" s="153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</row>
    <row r="216" spans="1:28" s="128" customFormat="1" ht="15" customHeight="1">
      <c r="A216" s="140"/>
      <c r="B216" s="150">
        <v>45</v>
      </c>
      <c r="C216" s="140">
        <v>25727.831499999997</v>
      </c>
      <c r="D216" s="140">
        <v>26507.998393813505</v>
      </c>
      <c r="E216" s="140">
        <v>27285.051241397301</v>
      </c>
      <c r="F216" s="140">
        <v>27953.485413509738</v>
      </c>
      <c r="G216" s="140">
        <v>28492.602714369212</v>
      </c>
      <c r="H216" s="140">
        <v>28942.803298665429</v>
      </c>
      <c r="I216" s="140">
        <v>29341.486016458784</v>
      </c>
      <c r="J216" s="140">
        <v>29762.107470498049</v>
      </c>
      <c r="K216" s="140">
        <v>30261.457236981598</v>
      </c>
      <c r="L216" s="140">
        <v>30880.867443355892</v>
      </c>
      <c r="M216" s="140">
        <v>31589.548108188861</v>
      </c>
      <c r="N216" s="140">
        <v>32341.398968462643</v>
      </c>
      <c r="O216" s="140">
        <v>33074.018718076935</v>
      </c>
      <c r="P216" s="140">
        <v>33763.010914302053</v>
      </c>
      <c r="Q216" s="140">
        <v>34382.363357098431</v>
      </c>
      <c r="R216" s="140">
        <v>34968.082723273277</v>
      </c>
      <c r="S216" s="140">
        <v>35566.406910777885</v>
      </c>
      <c r="T216" s="140">
        <v>36199.111834980213</v>
      </c>
      <c r="U216" s="140">
        <v>36857.473053044232</v>
      </c>
      <c r="V216" s="140">
        <v>37541.201697050565</v>
      </c>
      <c r="W216" s="140">
        <v>38296.317575504778</v>
      </c>
      <c r="X216" s="140">
        <v>38838.691226771421</v>
      </c>
      <c r="Y216" s="140">
        <v>39364.493449435824</v>
      </c>
      <c r="Z216" s="140">
        <v>40391.484874973154</v>
      </c>
      <c r="AA216" s="140">
        <v>42063.949677320394</v>
      </c>
      <c r="AB216" s="140">
        <v>44189.703198897136</v>
      </c>
    </row>
    <row r="217" spans="1:28" s="128" customFormat="1" ht="15" customHeight="1">
      <c r="A217" s="140"/>
      <c r="B217" s="150">
        <v>46</v>
      </c>
      <c r="C217" s="140">
        <v>24817.966</v>
      </c>
      <c r="D217" s="140">
        <v>25596.358537153996</v>
      </c>
      <c r="E217" s="140">
        <v>26370.109808814927</v>
      </c>
      <c r="F217" s="140">
        <v>27141.182692790637</v>
      </c>
      <c r="G217" s="140">
        <v>27804.659253647562</v>
      </c>
      <c r="H217" s="140">
        <v>28339.956555298009</v>
      </c>
      <c r="I217" s="140">
        <v>28787.181422854796</v>
      </c>
      <c r="J217" s="140">
        <v>29183.475496667248</v>
      </c>
      <c r="K217" s="140">
        <v>29602.028908180127</v>
      </c>
      <c r="L217" s="140">
        <v>30099.157510293673</v>
      </c>
      <c r="M217" s="140">
        <v>30716.326832466963</v>
      </c>
      <c r="N217" s="140">
        <v>31422.900131362298</v>
      </c>
      <c r="O217" s="140">
        <v>32172.768856021834</v>
      </c>
      <c r="P217" s="140">
        <v>32903.889538284806</v>
      </c>
      <c r="Q217" s="140">
        <v>33591.98745494114</v>
      </c>
      <c r="R217" s="140">
        <v>34211.140696691538</v>
      </c>
      <c r="S217" s="140">
        <v>34797.145192538839</v>
      </c>
      <c r="T217" s="140">
        <v>35396.080487276842</v>
      </c>
      <c r="U217" s="140">
        <v>36029.577398777205</v>
      </c>
      <c r="V217" s="140">
        <v>36688.955219407071</v>
      </c>
      <c r="W217" s="140">
        <v>37373.931515240518</v>
      </c>
      <c r="X217" s="140">
        <v>38130.423165107</v>
      </c>
      <c r="Y217" s="140">
        <v>38675.350477108455</v>
      </c>
      <c r="Z217" s="140">
        <v>39204.138372028501</v>
      </c>
      <c r="AA217" s="140">
        <v>40232.368542266646</v>
      </c>
      <c r="AB217" s="140">
        <v>41903.977571366275</v>
      </c>
    </row>
    <row r="218" spans="1:28" s="128" customFormat="1" ht="15" customHeight="1">
      <c r="A218" s="140"/>
      <c r="B218" s="150">
        <v>47</v>
      </c>
      <c r="C218" s="140">
        <v>23797.213000000007</v>
      </c>
      <c r="D218" s="140">
        <v>24681.213227096592</v>
      </c>
      <c r="E218" s="140">
        <v>25452.899241891148</v>
      </c>
      <c r="F218" s="140">
        <v>26220.397059395476</v>
      </c>
      <c r="G218" s="140">
        <v>26985.646970630089</v>
      </c>
      <c r="H218" s="140">
        <v>27644.387171658829</v>
      </c>
      <c r="I218" s="140">
        <v>28176.086414271187</v>
      </c>
      <c r="J218" s="140">
        <v>28620.550610973358</v>
      </c>
      <c r="K218" s="140">
        <v>29014.823365778542</v>
      </c>
      <c r="L218" s="140">
        <v>29431.483977191288</v>
      </c>
      <c r="M218" s="140">
        <v>29926.877157972616</v>
      </c>
      <c r="N218" s="140">
        <v>30542.233001186556</v>
      </c>
      <c r="O218" s="140">
        <v>31246.845258533529</v>
      </c>
      <c r="P218" s="140">
        <v>31994.912515900622</v>
      </c>
      <c r="Q218" s="140">
        <v>32724.730579672345</v>
      </c>
      <c r="R218" s="140">
        <v>33412.122708995536</v>
      </c>
      <c r="S218" s="140">
        <v>34031.256523693854</v>
      </c>
      <c r="T218" s="140">
        <v>34617.799265549293</v>
      </c>
      <c r="U218" s="140">
        <v>35217.547241859531</v>
      </c>
      <c r="V218" s="140">
        <v>35852.025657314247</v>
      </c>
      <c r="W218" s="140">
        <v>36512.605249138185</v>
      </c>
      <c r="X218" s="140">
        <v>37199.098125949793</v>
      </c>
      <c r="Y218" s="140">
        <v>37957.065802418481</v>
      </c>
      <c r="Z218" s="140">
        <v>38504.809481157543</v>
      </c>
      <c r="AA218" s="140">
        <v>39036.765800386529</v>
      </c>
      <c r="AB218" s="140">
        <v>40066.427404168047</v>
      </c>
    </row>
    <row r="219" spans="1:28" s="128" customFormat="1" ht="15" customHeight="1">
      <c r="A219" s="140"/>
      <c r="B219" s="150">
        <v>48</v>
      </c>
      <c r="C219" s="140">
        <v>22642.565999999999</v>
      </c>
      <c r="D219" s="140">
        <v>23655.766470411181</v>
      </c>
      <c r="E219" s="140">
        <v>24532.006684515898</v>
      </c>
      <c r="F219" s="140">
        <v>25297.130879050499</v>
      </c>
      <c r="G219" s="140">
        <v>26058.514845738355</v>
      </c>
      <c r="H219" s="140">
        <v>26818.116020394424</v>
      </c>
      <c r="I219" s="140">
        <v>27472.29129880666</v>
      </c>
      <c r="J219" s="140">
        <v>28000.572388133656</v>
      </c>
      <c r="K219" s="140">
        <v>28442.622951085734</v>
      </c>
      <c r="L219" s="140">
        <v>28835.047453924424</v>
      </c>
      <c r="M219" s="140">
        <v>29250.322521017075</v>
      </c>
      <c r="N219" s="140">
        <v>29744.438951816108</v>
      </c>
      <c r="O219" s="140">
        <v>30358.139127238934</v>
      </c>
      <c r="P219" s="140">
        <v>31060.967682230104</v>
      </c>
      <c r="Q219" s="140">
        <v>31807.408794938801</v>
      </c>
      <c r="R219" s="140">
        <v>32536.085150890656</v>
      </c>
      <c r="S219" s="140">
        <v>33222.916548144349</v>
      </c>
      <c r="T219" s="140">
        <v>33842.262536191134</v>
      </c>
      <c r="U219" s="140">
        <v>34429.535861484197</v>
      </c>
      <c r="V219" s="140">
        <v>35030.281367580232</v>
      </c>
      <c r="W219" s="140">
        <v>35665.919492328176</v>
      </c>
      <c r="X219" s="140">
        <v>36327.963355576074</v>
      </c>
      <c r="Y219" s="140">
        <v>37016.073138931199</v>
      </c>
      <c r="Z219" s="140">
        <v>37775.711731767144</v>
      </c>
      <c r="AA219" s="140">
        <v>38326.436681102212</v>
      </c>
      <c r="AB219" s="140">
        <v>38861.868101413194</v>
      </c>
    </row>
    <row r="220" spans="1:28" s="128" customFormat="1" ht="15" customHeight="1">
      <c r="A220" s="140"/>
      <c r="B220" s="150">
        <v>49</v>
      </c>
      <c r="C220" s="140">
        <v>21403.423500000001</v>
      </c>
      <c r="D220" s="140">
        <v>22497.411158573999</v>
      </c>
      <c r="E220" s="140">
        <v>23501.471564604919</v>
      </c>
      <c r="F220" s="140">
        <v>24370.039734688246</v>
      </c>
      <c r="G220" s="140">
        <v>25128.722464797222</v>
      </c>
      <c r="H220" s="140">
        <v>25884.148730237321</v>
      </c>
      <c r="I220" s="140">
        <v>26638.220887999738</v>
      </c>
      <c r="J220" s="140">
        <v>27287.956343635877</v>
      </c>
      <c r="K220" s="140">
        <v>27813.129509118975</v>
      </c>
      <c r="L220" s="140">
        <v>28252.912768632879</v>
      </c>
      <c r="M220" s="140">
        <v>28644.002421291087</v>
      </c>
      <c r="N220" s="140">
        <v>29058.373798910401</v>
      </c>
      <c r="O220" s="140">
        <v>29551.396409497298</v>
      </c>
      <c r="P220" s="140">
        <v>30163.630562669503</v>
      </c>
      <c r="Q220" s="140">
        <v>30864.847106080517</v>
      </c>
      <c r="R220" s="140">
        <v>31609.799506269304</v>
      </c>
      <c r="S220" s="140">
        <v>32337.447423370446</v>
      </c>
      <c r="T220" s="140">
        <v>33023.913523536961</v>
      </c>
      <c r="U220" s="140">
        <v>33643.639128604249</v>
      </c>
      <c r="V220" s="140">
        <v>34231.816464845127</v>
      </c>
      <c r="W220" s="140">
        <v>34833.733411926638</v>
      </c>
      <c r="X220" s="140">
        <v>35470.78686867634</v>
      </c>
      <c r="Y220" s="140">
        <v>36134.383240881456</v>
      </c>
      <c r="Z220" s="140">
        <v>36824.30926705942</v>
      </c>
      <c r="AA220" s="140">
        <v>37585.704410697406</v>
      </c>
      <c r="AB220" s="140">
        <v>38139.702632220433</v>
      </c>
    </row>
    <row r="221" spans="1:28" s="149" customFormat="1" ht="15" customHeight="1">
      <c r="A221" s="140"/>
      <c r="B221" s="152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</row>
    <row r="222" spans="1:28" s="149" customFormat="1" ht="15" customHeight="1">
      <c r="A222" s="140"/>
      <c r="B222" s="144" t="s">
        <v>122</v>
      </c>
      <c r="C222" s="147">
        <v>89908</v>
      </c>
      <c r="D222" s="147">
        <v>94349.001326336118</v>
      </c>
      <c r="E222" s="147">
        <v>99276.520091974249</v>
      </c>
      <c r="F222" s="147">
        <v>104442.75337250736</v>
      </c>
      <c r="G222" s="147">
        <v>109512.61092238886</v>
      </c>
      <c r="H222" s="147">
        <v>114243.75563628979</v>
      </c>
      <c r="I222" s="147">
        <v>118595.29195029271</v>
      </c>
      <c r="J222" s="147">
        <v>122624.62719858144</v>
      </c>
      <c r="K222" s="147">
        <v>126316.94511494998</v>
      </c>
      <c r="L222" s="147">
        <v>129678.93501986911</v>
      </c>
      <c r="M222" s="147">
        <v>132733.82262418451</v>
      </c>
      <c r="N222" s="147">
        <v>135439.43279674227</v>
      </c>
      <c r="O222" s="147">
        <v>137822.38536480456</v>
      </c>
      <c r="P222" s="147">
        <v>140062.23059201596</v>
      </c>
      <c r="Q222" s="147">
        <v>142397.19662730332</v>
      </c>
      <c r="R222" s="147">
        <v>144995.94823016628</v>
      </c>
      <c r="S222" s="147">
        <v>147946.19064529752</v>
      </c>
      <c r="T222" s="147">
        <v>151206.222056297</v>
      </c>
      <c r="U222" s="147">
        <v>154657.65942069533</v>
      </c>
      <c r="V222" s="147">
        <v>158118.70839707399</v>
      </c>
      <c r="W222" s="147">
        <v>161472.74222184077</v>
      </c>
      <c r="X222" s="147">
        <v>164692.8231162497</v>
      </c>
      <c r="Y222" s="147">
        <v>167830.7282162201</v>
      </c>
      <c r="Z222" s="147">
        <v>170953.30287553533</v>
      </c>
      <c r="AA222" s="147">
        <v>174150.48138736919</v>
      </c>
      <c r="AB222" s="147">
        <v>177523.65818390608</v>
      </c>
    </row>
    <row r="223" spans="1:28" s="128" customFormat="1" ht="15" customHeight="1">
      <c r="A223" s="140"/>
      <c r="B223" s="153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</row>
    <row r="224" spans="1:28" s="128" customFormat="1" ht="15" customHeight="1">
      <c r="A224" s="140"/>
      <c r="B224" s="150">
        <v>50</v>
      </c>
      <c r="C224" s="140">
        <v>20114.5383</v>
      </c>
      <c r="D224" s="140">
        <v>21256.138482655391</v>
      </c>
      <c r="E224" s="140">
        <v>22339.869677011109</v>
      </c>
      <c r="F224" s="140">
        <v>23334.871639033721</v>
      </c>
      <c r="G224" s="140">
        <v>24195.885140431907</v>
      </c>
      <c r="H224" s="140">
        <v>24948.303176658912</v>
      </c>
      <c r="I224" s="140">
        <v>25697.894764563353</v>
      </c>
      <c r="J224" s="140">
        <v>26446.521158510684</v>
      </c>
      <c r="K224" s="140">
        <v>27092.096691617666</v>
      </c>
      <c r="L224" s="140">
        <v>27614.244906555425</v>
      </c>
      <c r="M224" s="140">
        <v>28052.19014920398</v>
      </c>
      <c r="N224" s="140">
        <v>28442.31678744451</v>
      </c>
      <c r="O224" s="140">
        <v>28855.863854379739</v>
      </c>
      <c r="P224" s="140">
        <v>29347.866633564918</v>
      </c>
      <c r="Q224" s="140">
        <v>29958.676812876729</v>
      </c>
      <c r="R224" s="140">
        <v>30658.243769407323</v>
      </c>
      <c r="S224" s="140">
        <v>31401.612204282432</v>
      </c>
      <c r="T224" s="140">
        <v>32128.198025206144</v>
      </c>
      <c r="U224" s="140">
        <v>32814.217103873867</v>
      </c>
      <c r="V224" s="140">
        <v>33434.243258269271</v>
      </c>
      <c r="W224" s="140">
        <v>34023.24694487363</v>
      </c>
      <c r="X224" s="140">
        <v>34626.340376035696</v>
      </c>
      <c r="Y224" s="140">
        <v>35264.61008503168</v>
      </c>
      <c r="Z224" s="140">
        <v>35929.671392811186</v>
      </c>
      <c r="AA224" s="140">
        <v>36621.202121341397</v>
      </c>
      <c r="AB224" s="140">
        <v>37384.254396080585</v>
      </c>
    </row>
    <row r="225" spans="1:28" s="128" customFormat="1" ht="15" customHeight="1">
      <c r="A225" s="140"/>
      <c r="B225" s="150">
        <v>51</v>
      </c>
      <c r="C225" s="140">
        <v>18878.534</v>
      </c>
      <c r="D225" s="140">
        <v>19965.967435486473</v>
      </c>
      <c r="E225" s="140">
        <v>21096.315459330723</v>
      </c>
      <c r="F225" s="140">
        <v>22169.792006230491</v>
      </c>
      <c r="G225" s="140">
        <v>23155.763044477211</v>
      </c>
      <c r="H225" s="140">
        <v>24009.315498872063</v>
      </c>
      <c r="I225" s="140">
        <v>24755.552159643754</v>
      </c>
      <c r="J225" s="140">
        <v>25499.361211586689</v>
      </c>
      <c r="K225" s="140">
        <v>26242.776501815988</v>
      </c>
      <c r="L225" s="140">
        <v>26884.162663398354</v>
      </c>
      <c r="M225" s="140">
        <v>27403.632425375206</v>
      </c>
      <c r="N225" s="140">
        <v>27840.03911974945</v>
      </c>
      <c r="O225" s="140">
        <v>28229.278477920725</v>
      </c>
      <c r="P225" s="140">
        <v>28642.070751604504</v>
      </c>
      <c r="Q225" s="140">
        <v>29133.12592324047</v>
      </c>
      <c r="R225" s="140">
        <v>29742.462406756484</v>
      </c>
      <c r="S225" s="140">
        <v>30440.269140089968</v>
      </c>
      <c r="T225" s="140">
        <v>31181.979730755382</v>
      </c>
      <c r="U225" s="140">
        <v>31907.375355292872</v>
      </c>
      <c r="V225" s="140">
        <v>32592.810548449146</v>
      </c>
      <c r="W225" s="140">
        <v>33213.016853838228</v>
      </c>
      <c r="X225" s="140">
        <v>33802.836693551151</v>
      </c>
      <c r="Y225" s="140">
        <v>34406.872534302413</v>
      </c>
      <c r="Z225" s="140">
        <v>35046.261349828448</v>
      </c>
      <c r="AA225" s="140">
        <v>35712.54640220385</v>
      </c>
      <c r="AB225" s="140">
        <v>36405.57611798538</v>
      </c>
    </row>
    <row r="226" spans="1:28" s="128" customFormat="1" ht="15" customHeight="1">
      <c r="A226" s="140"/>
      <c r="B226" s="150">
        <v>52</v>
      </c>
      <c r="C226" s="140">
        <v>17791.769</v>
      </c>
      <c r="D226" s="140">
        <v>18728.124654264866</v>
      </c>
      <c r="E226" s="140">
        <v>19804.02972703362</v>
      </c>
      <c r="F226" s="140">
        <v>20922.987861440175</v>
      </c>
      <c r="G226" s="140">
        <v>21986.100616491458</v>
      </c>
      <c r="H226" s="140">
        <v>22962.991943725661</v>
      </c>
      <c r="I226" s="140">
        <v>23809.055935389781</v>
      </c>
      <c r="J226" s="140">
        <v>24549.116383531811</v>
      </c>
      <c r="K226" s="140">
        <v>25287.341464184141</v>
      </c>
      <c r="L226" s="140">
        <v>26025.423293421434</v>
      </c>
      <c r="M226" s="140">
        <v>26662.923666021918</v>
      </c>
      <c r="N226" s="140">
        <v>27180.037823122093</v>
      </c>
      <c r="O226" s="140">
        <v>27615.065937391777</v>
      </c>
      <c r="P226" s="140">
        <v>28003.60407566854</v>
      </c>
      <c r="Q226" s="140">
        <v>28415.87397159122</v>
      </c>
      <c r="R226" s="140">
        <v>28906.104430830481</v>
      </c>
      <c r="S226" s="140">
        <v>29514.039503259602</v>
      </c>
      <c r="T226" s="140">
        <v>30210.188121370997</v>
      </c>
      <c r="U226" s="140">
        <v>30950.278317153861</v>
      </c>
      <c r="V226" s="140">
        <v>31674.515473025538</v>
      </c>
      <c r="W226" s="140">
        <v>32359.423233290443</v>
      </c>
      <c r="X226" s="140">
        <v>32980.008793729874</v>
      </c>
      <c r="Y226" s="140">
        <v>33570.639180289465</v>
      </c>
      <c r="Z226" s="140">
        <v>34175.789378615489</v>
      </c>
      <c r="AA226" s="140">
        <v>34816.319767169378</v>
      </c>
      <c r="AB226" s="140">
        <v>35484.00910233902</v>
      </c>
    </row>
    <row r="227" spans="1:28" s="128" customFormat="1" ht="15" customHeight="1">
      <c r="A227" s="140"/>
      <c r="B227" s="150">
        <v>53</v>
      </c>
      <c r="C227" s="140">
        <v>16917.422000000002</v>
      </c>
      <c r="D227" s="140">
        <v>17638.718667864741</v>
      </c>
      <c r="E227" s="140">
        <v>18564.238958859991</v>
      </c>
      <c r="F227" s="140">
        <v>19628.464091799149</v>
      </c>
      <c r="G227" s="140">
        <v>20735.862722811133</v>
      </c>
      <c r="H227" s="140">
        <v>21788.490665661415</v>
      </c>
      <c r="I227" s="140">
        <v>22756.185126943583</v>
      </c>
      <c r="J227" s="140">
        <v>23594.691349149449</v>
      </c>
      <c r="K227" s="140">
        <v>24328.749587645023</v>
      </c>
      <c r="L227" s="140">
        <v>25061.242818829658</v>
      </c>
      <c r="M227" s="140">
        <v>25794.232469239916</v>
      </c>
      <c r="N227" s="140">
        <v>26428.104736181631</v>
      </c>
      <c r="O227" s="140">
        <v>26942.970276321012</v>
      </c>
      <c r="P227" s="140">
        <v>27376.770981098522</v>
      </c>
      <c r="Q227" s="140">
        <v>27764.836925512496</v>
      </c>
      <c r="R227" s="140">
        <v>28176.72511338277</v>
      </c>
      <c r="S227" s="140">
        <v>28666.232674178333</v>
      </c>
      <c r="T227" s="140">
        <v>29272.883626190163</v>
      </c>
      <c r="U227" s="140">
        <v>29967.404399816962</v>
      </c>
      <c r="V227" s="140">
        <v>30705.872240816698</v>
      </c>
      <c r="W227" s="140">
        <v>31428.964807764354</v>
      </c>
      <c r="X227" s="140">
        <v>32113.494354897121</v>
      </c>
      <c r="Y227" s="140">
        <v>32734.414939555503</v>
      </c>
      <c r="Z227" s="140">
        <v>33326.013238468877</v>
      </c>
      <c r="AA227" s="140">
        <v>33932.289003866819</v>
      </c>
      <c r="AB227" s="140">
        <v>34574.130687449855</v>
      </c>
    </row>
    <row r="228" spans="1:28" s="128" customFormat="1" ht="15" customHeight="1">
      <c r="A228" s="140"/>
      <c r="B228" s="150">
        <v>54</v>
      </c>
      <c r="C228" s="140">
        <v>16205.736699999999</v>
      </c>
      <c r="D228" s="140">
        <v>16760.052086064647</v>
      </c>
      <c r="E228" s="140">
        <v>17472.066269738803</v>
      </c>
      <c r="F228" s="140">
        <v>18386.637774003819</v>
      </c>
      <c r="G228" s="140">
        <v>19438.999398177155</v>
      </c>
      <c r="H228" s="140">
        <v>20534.654351371733</v>
      </c>
      <c r="I228" s="140">
        <v>21576.603963752234</v>
      </c>
      <c r="J228" s="140">
        <v>22534.937095802794</v>
      </c>
      <c r="K228" s="140">
        <v>23365.980869687162</v>
      </c>
      <c r="L228" s="140">
        <v>24093.861337664232</v>
      </c>
      <c r="M228" s="140">
        <v>24820.843914343506</v>
      </c>
      <c r="N228" s="140">
        <v>25548.934330244603</v>
      </c>
      <c r="O228" s="140">
        <v>26179.206818791306</v>
      </c>
      <c r="P228" s="140">
        <v>26691.918150079477</v>
      </c>
      <c r="Q228" s="140">
        <v>27124.682994082381</v>
      </c>
      <c r="R228" s="140">
        <v>27512.412509789217</v>
      </c>
      <c r="S228" s="140">
        <v>27924.037123487193</v>
      </c>
      <c r="T228" s="140">
        <v>28412.972552774329</v>
      </c>
      <c r="U228" s="140">
        <v>29018.384244557765</v>
      </c>
      <c r="V228" s="140">
        <v>29711.26687651336</v>
      </c>
      <c r="W228" s="140">
        <v>30448.090382074126</v>
      </c>
      <c r="X228" s="140">
        <v>31170.142898035851</v>
      </c>
      <c r="Y228" s="140">
        <v>31854.191477041015</v>
      </c>
      <c r="Z228" s="140">
        <v>32475.567515811326</v>
      </c>
      <c r="AA228" s="140">
        <v>33068.124092787744</v>
      </c>
      <c r="AB228" s="140">
        <v>33675.687880051235</v>
      </c>
    </row>
    <row r="229" spans="1:28" s="149" customFormat="1" ht="15" customHeight="1">
      <c r="A229" s="140"/>
      <c r="B229" s="152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</row>
    <row r="230" spans="1:28" s="149" customFormat="1" ht="15" customHeight="1">
      <c r="A230" s="140"/>
      <c r="B230" s="144" t="s">
        <v>123</v>
      </c>
      <c r="C230" s="147">
        <v>71039</v>
      </c>
      <c r="D230" s="147">
        <v>73506.214351008588</v>
      </c>
      <c r="E230" s="147">
        <v>75978.573970218102</v>
      </c>
      <c r="F230" s="147">
        <v>78630.204760671972</v>
      </c>
      <c r="G230" s="147">
        <v>81691.485284039154</v>
      </c>
      <c r="H230" s="147">
        <v>85299.924870670089</v>
      </c>
      <c r="I230" s="147">
        <v>89499.639168313865</v>
      </c>
      <c r="J230" s="147">
        <v>94167.822520760354</v>
      </c>
      <c r="K230" s="147">
        <v>99070.458049306966</v>
      </c>
      <c r="L230" s="147">
        <v>103890.28551816908</v>
      </c>
      <c r="M230" s="147">
        <v>108399.09842179512</v>
      </c>
      <c r="N230" s="147">
        <v>112559.95127910738</v>
      </c>
      <c r="O230" s="147">
        <v>116427.56820913557</v>
      </c>
      <c r="P230" s="147">
        <v>119985.96744899602</v>
      </c>
      <c r="Q230" s="147">
        <v>123240.59837012494</v>
      </c>
      <c r="R230" s="147">
        <v>126211.18635001931</v>
      </c>
      <c r="S230" s="147">
        <v>128856.50965004502</v>
      </c>
      <c r="T230" s="147">
        <v>131202.91339421028</v>
      </c>
      <c r="U230" s="147">
        <v>133421.60457749027</v>
      </c>
      <c r="V230" s="147">
        <v>135739.23211155424</v>
      </c>
      <c r="W230" s="147">
        <v>138316.48211045709</v>
      </c>
      <c r="X230" s="147">
        <v>141237.00605147181</v>
      </c>
      <c r="Y230" s="147">
        <v>144459.58441026881</v>
      </c>
      <c r="Z230" s="147">
        <v>147871.31694039219</v>
      </c>
      <c r="AA230" s="147">
        <v>151298.34542130504</v>
      </c>
      <c r="AB230" s="147">
        <v>154630.27079941725</v>
      </c>
    </row>
    <row r="231" spans="1:28" s="128" customFormat="1" ht="15" customHeight="1">
      <c r="A231" s="140"/>
      <c r="B231" s="153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</row>
    <row r="232" spans="1:28" s="128" customFormat="1" ht="15" customHeight="1">
      <c r="A232" s="140"/>
      <c r="B232" s="150">
        <v>55</v>
      </c>
      <c r="C232" s="140">
        <v>15557.736399999998</v>
      </c>
      <c r="D232" s="140">
        <v>16038.068567037079</v>
      </c>
      <c r="E232" s="140">
        <v>16585.329822117808</v>
      </c>
      <c r="F232" s="140">
        <v>17288.887536523238</v>
      </c>
      <c r="G232" s="140">
        <v>18193.160460501596</v>
      </c>
      <c r="H232" s="140">
        <v>19234.198249416986</v>
      </c>
      <c r="I232" s="140">
        <v>20318.525596067098</v>
      </c>
      <c r="J232" s="140">
        <v>21350.174972600704</v>
      </c>
      <c r="K232" s="140">
        <v>22299.675128905459</v>
      </c>
      <c r="L232" s="140">
        <v>23123.496181255352</v>
      </c>
      <c r="M232" s="140">
        <v>23845.794611272591</v>
      </c>
      <c r="N232" s="140">
        <v>24567.731903345069</v>
      </c>
      <c r="O232" s="140">
        <v>25291.114238873695</v>
      </c>
      <c r="P232" s="140">
        <v>25917.98610868118</v>
      </c>
      <c r="Q232" s="140">
        <v>26428.793659180039</v>
      </c>
      <c r="R232" s="140">
        <v>26860.691996834455</v>
      </c>
      <c r="S232" s="140">
        <v>27248.206179256875</v>
      </c>
      <c r="T232" s="140">
        <v>27659.683951788884</v>
      </c>
      <c r="U232" s="140">
        <v>28148.017209524613</v>
      </c>
      <c r="V232" s="140">
        <v>28752.025011344271</v>
      </c>
      <c r="W232" s="140">
        <v>29443.018060255799</v>
      </c>
      <c r="X232" s="140">
        <v>30177.97638374961</v>
      </c>
      <c r="Y232" s="140">
        <v>30898.493480311496</v>
      </c>
      <c r="Z232" s="140">
        <v>31581.722176213432</v>
      </c>
      <c r="AA232" s="140">
        <v>32203.040989319084</v>
      </c>
      <c r="AB232" s="140">
        <v>32796.182075881166</v>
      </c>
    </row>
    <row r="233" spans="1:28" s="128" customFormat="1" ht="15" customHeight="1">
      <c r="A233" s="140"/>
      <c r="B233" s="150">
        <v>56</v>
      </c>
      <c r="C233" s="140">
        <v>14896.695999999998</v>
      </c>
      <c r="D233" s="140">
        <v>15379.195912475265</v>
      </c>
      <c r="E233" s="140">
        <v>15853.809446960102</v>
      </c>
      <c r="F233" s="140">
        <v>16394.839989695665</v>
      </c>
      <c r="G233" s="140">
        <v>17090.595684204545</v>
      </c>
      <c r="H233" s="140">
        <v>17985.080199461605</v>
      </c>
      <c r="I233" s="140">
        <v>19015.118315917491</v>
      </c>
      <c r="J233" s="140">
        <v>20088.359218309124</v>
      </c>
      <c r="K233" s="140">
        <v>21110.048796617895</v>
      </c>
      <c r="L233" s="140">
        <v>22050.804610639261</v>
      </c>
      <c r="M233" s="140">
        <v>22867.803543612499</v>
      </c>
      <c r="N233" s="140">
        <v>23584.851575338897</v>
      </c>
      <c r="O233" s="140">
        <v>24301.848336219933</v>
      </c>
      <c r="P233" s="140">
        <v>25020.583699480441</v>
      </c>
      <c r="Q233" s="140">
        <v>25644.145051977153</v>
      </c>
      <c r="R233" s="140">
        <v>26153.106891037605</v>
      </c>
      <c r="S233" s="140">
        <v>26584.149813159358</v>
      </c>
      <c r="T233" s="140">
        <v>26971.495883418229</v>
      </c>
      <c r="U233" s="140">
        <v>27382.762637133113</v>
      </c>
      <c r="V233" s="140">
        <v>27870.307519021793</v>
      </c>
      <c r="W233" s="140">
        <v>28472.629057431328</v>
      </c>
      <c r="X233" s="140">
        <v>29161.441653910264</v>
      </c>
      <c r="Y233" s="140">
        <v>29893.949535031774</v>
      </c>
      <c r="Z233" s="140">
        <v>30612.486960732316</v>
      </c>
      <c r="AA233" s="140">
        <v>31294.266649240264</v>
      </c>
      <c r="AB233" s="140">
        <v>31915.060886367733</v>
      </c>
    </row>
    <row r="234" spans="1:28" s="128" customFormat="1" ht="15" customHeight="1">
      <c r="A234" s="140"/>
      <c r="B234" s="150">
        <v>57</v>
      </c>
      <c r="C234" s="140">
        <v>14230.396000000001</v>
      </c>
      <c r="D234" s="140">
        <v>14711.978743663929</v>
      </c>
      <c r="E234" s="140">
        <v>15188.294047155608</v>
      </c>
      <c r="F234" s="140">
        <v>15657.127240945498</v>
      </c>
      <c r="G234" s="140">
        <v>16191.796303738633</v>
      </c>
      <c r="H234" s="140">
        <v>16879.558704080413</v>
      </c>
      <c r="I234" s="140">
        <v>17763.886888694535</v>
      </c>
      <c r="J234" s="140">
        <v>18782.475171917449</v>
      </c>
      <c r="K234" s="140">
        <v>19844.271064961482</v>
      </c>
      <c r="L234" s="140">
        <v>20855.466410266548</v>
      </c>
      <c r="M234" s="140">
        <v>21787.270231861257</v>
      </c>
      <c r="N234" s="140">
        <v>22597.295070240296</v>
      </c>
      <c r="O234" s="140">
        <v>23308.87223528184</v>
      </c>
      <c r="P234" s="140">
        <v>24020.71702100107</v>
      </c>
      <c r="Q234" s="140">
        <v>24734.619202623271</v>
      </c>
      <c r="R234" s="140">
        <v>25354.7131798312</v>
      </c>
      <c r="S234" s="140">
        <v>25861.693709499908</v>
      </c>
      <c r="T234" s="140">
        <v>26291.870191313654</v>
      </c>
      <c r="U234" s="140">
        <v>26679.028466101834</v>
      </c>
      <c r="V234" s="140">
        <v>27090.025957581198</v>
      </c>
      <c r="W234" s="140">
        <v>27576.707359373038</v>
      </c>
      <c r="X234" s="140">
        <v>28177.290976893615</v>
      </c>
      <c r="Y234" s="140">
        <v>28863.613558968362</v>
      </c>
      <c r="Z234" s="140">
        <v>29593.523681447175</v>
      </c>
      <c r="AA234" s="140">
        <v>30309.795149998983</v>
      </c>
      <c r="AB234" s="140">
        <v>30990.050880870171</v>
      </c>
    </row>
    <row r="235" spans="1:28" s="128" customFormat="1" ht="15" customHeight="1">
      <c r="A235" s="140"/>
      <c r="B235" s="150">
        <v>58</v>
      </c>
      <c r="C235" s="140">
        <v>13532.96</v>
      </c>
      <c r="D235" s="140">
        <v>14039.7737429104</v>
      </c>
      <c r="E235" s="140">
        <v>14514.702353452874</v>
      </c>
      <c r="F235" s="140">
        <v>14984.746873407115</v>
      </c>
      <c r="G235" s="140">
        <v>15447.690866243487</v>
      </c>
      <c r="H235" s="140">
        <v>15975.882733887676</v>
      </c>
      <c r="I235" s="140">
        <v>16655.380628676488</v>
      </c>
      <c r="J235" s="140">
        <v>17529.151011416376</v>
      </c>
      <c r="K235" s="140">
        <v>18535.913713380789</v>
      </c>
      <c r="L235" s="140">
        <v>19585.654602524184</v>
      </c>
      <c r="M235" s="140">
        <v>20586.056960110021</v>
      </c>
      <c r="N235" s="140">
        <v>21508.645594214737</v>
      </c>
      <c r="O235" s="140">
        <v>22311.3765091573</v>
      </c>
      <c r="P235" s="140">
        <v>23017.236851190279</v>
      </c>
      <c r="Q235" s="140">
        <v>23723.709588265581</v>
      </c>
      <c r="R235" s="140">
        <v>24432.528571606683</v>
      </c>
      <c r="S235" s="140">
        <v>25048.916635702404</v>
      </c>
      <c r="T235" s="140">
        <v>25553.830468159926</v>
      </c>
      <c r="U235" s="140">
        <v>25983.068607935584</v>
      </c>
      <c r="V235" s="140">
        <v>26369.97062794412</v>
      </c>
      <c r="W235" s="140">
        <v>26780.644248547418</v>
      </c>
      <c r="X235" s="140">
        <v>27266.451756764709</v>
      </c>
      <c r="Y235" s="140">
        <v>27865.003504946992</v>
      </c>
      <c r="Z235" s="140">
        <v>28548.678340234939</v>
      </c>
      <c r="AA235" s="140">
        <v>29275.656507335429</v>
      </c>
      <c r="AB235" s="140">
        <v>29989.527998677338</v>
      </c>
    </row>
    <row r="236" spans="1:28" s="128" customFormat="1" ht="15" customHeight="1">
      <c r="A236" s="140"/>
      <c r="B236" s="150">
        <v>59</v>
      </c>
      <c r="C236" s="140">
        <v>12821.211599999999</v>
      </c>
      <c r="D236" s="140">
        <v>13337.19738492191</v>
      </c>
      <c r="E236" s="140">
        <v>13836.438300531714</v>
      </c>
      <c r="F236" s="140">
        <v>14304.603120100444</v>
      </c>
      <c r="G236" s="140">
        <v>14768.241969350889</v>
      </c>
      <c r="H236" s="140">
        <v>15225.204983823409</v>
      </c>
      <c r="I236" s="140">
        <v>15746.727738958247</v>
      </c>
      <c r="J236" s="140">
        <v>16417.662146516701</v>
      </c>
      <c r="K236" s="140">
        <v>17280.549345441344</v>
      </c>
      <c r="L236" s="140">
        <v>18274.86371348373</v>
      </c>
      <c r="M236" s="140">
        <v>19312.173074938735</v>
      </c>
      <c r="N236" s="140">
        <v>20301.427135968395</v>
      </c>
      <c r="O236" s="140">
        <v>21214.356889602801</v>
      </c>
      <c r="P236" s="140">
        <v>22009.443768643046</v>
      </c>
      <c r="Q236" s="140">
        <v>22709.33086807889</v>
      </c>
      <c r="R236" s="140">
        <v>23410.145710709356</v>
      </c>
      <c r="S236" s="140">
        <v>24113.543312426464</v>
      </c>
      <c r="T236" s="140">
        <v>24726.032899529579</v>
      </c>
      <c r="U236" s="140">
        <v>25228.727656795134</v>
      </c>
      <c r="V236" s="140">
        <v>25656.902995662851</v>
      </c>
      <c r="W236" s="140">
        <v>26043.483384849493</v>
      </c>
      <c r="X236" s="140">
        <v>26453.845280153619</v>
      </c>
      <c r="Y236" s="140">
        <v>26938.524331010183</v>
      </c>
      <c r="Z236" s="140">
        <v>27534.90578176433</v>
      </c>
      <c r="AA236" s="140">
        <v>28215.586125411282</v>
      </c>
      <c r="AB236" s="140">
        <v>28939.448957620833</v>
      </c>
    </row>
    <row r="237" spans="1:28" s="149" customFormat="1" ht="15" customHeight="1">
      <c r="A237" s="140"/>
      <c r="B237" s="152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</row>
    <row r="238" spans="1:28" s="149" customFormat="1" ht="15" customHeight="1">
      <c r="A238" s="140"/>
      <c r="B238" s="144" t="s">
        <v>124</v>
      </c>
      <c r="C238" s="147">
        <v>54683.000000000007</v>
      </c>
      <c r="D238" s="147">
        <v>56620.16452818687</v>
      </c>
      <c r="E238" s="147">
        <v>58752.429305729973</v>
      </c>
      <c r="F238" s="147">
        <v>61019.243004659424</v>
      </c>
      <c r="G238" s="147">
        <v>63339.699599669089</v>
      </c>
      <c r="H238" s="147">
        <v>65669.96681463084</v>
      </c>
      <c r="I238" s="147">
        <v>67963.113515936682</v>
      </c>
      <c r="J238" s="147">
        <v>70268.756562967115</v>
      </c>
      <c r="K238" s="147">
        <v>72749.449498461923</v>
      </c>
      <c r="L238" s="147">
        <v>75618.488937769158</v>
      </c>
      <c r="M238" s="147">
        <v>79003.870465271641</v>
      </c>
      <c r="N238" s="147">
        <v>82945.884719677008</v>
      </c>
      <c r="O238" s="147">
        <v>87329.37835920509</v>
      </c>
      <c r="P238" s="147">
        <v>91936.975378564413</v>
      </c>
      <c r="Q238" s="147">
        <v>96475.850324095547</v>
      </c>
      <c r="R238" s="147">
        <v>100734.48823007487</v>
      </c>
      <c r="S238" s="147">
        <v>104679.03336181519</v>
      </c>
      <c r="T238" s="147">
        <v>108360.70156127466</v>
      </c>
      <c r="U238" s="147">
        <v>111763.07972572386</v>
      </c>
      <c r="V238" s="147">
        <v>114888.6265510871</v>
      </c>
      <c r="W238" s="147">
        <v>117754.14559226803</v>
      </c>
      <c r="X238" s="147">
        <v>120322.13356852008</v>
      </c>
      <c r="Y238" s="147">
        <v>122617.65586493418</v>
      </c>
      <c r="Z238" s="147">
        <v>124801.34634374935</v>
      </c>
      <c r="AA238" s="147">
        <v>127084.78769242433</v>
      </c>
      <c r="AB238" s="147">
        <v>129618.39266535843</v>
      </c>
    </row>
    <row r="239" spans="1:28" s="128" customFormat="1" ht="15" customHeight="1">
      <c r="A239" s="140"/>
      <c r="B239" s="153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</row>
    <row r="240" spans="1:28" s="128" customFormat="1" ht="15" customHeight="1">
      <c r="A240" s="140"/>
      <c r="B240" s="150">
        <v>60</v>
      </c>
      <c r="C240" s="140">
        <v>12129.587800000001</v>
      </c>
      <c r="D240" s="140">
        <v>12621.193839442714</v>
      </c>
      <c r="E240" s="140">
        <v>13129.155835793796</v>
      </c>
      <c r="F240" s="140">
        <v>13620.960361891319</v>
      </c>
      <c r="G240" s="140">
        <v>14082.468373685955</v>
      </c>
      <c r="H240" s="140">
        <v>14539.820229126508</v>
      </c>
      <c r="I240" s="140">
        <v>14990.849221535153</v>
      </c>
      <c r="J240" s="140">
        <v>15505.677608878756</v>
      </c>
      <c r="K240" s="140">
        <v>16168.005989033312</v>
      </c>
      <c r="L240" s="140">
        <v>17019.583830127165</v>
      </c>
      <c r="M240" s="140">
        <v>18001.173132660733</v>
      </c>
      <c r="N240" s="140">
        <v>19025.704277867106</v>
      </c>
      <c r="O240" s="140">
        <v>20003.325265830619</v>
      </c>
      <c r="P240" s="140">
        <v>20906.153989164108</v>
      </c>
      <c r="Q240" s="140">
        <v>21693.239817579204</v>
      </c>
      <c r="R240" s="140">
        <v>22386.818514558596</v>
      </c>
      <c r="S240" s="140">
        <v>23081.557230469971</v>
      </c>
      <c r="T240" s="140">
        <v>23779.170845565543</v>
      </c>
      <c r="U240" s="140">
        <v>24387.40409645496</v>
      </c>
      <c r="V240" s="140">
        <v>24887.553635188706</v>
      </c>
      <c r="W240" s="140">
        <v>25314.401594094674</v>
      </c>
      <c r="X240" s="140">
        <v>25700.492202411511</v>
      </c>
      <c r="Y240" s="140">
        <v>26110.116017234428</v>
      </c>
      <c r="Z240" s="140">
        <v>26593.354093294685</v>
      </c>
      <c r="AA240" s="140">
        <v>27186.994589788981</v>
      </c>
      <c r="AB240" s="140">
        <v>27864.216210954473</v>
      </c>
    </row>
    <row r="241" spans="1:28" s="128" customFormat="1" ht="15" customHeight="1">
      <c r="A241" s="140"/>
      <c r="B241" s="150">
        <v>61</v>
      </c>
      <c r="C241" s="140">
        <v>11485.883999999998</v>
      </c>
      <c r="D241" s="140">
        <v>11925.534574655938</v>
      </c>
      <c r="E241" s="140">
        <v>12409.180665303631</v>
      </c>
      <c r="F241" s="140">
        <v>12909.184898867366</v>
      </c>
      <c r="G241" s="140">
        <v>13393.581289577285</v>
      </c>
      <c r="H241" s="140">
        <v>13848.488353567836</v>
      </c>
      <c r="I241" s="140">
        <v>14299.542901739391</v>
      </c>
      <c r="J241" s="140">
        <v>14744.608743215618</v>
      </c>
      <c r="K241" s="140">
        <v>15252.768466235371</v>
      </c>
      <c r="L241" s="140">
        <v>15906.138410790187</v>
      </c>
      <c r="M241" s="140">
        <v>16746.162416921085</v>
      </c>
      <c r="N241" s="140">
        <v>17714.642285076316</v>
      </c>
      <c r="O241" s="140">
        <v>18725.798641086305</v>
      </c>
      <c r="P241" s="140">
        <v>19691.214143538884</v>
      </c>
      <c r="Q241" s="140">
        <v>20583.421396849601</v>
      </c>
      <c r="R241" s="140">
        <v>21362.037869619588</v>
      </c>
      <c r="S241" s="140">
        <v>22048.820640812712</v>
      </c>
      <c r="T241" s="140">
        <v>22737.059301944257</v>
      </c>
      <c r="U241" s="140">
        <v>23428.399524237069</v>
      </c>
      <c r="V241" s="140">
        <v>24031.908430048348</v>
      </c>
      <c r="W241" s="140">
        <v>24529.138534491471</v>
      </c>
      <c r="X241" s="140">
        <v>24954.40495055167</v>
      </c>
      <c r="Y241" s="140">
        <v>25339.547870105485</v>
      </c>
      <c r="Z241" s="140">
        <v>25748.122698958527</v>
      </c>
      <c r="AA241" s="140">
        <v>26229.377208639431</v>
      </c>
      <c r="AB241" s="140">
        <v>26819.81514675884</v>
      </c>
    </row>
    <row r="242" spans="1:28" s="128" customFormat="1" ht="15" customHeight="1">
      <c r="A242" s="140"/>
      <c r="B242" s="150">
        <v>62</v>
      </c>
      <c r="C242" s="140">
        <v>10886.978000000003</v>
      </c>
      <c r="D242" s="140">
        <v>11277.317690222821</v>
      </c>
      <c r="E242" s="140">
        <v>11709.306308837307</v>
      </c>
      <c r="F242" s="140">
        <v>12184.734348468595</v>
      </c>
      <c r="G242" s="140">
        <v>12676.482670043577</v>
      </c>
      <c r="H242" s="140">
        <v>13153.212694274624</v>
      </c>
      <c r="I242" s="140">
        <v>13601.245137033788</v>
      </c>
      <c r="J242" s="140">
        <v>14045.730284192316</v>
      </c>
      <c r="K242" s="140">
        <v>14484.695679345212</v>
      </c>
      <c r="L242" s="140">
        <v>14985.751252485985</v>
      </c>
      <c r="M242" s="140">
        <v>15629.90200205807</v>
      </c>
      <c r="N242" s="140">
        <v>16457.942702391072</v>
      </c>
      <c r="O242" s="140">
        <v>17412.617267822669</v>
      </c>
      <c r="P242" s="140">
        <v>18409.677782598123</v>
      </c>
      <c r="Q242" s="140">
        <v>19362.220362480482</v>
      </c>
      <c r="R242" s="140">
        <v>20243.188959429903</v>
      </c>
      <c r="S242" s="140">
        <v>21012.740416861689</v>
      </c>
      <c r="T242" s="140">
        <v>21692.303965514442</v>
      </c>
      <c r="U242" s="140">
        <v>22373.578519979128</v>
      </c>
      <c r="V242" s="140">
        <v>23058.153944686157</v>
      </c>
      <c r="W242" s="140">
        <v>23656.554349714635</v>
      </c>
      <c r="X242" s="140">
        <v>24150.657577192022</v>
      </c>
      <c r="Y242" s="140">
        <v>24573.985827686345</v>
      </c>
      <c r="Z242" s="140">
        <v>24958.047882036815</v>
      </c>
      <c r="AA242" s="140">
        <v>25365.273116425818</v>
      </c>
      <c r="AB242" s="140">
        <v>25844.375559331838</v>
      </c>
    </row>
    <row r="243" spans="1:28" s="128" customFormat="1" ht="15" customHeight="1">
      <c r="A243" s="140"/>
      <c r="B243" s="150">
        <v>63</v>
      </c>
      <c r="C243" s="140">
        <v>10341.291999999999</v>
      </c>
      <c r="D243" s="140">
        <v>10673.598570722543</v>
      </c>
      <c r="E243" s="140">
        <v>11056.622959013366</v>
      </c>
      <c r="F243" s="140">
        <v>11480.709994708392</v>
      </c>
      <c r="G243" s="140">
        <v>11947.614226984406</v>
      </c>
      <c r="H243" s="140">
        <v>12430.812418881325</v>
      </c>
      <c r="I243" s="140">
        <v>12899.553640761213</v>
      </c>
      <c r="J243" s="140">
        <v>13340.412750283997</v>
      </c>
      <c r="K243" s="140">
        <v>13778.161244446403</v>
      </c>
      <c r="L243" s="140">
        <v>14210.620355616506</v>
      </c>
      <c r="M243" s="140">
        <v>14704.411030650757</v>
      </c>
      <c r="N243" s="140">
        <v>15339.042454808525</v>
      </c>
      <c r="O243" s="140">
        <v>16154.470846140503</v>
      </c>
      <c r="P243" s="140">
        <v>17094.607638655929</v>
      </c>
      <c r="Q243" s="140">
        <v>18076.815094671085</v>
      </c>
      <c r="R243" s="140">
        <v>19015.755054779678</v>
      </c>
      <c r="S243" s="140">
        <v>19884.744500759698</v>
      </c>
      <c r="T243" s="140">
        <v>20644.683850277885</v>
      </c>
      <c r="U243" s="140">
        <v>21316.521484980072</v>
      </c>
      <c r="V243" s="140">
        <v>21990.298824348007</v>
      </c>
      <c r="W243" s="140">
        <v>22667.605752178286</v>
      </c>
      <c r="X243" s="140">
        <v>23260.558572975919</v>
      </c>
      <c r="Y243" s="140">
        <v>23751.077212177461</v>
      </c>
      <c r="Z243" s="140">
        <v>24172.264919906298</v>
      </c>
      <c r="AA243" s="140">
        <v>24554.929608910265</v>
      </c>
      <c r="AB243" s="140">
        <v>24960.662809012556</v>
      </c>
    </row>
    <row r="244" spans="1:28" s="128" customFormat="1" ht="15" customHeight="1">
      <c r="A244" s="140"/>
      <c r="B244" s="150">
        <v>64</v>
      </c>
      <c r="C244" s="140">
        <v>9839.258200000002</v>
      </c>
      <c r="D244" s="140">
        <v>10122.51985314285</v>
      </c>
      <c r="E244" s="140">
        <v>10448.163536781876</v>
      </c>
      <c r="F244" s="140">
        <v>10823.653400723753</v>
      </c>
      <c r="G244" s="140">
        <v>11239.553039377861</v>
      </c>
      <c r="H244" s="140">
        <v>11697.63311878055</v>
      </c>
      <c r="I244" s="140">
        <v>12171.922614867146</v>
      </c>
      <c r="J244" s="140">
        <v>12632.327176396433</v>
      </c>
      <c r="K244" s="140">
        <v>13065.818119401623</v>
      </c>
      <c r="L244" s="140">
        <v>13496.395088749308</v>
      </c>
      <c r="M244" s="140">
        <v>13922.221882980995</v>
      </c>
      <c r="N244" s="140">
        <v>14408.552999533988</v>
      </c>
      <c r="O244" s="140">
        <v>15033.166338324987</v>
      </c>
      <c r="P244" s="140">
        <v>15835.321824607367</v>
      </c>
      <c r="Q244" s="140">
        <v>16760.153652515171</v>
      </c>
      <c r="R244" s="140">
        <v>17726.687831687101</v>
      </c>
      <c r="S244" s="140">
        <v>18651.170572911131</v>
      </c>
      <c r="T244" s="140">
        <v>19507.483597972532</v>
      </c>
      <c r="U244" s="140">
        <v>20257.176100072622</v>
      </c>
      <c r="V244" s="140">
        <v>20920.711716815891</v>
      </c>
      <c r="W244" s="140">
        <v>21586.445361788974</v>
      </c>
      <c r="X244" s="140">
        <v>22256.020265388957</v>
      </c>
      <c r="Y244" s="140">
        <v>22842.928937730445</v>
      </c>
      <c r="Z244" s="140">
        <v>23329.556749553019</v>
      </c>
      <c r="AA244" s="140">
        <v>23748.213168659844</v>
      </c>
      <c r="AB244" s="140">
        <v>24129.322939300728</v>
      </c>
    </row>
    <row r="245" spans="1:28" s="149" customFormat="1" ht="15" customHeight="1">
      <c r="A245" s="140"/>
      <c r="B245" s="152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</row>
    <row r="246" spans="1:28" s="149" customFormat="1" ht="15" customHeight="1">
      <c r="A246" s="140"/>
      <c r="B246" s="144" t="s">
        <v>125</v>
      </c>
      <c r="C246" s="147">
        <v>42281</v>
      </c>
      <c r="D246" s="147">
        <v>43360.865121369941</v>
      </c>
      <c r="E246" s="147">
        <v>44500.842534104726</v>
      </c>
      <c r="F246" s="147">
        <v>45737.87374592718</v>
      </c>
      <c r="G246" s="147">
        <v>47117.647380565046</v>
      </c>
      <c r="H246" s="147">
        <v>48668.555354919707</v>
      </c>
      <c r="I246" s="147">
        <v>50413.79380032733</v>
      </c>
      <c r="J246" s="147">
        <v>52337.814050151777</v>
      </c>
      <c r="K246" s="147">
        <v>54387.083173672741</v>
      </c>
      <c r="L246" s="147">
        <v>56488.913259937297</v>
      </c>
      <c r="M246" s="147">
        <v>58605.32435741838</v>
      </c>
      <c r="N246" s="147">
        <v>60696.043236151912</v>
      </c>
      <c r="O246" s="147">
        <v>62807.005252923722</v>
      </c>
      <c r="P246" s="147">
        <v>65084.954994696935</v>
      </c>
      <c r="Q246" s="147">
        <v>67722.933127160446</v>
      </c>
      <c r="R246" s="147">
        <v>70834.939889867892</v>
      </c>
      <c r="S246" s="147">
        <v>74454.152233301807</v>
      </c>
      <c r="T246" s="147">
        <v>78475.20973259036</v>
      </c>
      <c r="U246" s="147">
        <v>82702.40764790737</v>
      </c>
      <c r="V246" s="147">
        <v>86873.067516221563</v>
      </c>
      <c r="W246" s="147">
        <v>90798.116073263431</v>
      </c>
      <c r="X246" s="147">
        <v>94449.855965892057</v>
      </c>
      <c r="Y246" s="147">
        <v>97874.174969342712</v>
      </c>
      <c r="Z246" s="147">
        <v>101054.91921311303</v>
      </c>
      <c r="AA246" s="147">
        <v>103991.24740056488</v>
      </c>
      <c r="AB246" s="147">
        <v>106697.06135610741</v>
      </c>
    </row>
    <row r="247" spans="1:28" s="128" customFormat="1" ht="15" customHeight="1">
      <c r="A247" s="140"/>
      <c r="B247" s="153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</row>
    <row r="248" spans="1:28" s="128" customFormat="1" ht="15" customHeight="1">
      <c r="A248" s="140"/>
      <c r="B248" s="150">
        <v>65</v>
      </c>
      <c r="C248" s="140">
        <v>9365.6272000000026</v>
      </c>
      <c r="D248" s="140">
        <v>9612.1980269602991</v>
      </c>
      <c r="E248" s="140">
        <v>9889.3135103230015</v>
      </c>
      <c r="F248" s="140">
        <v>10208.037104827948</v>
      </c>
      <c r="G248" s="140">
        <v>10575.6649872076</v>
      </c>
      <c r="H248" s="140">
        <v>10983.03968489812</v>
      </c>
      <c r="I248" s="140">
        <v>11431.875133315996</v>
      </c>
      <c r="J248" s="140">
        <v>11896.825360659854</v>
      </c>
      <c r="K248" s="140">
        <v>12348.612564557066</v>
      </c>
      <c r="L248" s="140">
        <v>12774.233348428446</v>
      </c>
      <c r="M248" s="140">
        <v>13197.415679262098</v>
      </c>
      <c r="N248" s="140">
        <v>13616.358443597093</v>
      </c>
      <c r="O248" s="140">
        <v>14094.74709219153</v>
      </c>
      <c r="P248" s="140">
        <v>14708.737375350061</v>
      </c>
      <c r="Q248" s="140">
        <v>15496.856330727858</v>
      </c>
      <c r="R248" s="140">
        <v>16405.483278060587</v>
      </c>
      <c r="S248" s="140">
        <v>17355.334937562802</v>
      </c>
      <c r="T248" s="140">
        <v>18264.48494232729</v>
      </c>
      <c r="U248" s="140">
        <v>19107.277415041139</v>
      </c>
      <c r="V248" s="140">
        <v>19845.963834665414</v>
      </c>
      <c r="W248" s="140">
        <v>20500.559662205244</v>
      </c>
      <c r="X248" s="140">
        <v>21157.702481295993</v>
      </c>
      <c r="Y248" s="140">
        <v>21818.781840111566</v>
      </c>
      <c r="Z248" s="140">
        <v>22399.165289881334</v>
      </c>
      <c r="AA248" s="140">
        <v>22881.375405055442</v>
      </c>
      <c r="AB248" s="140">
        <v>23297.245202972339</v>
      </c>
    </row>
    <row r="249" spans="1:28" s="128" customFormat="1" ht="15" customHeight="1">
      <c r="A249" s="140"/>
      <c r="B249" s="150">
        <v>66</v>
      </c>
      <c r="C249" s="140">
        <v>8904.8559999999979</v>
      </c>
      <c r="D249" s="140">
        <v>9130.11418832042</v>
      </c>
      <c r="E249" s="140">
        <v>9370.8753151306355</v>
      </c>
      <c r="F249" s="140">
        <v>9641.6230882396376</v>
      </c>
      <c r="G249" s="140">
        <v>9953.1436513561657</v>
      </c>
      <c r="H249" s="140">
        <v>10312.602155593806</v>
      </c>
      <c r="I249" s="140">
        <v>10711.060067112998</v>
      </c>
      <c r="J249" s="140">
        <v>11150.228589866989</v>
      </c>
      <c r="K249" s="140">
        <v>11605.534873390034</v>
      </c>
      <c r="L249" s="140">
        <v>12048.149001407535</v>
      </c>
      <c r="M249" s="140">
        <v>12465.625165806392</v>
      </c>
      <c r="N249" s="140">
        <v>12881.115387614385</v>
      </c>
      <c r="O249" s="140">
        <v>13292.73437425982</v>
      </c>
      <c r="P249" s="140">
        <v>13762.693822927695</v>
      </c>
      <c r="Q249" s="140">
        <v>14365.450958173264</v>
      </c>
      <c r="R249" s="140">
        <v>15138.717819774516</v>
      </c>
      <c r="S249" s="140">
        <v>16030.138444985589</v>
      </c>
      <c r="T249" s="140">
        <v>16962.346224351888</v>
      </c>
      <c r="U249" s="140">
        <v>17855.207323989307</v>
      </c>
      <c r="V249" s="140">
        <v>18683.568412017215</v>
      </c>
      <c r="W249" s="140">
        <v>19410.481311658605</v>
      </c>
      <c r="X249" s="140">
        <v>20055.553875334215</v>
      </c>
      <c r="Y249" s="140">
        <v>20703.300864833567</v>
      </c>
      <c r="Z249" s="140">
        <v>21355.277571482347</v>
      </c>
      <c r="AA249" s="140">
        <v>21928.464433032561</v>
      </c>
      <c r="AB249" s="140">
        <v>22405.893912055613</v>
      </c>
    </row>
    <row r="250" spans="1:28" s="128" customFormat="1" ht="15" customHeight="1">
      <c r="A250" s="140"/>
      <c r="B250" s="150">
        <v>67</v>
      </c>
      <c r="C250" s="140">
        <v>8452.623999999998</v>
      </c>
      <c r="D250" s="140">
        <v>8663.3817840336433</v>
      </c>
      <c r="E250" s="140">
        <v>8882.9141075066218</v>
      </c>
      <c r="F250" s="140">
        <v>9117.7398140305959</v>
      </c>
      <c r="G250" s="140">
        <v>9381.9388736041201</v>
      </c>
      <c r="H250" s="140">
        <v>9686.0499776029537</v>
      </c>
      <c r="I250" s="140">
        <v>10037.033867313248</v>
      </c>
      <c r="J250" s="140">
        <v>10426.237331672744</v>
      </c>
      <c r="K250" s="140">
        <v>10855.478773315232</v>
      </c>
      <c r="L250" s="140">
        <v>11300.58918067993</v>
      </c>
      <c r="M250" s="140">
        <v>11733.750860381753</v>
      </c>
      <c r="N250" s="140">
        <v>12142.835606199822</v>
      </c>
      <c r="O250" s="140">
        <v>12550.260191370882</v>
      </c>
      <c r="P250" s="140">
        <v>12954.193711390033</v>
      </c>
      <c r="Q250" s="140">
        <v>13415.309256354216</v>
      </c>
      <c r="R250" s="140">
        <v>14006.24147312171</v>
      </c>
      <c r="S250" s="140">
        <v>14763.819192986106</v>
      </c>
      <c r="T250" s="140">
        <v>15637.13758224368</v>
      </c>
      <c r="U250" s="140">
        <v>16550.717258224457</v>
      </c>
      <c r="V250" s="140">
        <v>17426.317643032457</v>
      </c>
      <c r="W250" s="140">
        <v>18239.372969770313</v>
      </c>
      <c r="X250" s="140">
        <v>18953.838649000594</v>
      </c>
      <c r="Y250" s="140">
        <v>19588.58059365593</v>
      </c>
      <c r="Z250" s="140">
        <v>20226.318910296151</v>
      </c>
      <c r="AA250" s="140">
        <v>20868.41830276317</v>
      </c>
      <c r="AB250" s="140">
        <v>21433.918979117501</v>
      </c>
    </row>
    <row r="251" spans="1:28" s="128" customFormat="1" ht="15" customHeight="1">
      <c r="A251" s="140"/>
      <c r="B251" s="150">
        <v>68</v>
      </c>
      <c r="C251" s="140">
        <v>8001.8079999999991</v>
      </c>
      <c r="D251" s="140">
        <v>8205.5069639174399</v>
      </c>
      <c r="E251" s="140">
        <v>8410.4663552030725</v>
      </c>
      <c r="F251" s="140">
        <v>8624.1547848196969</v>
      </c>
      <c r="G251" s="140">
        <v>8852.8861883774571</v>
      </c>
      <c r="H251" s="140">
        <v>9110.3628247877368</v>
      </c>
      <c r="I251" s="140">
        <v>9406.7994591996776</v>
      </c>
      <c r="J251" s="140">
        <v>9749.0006839236776</v>
      </c>
      <c r="K251" s="140">
        <v>10128.71781057845</v>
      </c>
      <c r="L251" s="140">
        <v>10547.484193499877</v>
      </c>
      <c r="M251" s="140">
        <v>10982.088825978139</v>
      </c>
      <c r="N251" s="140">
        <v>11405.507889706741</v>
      </c>
      <c r="O251" s="140">
        <v>11805.803851456913</v>
      </c>
      <c r="P251" s="140">
        <v>12204.773827618415</v>
      </c>
      <c r="Q251" s="140">
        <v>12600.646315655706</v>
      </c>
      <c r="R251" s="140">
        <v>13052.445556497096</v>
      </c>
      <c r="S251" s="140">
        <v>13630.87583866919</v>
      </c>
      <c r="T251" s="140">
        <v>14371.964088421644</v>
      </c>
      <c r="U251" s="140">
        <v>15226.202899557378</v>
      </c>
      <c r="V251" s="140">
        <v>16120.097853159328</v>
      </c>
      <c r="W251" s="140">
        <v>16977.446153723391</v>
      </c>
      <c r="X251" s="140">
        <v>17774.360578098334</v>
      </c>
      <c r="Y251" s="140">
        <v>18475.436149071531</v>
      </c>
      <c r="Z251" s="140">
        <v>19099.191523499154</v>
      </c>
      <c r="AA251" s="140">
        <v>19726.106602338186</v>
      </c>
      <c r="AB251" s="140">
        <v>20357.699697676988</v>
      </c>
    </row>
    <row r="252" spans="1:28" s="128" customFormat="1" ht="15" customHeight="1">
      <c r="A252" s="140"/>
      <c r="B252" s="150">
        <v>69</v>
      </c>
      <c r="C252" s="140">
        <v>7556.0848000000015</v>
      </c>
      <c r="D252" s="140">
        <v>7749.6641581381436</v>
      </c>
      <c r="E252" s="140">
        <v>7947.2732459413974</v>
      </c>
      <c r="F252" s="140">
        <v>8146.3189540092999</v>
      </c>
      <c r="G252" s="140">
        <v>8354.0136800197033</v>
      </c>
      <c r="H252" s="140">
        <v>8576.5007120370938</v>
      </c>
      <c r="I252" s="140">
        <v>8827.025273385414</v>
      </c>
      <c r="J252" s="140">
        <v>9115.5220840285165</v>
      </c>
      <c r="K252" s="140">
        <v>9448.7391518319637</v>
      </c>
      <c r="L252" s="140">
        <v>9818.457535921505</v>
      </c>
      <c r="M252" s="140">
        <v>10226.443825989998</v>
      </c>
      <c r="N252" s="140">
        <v>10650.225909033872</v>
      </c>
      <c r="O252" s="140">
        <v>11063.459743644577</v>
      </c>
      <c r="P252" s="140">
        <v>11454.556257410728</v>
      </c>
      <c r="Q252" s="140">
        <v>11844.670266249394</v>
      </c>
      <c r="R252" s="140">
        <v>12232.051762413972</v>
      </c>
      <c r="S252" s="140">
        <v>12673.983819098114</v>
      </c>
      <c r="T252" s="140">
        <v>13239.276895245859</v>
      </c>
      <c r="U252" s="140">
        <v>13963.002751095084</v>
      </c>
      <c r="V252" s="140">
        <v>14797.119773347145</v>
      </c>
      <c r="W252" s="140">
        <v>15670.255975905886</v>
      </c>
      <c r="X252" s="140">
        <v>16508.400382162912</v>
      </c>
      <c r="Y252" s="140">
        <v>17288.075521670107</v>
      </c>
      <c r="Z252" s="140">
        <v>17974.965917954047</v>
      </c>
      <c r="AA252" s="140">
        <v>18586.882657375521</v>
      </c>
      <c r="AB252" s="140">
        <v>19202.303564284975</v>
      </c>
    </row>
    <row r="253" spans="1:28" s="149" customFormat="1" ht="15" customHeight="1">
      <c r="A253" s="140"/>
      <c r="B253" s="152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</row>
    <row r="254" spans="1:28" s="149" customFormat="1" ht="15" customHeight="1">
      <c r="A254" s="140"/>
      <c r="B254" s="144" t="s">
        <v>126</v>
      </c>
      <c r="C254" s="147">
        <v>31675.999999999996</v>
      </c>
      <c r="D254" s="147">
        <v>32276.976653427409</v>
      </c>
      <c r="E254" s="147">
        <v>32978.235497946487</v>
      </c>
      <c r="F254" s="147">
        <v>33762.734431976744</v>
      </c>
      <c r="G254" s="147">
        <v>34609.393496356526</v>
      </c>
      <c r="H254" s="147">
        <v>35505.885370471886</v>
      </c>
      <c r="I254" s="147">
        <v>36445.376432845282</v>
      </c>
      <c r="J254" s="147">
        <v>37440.018442378801</v>
      </c>
      <c r="K254" s="147">
        <v>38522.199316526829</v>
      </c>
      <c r="L254" s="147">
        <v>39729.787655781656</v>
      </c>
      <c r="M254" s="147">
        <v>41087.398798464426</v>
      </c>
      <c r="N254" s="147">
        <v>42615.499325994948</v>
      </c>
      <c r="O254" s="147">
        <v>44300.721045314785</v>
      </c>
      <c r="P254" s="147">
        <v>46096.866603420109</v>
      </c>
      <c r="Q254" s="147">
        <v>47942.918989535647</v>
      </c>
      <c r="R254" s="147">
        <v>49806.771671306873</v>
      </c>
      <c r="S254" s="147">
        <v>51654.33595263421</v>
      </c>
      <c r="T254" s="147">
        <v>53526.733524845105</v>
      </c>
      <c r="U254" s="147">
        <v>55551.350357907679</v>
      </c>
      <c r="V254" s="147">
        <v>57894.526463412782</v>
      </c>
      <c r="W254" s="147">
        <v>60653.617711123334</v>
      </c>
      <c r="X254" s="147">
        <v>63854.82031805547</v>
      </c>
      <c r="Y254" s="147">
        <v>67404.14632057905</v>
      </c>
      <c r="Z254" s="147">
        <v>71133.23824870227</v>
      </c>
      <c r="AA254" s="147">
        <v>74817.301816042527</v>
      </c>
      <c r="AB254" s="147">
        <v>78296.026757425643</v>
      </c>
    </row>
    <row r="255" spans="1:28" s="128" customFormat="1" ht="15" customHeight="1">
      <c r="A255" s="140"/>
      <c r="B255" s="153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</row>
    <row r="256" spans="1:28" s="128" customFormat="1" ht="15" customHeight="1">
      <c r="A256" s="140"/>
      <c r="B256" s="150">
        <v>70</v>
      </c>
      <c r="C256" s="140">
        <v>7122.8032000000003</v>
      </c>
      <c r="D256" s="140">
        <v>7294.2327559802125</v>
      </c>
      <c r="E256" s="140">
        <v>7482.2658986804126</v>
      </c>
      <c r="F256" s="140">
        <v>7674.3764850566085</v>
      </c>
      <c r="G256" s="140">
        <v>7868.0366149765023</v>
      </c>
      <c r="H256" s="140">
        <v>8070.236304657139</v>
      </c>
      <c r="I256" s="140">
        <v>8286.8807402408111</v>
      </c>
      <c r="J256" s="140">
        <v>8530.7937946464444</v>
      </c>
      <c r="K256" s="140">
        <v>8811.7546176677515</v>
      </c>
      <c r="L256" s="140">
        <v>9136.0091682848179</v>
      </c>
      <c r="M256" s="140">
        <v>9495.9323442537188</v>
      </c>
      <c r="N256" s="140">
        <v>9893.2735631921641</v>
      </c>
      <c r="O256" s="140">
        <v>10306.170381966816</v>
      </c>
      <c r="P256" s="140">
        <v>10709.137726586552</v>
      </c>
      <c r="Q256" s="140">
        <v>11090.951443625496</v>
      </c>
      <c r="R256" s="140">
        <v>11472.062146701315</v>
      </c>
      <c r="S256" s="140">
        <v>11850.717233685224</v>
      </c>
      <c r="T256" s="140">
        <v>12282.510732268132</v>
      </c>
      <c r="U256" s="140">
        <v>12834.165918683831</v>
      </c>
      <c r="V256" s="140">
        <v>13539.764283643817</v>
      </c>
      <c r="W256" s="140">
        <v>14352.835507937831</v>
      </c>
      <c r="X256" s="140">
        <v>15204.276181256566</v>
      </c>
      <c r="Y256" s="140">
        <v>16022.072927442798</v>
      </c>
      <c r="Z256" s="140">
        <v>16783.578023924383</v>
      </c>
      <c r="AA256" s="140">
        <v>17455.291041699351</v>
      </c>
      <c r="AB256" s="140">
        <v>18054.612844301719</v>
      </c>
    </row>
    <row r="257" spans="1:28" s="128" customFormat="1" ht="15" customHeight="1">
      <c r="A257" s="140"/>
      <c r="B257" s="150">
        <v>71</v>
      </c>
      <c r="C257" s="140">
        <v>6708.0159999999996</v>
      </c>
      <c r="D257" s="140">
        <v>6851.8863099622395</v>
      </c>
      <c r="E257" s="140">
        <v>7018.7451231286514</v>
      </c>
      <c r="F257" s="140">
        <v>7201.7402141396096</v>
      </c>
      <c r="G257" s="140">
        <v>7388.7898416954558</v>
      </c>
      <c r="H257" s="140">
        <v>7577.4835832628924</v>
      </c>
      <c r="I257" s="140">
        <v>7774.5234069024727</v>
      </c>
      <c r="J257" s="140">
        <v>7985.6134110995072</v>
      </c>
      <c r="K257" s="140">
        <v>8223.3090212376228</v>
      </c>
      <c r="L257" s="140">
        <v>8496.7019237960976</v>
      </c>
      <c r="M257" s="140">
        <v>8812.1770349440067</v>
      </c>
      <c r="N257" s="140">
        <v>9162.4185109325881</v>
      </c>
      <c r="O257" s="140">
        <v>9548.9975569521357</v>
      </c>
      <c r="P257" s="140">
        <v>9950.8455077844756</v>
      </c>
      <c r="Q257" s="140">
        <v>10343.36637099578</v>
      </c>
      <c r="R257" s="140">
        <v>10715.681890435037</v>
      </c>
      <c r="S257" s="140">
        <v>11087.480507344022</v>
      </c>
      <c r="T257" s="140">
        <v>11457.137662623492</v>
      </c>
      <c r="U257" s="140">
        <v>11878.379241472683</v>
      </c>
      <c r="V257" s="140">
        <v>12415.767960431926</v>
      </c>
      <c r="W257" s="140">
        <v>13102.394145563992</v>
      </c>
      <c r="X257" s="140">
        <v>13893.46689305546</v>
      </c>
      <c r="Y257" s="140">
        <v>14721.96593361046</v>
      </c>
      <c r="Z257" s="140">
        <v>15518.34025572344</v>
      </c>
      <c r="AA257" s="140">
        <v>16260.505613899686</v>
      </c>
      <c r="AB257" s="140">
        <v>16916.113867571548</v>
      </c>
    </row>
    <row r="258" spans="1:28" s="128" customFormat="1" ht="15" customHeight="1">
      <c r="A258" s="140"/>
      <c r="B258" s="150">
        <v>72</v>
      </c>
      <c r="C258" s="140">
        <v>6314.7519999999995</v>
      </c>
      <c r="D258" s="140">
        <v>6433.3948073452602</v>
      </c>
      <c r="E258" s="140">
        <v>6573.2620042818753</v>
      </c>
      <c r="F258" s="140">
        <v>6735.3330685869605</v>
      </c>
      <c r="G258" s="140">
        <v>6913.0183735385081</v>
      </c>
      <c r="H258" s="140">
        <v>7094.7492426338176</v>
      </c>
      <c r="I258" s="140">
        <v>7278.1778264875056</v>
      </c>
      <c r="J258" s="140">
        <v>7469.7515776247637</v>
      </c>
      <c r="K258" s="140">
        <v>7675.1369910395424</v>
      </c>
      <c r="L258" s="140">
        <v>7906.0612502636241</v>
      </c>
      <c r="M258" s="140">
        <v>8171.6188236723492</v>
      </c>
      <c r="N258" s="140">
        <v>8477.9933253683612</v>
      </c>
      <c r="O258" s="140">
        <v>8818.0326699188718</v>
      </c>
      <c r="P258" s="140">
        <v>9193.2928053543164</v>
      </c>
      <c r="Q258" s="140">
        <v>9583.5199440629203</v>
      </c>
      <c r="R258" s="140">
        <v>9965.0053335381526</v>
      </c>
      <c r="S258" s="140">
        <v>10327.196610970512</v>
      </c>
      <c r="T258" s="140">
        <v>10689.125483600279</v>
      </c>
      <c r="U258" s="140">
        <v>11049.189635386316</v>
      </c>
      <c r="V258" s="140">
        <v>11459.192487371505</v>
      </c>
      <c r="W258" s="140">
        <v>11981.493241396362</v>
      </c>
      <c r="X258" s="140">
        <v>12648.189283096423</v>
      </c>
      <c r="Y258" s="140">
        <v>13415.966319125921</v>
      </c>
      <c r="Z258" s="140">
        <v>14220.325890193919</v>
      </c>
      <c r="AA258" s="140">
        <v>14993.994379891752</v>
      </c>
      <c r="AB258" s="140">
        <v>15715.751378210776</v>
      </c>
    </row>
    <row r="259" spans="1:28" s="128" customFormat="1" ht="15" customHeight="1">
      <c r="A259" s="140"/>
      <c r="B259" s="150">
        <v>73</v>
      </c>
      <c r="C259" s="140">
        <v>5942.5839999999989</v>
      </c>
      <c r="D259" s="140">
        <v>6036.5503672992763</v>
      </c>
      <c r="E259" s="140">
        <v>6151.7869545317408</v>
      </c>
      <c r="F259" s="140">
        <v>6287.4551698533487</v>
      </c>
      <c r="G259" s="140">
        <v>6444.4825894719052</v>
      </c>
      <c r="H259" s="140">
        <v>6616.603262319295</v>
      </c>
      <c r="I259" s="140">
        <v>6792.7168157316082</v>
      </c>
      <c r="J259" s="140">
        <v>6970.5811254448809</v>
      </c>
      <c r="K259" s="140">
        <v>7156.5503226401825</v>
      </c>
      <c r="L259" s="140">
        <v>7355.7075136812755</v>
      </c>
      <c r="M259" s="140">
        <v>7579.6324021766204</v>
      </c>
      <c r="N259" s="140">
        <v>7837.0817630343072</v>
      </c>
      <c r="O259" s="140">
        <v>8133.8759507787072</v>
      </c>
      <c r="P259" s="140">
        <v>8463.2001702024954</v>
      </c>
      <c r="Q259" s="140">
        <v>8826.5874559513304</v>
      </c>
      <c r="R259" s="140">
        <v>9204.5914306961095</v>
      </c>
      <c r="S259" s="140">
        <v>9574.3873316095469</v>
      </c>
      <c r="T259" s="140">
        <v>9925.8881874103954</v>
      </c>
      <c r="U259" s="140">
        <v>10277.340863807178</v>
      </c>
      <c r="V259" s="140">
        <v>10627.183320917955</v>
      </c>
      <c r="W259" s="140">
        <v>11025.270362770852</v>
      </c>
      <c r="X259" s="140">
        <v>11531.714857017219</v>
      </c>
      <c r="Y259" s="140">
        <v>12177.327788359597</v>
      </c>
      <c r="Z259" s="140">
        <v>12920.657343386942</v>
      </c>
      <c r="AA259" s="140">
        <v>13699.550883001595</v>
      </c>
      <c r="AB259" s="140">
        <v>14449.356663448505</v>
      </c>
    </row>
    <row r="260" spans="1:28" s="128" customFormat="1" ht="15" customHeight="1">
      <c r="A260" s="140"/>
      <c r="B260" s="150">
        <v>74</v>
      </c>
      <c r="C260" s="140">
        <v>5587.8447999999999</v>
      </c>
      <c r="D260" s="140">
        <v>5660.9124128404219</v>
      </c>
      <c r="E260" s="140">
        <v>5752.1755173238089</v>
      </c>
      <c r="F260" s="140">
        <v>5863.8294943402116</v>
      </c>
      <c r="G260" s="140">
        <v>5995.066076674153</v>
      </c>
      <c r="H260" s="140">
        <v>6146.8129775987372</v>
      </c>
      <c r="I260" s="140">
        <v>6313.0776434828822</v>
      </c>
      <c r="J260" s="140">
        <v>6483.2785335632016</v>
      </c>
      <c r="K260" s="140">
        <v>6655.4483639417285</v>
      </c>
      <c r="L260" s="140">
        <v>6835.307799755843</v>
      </c>
      <c r="M260" s="140">
        <v>7028.0381934177303</v>
      </c>
      <c r="N260" s="140">
        <v>7244.7321634675218</v>
      </c>
      <c r="O260" s="140">
        <v>7493.6444856982589</v>
      </c>
      <c r="P260" s="140">
        <v>7780.390393492271</v>
      </c>
      <c r="Q260" s="140">
        <v>8098.4937749001192</v>
      </c>
      <c r="R260" s="140">
        <v>8449.4308699362609</v>
      </c>
      <c r="S260" s="140">
        <v>8814.554269024904</v>
      </c>
      <c r="T260" s="140">
        <v>9172.0714589428044</v>
      </c>
      <c r="U260" s="140">
        <v>9512.2746985576723</v>
      </c>
      <c r="V260" s="140">
        <v>9852.6184110475806</v>
      </c>
      <c r="W260" s="140">
        <v>10191.624453454293</v>
      </c>
      <c r="X260" s="140">
        <v>10577.173103629801</v>
      </c>
      <c r="Y260" s="140">
        <v>11066.813352040275</v>
      </c>
      <c r="Z260" s="140">
        <v>11690.336735473584</v>
      </c>
      <c r="AA260" s="140">
        <v>12407.959897550147</v>
      </c>
      <c r="AB260" s="140">
        <v>13160.192003893097</v>
      </c>
    </row>
    <row r="261" spans="1:28" s="149" customFormat="1" ht="15" customHeight="1">
      <c r="A261" s="140"/>
      <c r="B261" s="152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</row>
    <row r="262" spans="1:28" s="149" customFormat="1" ht="15" customHeight="1">
      <c r="A262" s="140"/>
      <c r="B262" s="144" t="s">
        <v>127</v>
      </c>
      <c r="C262" s="147">
        <v>22871</v>
      </c>
      <c r="D262" s="147">
        <v>23125.723989425052</v>
      </c>
      <c r="E262" s="147">
        <v>23387.259170729911</v>
      </c>
      <c r="F262" s="147">
        <v>23684.611213432039</v>
      </c>
      <c r="G262" s="147">
        <v>24039.345028691474</v>
      </c>
      <c r="H262" s="147">
        <v>24465.252457837974</v>
      </c>
      <c r="I262" s="147">
        <v>24971.557646452409</v>
      </c>
      <c r="J262" s="147">
        <v>25557.607131274108</v>
      </c>
      <c r="K262" s="147">
        <v>26210.293296334159</v>
      </c>
      <c r="L262" s="147">
        <v>26912.977515434828</v>
      </c>
      <c r="M262" s="147">
        <v>27657.060399905633</v>
      </c>
      <c r="N262" s="147">
        <v>28438.751904881345</v>
      </c>
      <c r="O262" s="147">
        <v>29268.410088705576</v>
      </c>
      <c r="P262" s="147">
        <v>30171.339919273702</v>
      </c>
      <c r="Q262" s="147">
        <v>31178.438646687388</v>
      </c>
      <c r="R262" s="147">
        <v>32308.508906011688</v>
      </c>
      <c r="S262" s="147">
        <v>33576.947631299736</v>
      </c>
      <c r="T262" s="147">
        <v>34973.010458016375</v>
      </c>
      <c r="U262" s="147">
        <v>36459.534707035004</v>
      </c>
      <c r="V262" s="147">
        <v>37987.893447202725</v>
      </c>
      <c r="W262" s="147">
        <v>39533.330975931</v>
      </c>
      <c r="X262" s="147">
        <v>41070.397874461014</v>
      </c>
      <c r="Y262" s="147">
        <v>42633.492671341504</v>
      </c>
      <c r="Z262" s="147">
        <v>44326.913462591161</v>
      </c>
      <c r="AA262" s="147">
        <v>46285.069725549329</v>
      </c>
      <c r="AB262" s="147">
        <v>48585.501233994444</v>
      </c>
    </row>
    <row r="263" spans="1:28" s="128" customFormat="1" ht="15" customHeight="1">
      <c r="A263" s="140"/>
      <c r="B263" s="153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</row>
    <row r="264" spans="1:28" s="128" customFormat="1" ht="15" customHeight="1">
      <c r="A264" s="140"/>
      <c r="B264" s="150">
        <v>75</v>
      </c>
      <c r="C264" s="140">
        <v>5245.7871999999998</v>
      </c>
      <c r="D264" s="140">
        <v>5303.2558397551775</v>
      </c>
      <c r="E264" s="140">
        <v>5374.2475962653134</v>
      </c>
      <c r="F264" s="140">
        <v>5462.6119212914864</v>
      </c>
      <c r="G264" s="140">
        <v>5570.42567202174</v>
      </c>
      <c r="H264" s="140">
        <v>5696.9628058739809</v>
      </c>
      <c r="I264" s="140">
        <v>5843.096401949384</v>
      </c>
      <c r="J264" s="140">
        <v>6003.1467822508766</v>
      </c>
      <c r="K264" s="140">
        <v>6167.1772093694453</v>
      </c>
      <c r="L264" s="140">
        <v>6333.0735438070697</v>
      </c>
      <c r="M264" s="140">
        <v>6506.5484228793848</v>
      </c>
      <c r="N264" s="140">
        <v>6692.5579499593632</v>
      </c>
      <c r="O264" s="140">
        <v>6901.5293885556812</v>
      </c>
      <c r="P264" s="140">
        <v>7141.3764899322268</v>
      </c>
      <c r="Q264" s="140">
        <v>7417.4963175757021</v>
      </c>
      <c r="R264" s="140">
        <v>7723.7236201702008</v>
      </c>
      <c r="S264" s="140">
        <v>8061.4480650528976</v>
      </c>
      <c r="T264" s="140">
        <v>8412.9569355882868</v>
      </c>
      <c r="U264" s="140">
        <v>8757.4171623619586</v>
      </c>
      <c r="V264" s="140">
        <v>9085.532576305055</v>
      </c>
      <c r="W264" s="140">
        <v>9413.9788273706054</v>
      </c>
      <c r="X264" s="140">
        <v>9741.40701331126</v>
      </c>
      <c r="Y264" s="140">
        <v>10113.433481484915</v>
      </c>
      <c r="Z264" s="140">
        <v>10585.262329942203</v>
      </c>
      <c r="AA264" s="140">
        <v>11185.391288521701</v>
      </c>
      <c r="AB264" s="140">
        <v>11875.964422975934</v>
      </c>
    </row>
    <row r="265" spans="1:28" s="128" customFormat="1" ht="15" customHeight="1">
      <c r="A265" s="140"/>
      <c r="B265" s="150">
        <v>76</v>
      </c>
      <c r="C265" s="140">
        <v>4911.0160000000014</v>
      </c>
      <c r="D265" s="140">
        <v>4958.7680154916825</v>
      </c>
      <c r="E265" s="140">
        <v>5014.6323784839842</v>
      </c>
      <c r="F265" s="140">
        <v>5083.3611810904113</v>
      </c>
      <c r="G265" s="140">
        <v>5168.5849445307831</v>
      </c>
      <c r="H265" s="140">
        <v>5272.3093819328442</v>
      </c>
      <c r="I265" s="140">
        <v>5393.8407991719287</v>
      </c>
      <c r="J265" s="140">
        <v>5534.0239706890034</v>
      </c>
      <c r="K265" s="140">
        <v>5687.5666767342791</v>
      </c>
      <c r="L265" s="140">
        <v>5844.9179447467468</v>
      </c>
      <c r="M265" s="140">
        <v>6004.2863730011586</v>
      </c>
      <c r="N265" s="140">
        <v>6171.1128688847766</v>
      </c>
      <c r="O265" s="140">
        <v>6349.9421342037876</v>
      </c>
      <c r="P265" s="140">
        <v>6550.7134653539006</v>
      </c>
      <c r="Q265" s="140">
        <v>6780.9796510218139</v>
      </c>
      <c r="R265" s="140">
        <v>7045.8748851967448</v>
      </c>
      <c r="S265" s="140">
        <v>7339.5320469780017</v>
      </c>
      <c r="T265" s="140">
        <v>7663.3568080804698</v>
      </c>
      <c r="U265" s="140">
        <v>8000.4902823181492</v>
      </c>
      <c r="V265" s="140">
        <v>8331.1111703554143</v>
      </c>
      <c r="W265" s="140">
        <v>8646.3707977098547</v>
      </c>
      <c r="X265" s="140">
        <v>8962.1964103836926</v>
      </c>
      <c r="Y265" s="140">
        <v>9277.1484752269935</v>
      </c>
      <c r="Z265" s="140">
        <v>9634.8084280902913</v>
      </c>
      <c r="AA265" s="140">
        <v>10087.747792432243</v>
      </c>
      <c r="AB265" s="140">
        <v>10663.312087959457</v>
      </c>
    </row>
    <row r="266" spans="1:28" s="128" customFormat="1" ht="15" customHeight="1">
      <c r="A266" s="140"/>
      <c r="B266" s="150">
        <v>77</v>
      </c>
      <c r="C266" s="140">
        <v>4577.92</v>
      </c>
      <c r="D266" s="140">
        <v>4622.1438184122571</v>
      </c>
      <c r="E266" s="140">
        <v>4668.5475412791066</v>
      </c>
      <c r="F266" s="140">
        <v>4722.6573852382853</v>
      </c>
      <c r="G266" s="140">
        <v>4788.9343497951249</v>
      </c>
      <c r="H266" s="140">
        <v>4870.8352848277973</v>
      </c>
      <c r="I266" s="140">
        <v>4970.245231032196</v>
      </c>
      <c r="J266" s="140">
        <v>5086.5267312904289</v>
      </c>
      <c r="K266" s="140">
        <v>5220.5657564648045</v>
      </c>
      <c r="L266" s="140">
        <v>5367.249627951699</v>
      </c>
      <c r="M266" s="140">
        <v>5517.7718816561364</v>
      </c>
      <c r="N266" s="140">
        <v>5670.4618126430551</v>
      </c>
      <c r="O266" s="140">
        <v>5830.3013379254226</v>
      </c>
      <c r="P266" s="140">
        <v>6001.618863200425</v>
      </c>
      <c r="Q266" s="140">
        <v>6193.8398305857554</v>
      </c>
      <c r="R266" s="140">
        <v>6414.1107121614295</v>
      </c>
      <c r="S266" s="140">
        <v>6667.2842952304445</v>
      </c>
      <c r="T266" s="140">
        <v>6947.8917289344372</v>
      </c>
      <c r="U266" s="140">
        <v>7257.2554571457194</v>
      </c>
      <c r="V266" s="140">
        <v>7579.4182676282453</v>
      </c>
      <c r="W266" s="140">
        <v>7895.608929031594</v>
      </c>
      <c r="X266" s="140">
        <v>8197.4905206421572</v>
      </c>
      <c r="Y266" s="140">
        <v>8500.009477848298</v>
      </c>
      <c r="Z266" s="140">
        <v>8801.9141659354373</v>
      </c>
      <c r="AA266" s="140">
        <v>9144.498470237726</v>
      </c>
      <c r="AB266" s="140">
        <v>9577.7988838996134</v>
      </c>
    </row>
    <row r="267" spans="1:28" s="128" customFormat="1" ht="15" customHeight="1">
      <c r="A267" s="140"/>
      <c r="B267" s="150">
        <v>78</v>
      </c>
      <c r="C267" s="140">
        <v>4241.1039999999985</v>
      </c>
      <c r="D267" s="140">
        <v>4288.5141307047279</v>
      </c>
      <c r="E267" s="140">
        <v>4331.3173624497967</v>
      </c>
      <c r="F267" s="140">
        <v>4376.2267351731698</v>
      </c>
      <c r="G267" s="140">
        <v>4428.4032362812259</v>
      </c>
      <c r="H267" s="140">
        <v>4492.0614820110841</v>
      </c>
      <c r="I267" s="140">
        <v>4570.4371639636956</v>
      </c>
      <c r="J267" s="140">
        <v>4665.3152368236224</v>
      </c>
      <c r="K267" s="140">
        <v>4776.1821721552587</v>
      </c>
      <c r="L267" s="140">
        <v>4903.7611795231269</v>
      </c>
      <c r="M267" s="140">
        <v>5043.4579595144387</v>
      </c>
      <c r="N267" s="140">
        <v>5187.0197304661106</v>
      </c>
      <c r="O267" s="140">
        <v>5332.719238095433</v>
      </c>
      <c r="P267" s="140">
        <v>5485.2718544004983</v>
      </c>
      <c r="Q267" s="140">
        <v>5648.7697951432428</v>
      </c>
      <c r="R267" s="140">
        <v>5832.0809593752501</v>
      </c>
      <c r="S267" s="140">
        <v>6041.9290959419068</v>
      </c>
      <c r="T267" s="140">
        <v>6282.9684582398477</v>
      </c>
      <c r="U267" s="140">
        <v>6550.0407154766035</v>
      </c>
      <c r="V267" s="140">
        <v>6844.4115420736325</v>
      </c>
      <c r="W267" s="140">
        <v>7151.0528974443714</v>
      </c>
      <c r="X267" s="140">
        <v>7452.3135022885381</v>
      </c>
      <c r="Y267" s="140">
        <v>7740.1752781806745</v>
      </c>
      <c r="Z267" s="140">
        <v>8028.8494693346356</v>
      </c>
      <c r="AA267" s="140">
        <v>8317.089374107607</v>
      </c>
      <c r="AB267" s="140">
        <v>8644.0076646448051</v>
      </c>
    </row>
    <row r="268" spans="1:28" s="128" customFormat="1" ht="15" customHeight="1">
      <c r="A268" s="140"/>
      <c r="B268" s="150">
        <v>79</v>
      </c>
      <c r="C268" s="140">
        <v>3895.1727999999994</v>
      </c>
      <c r="D268" s="140">
        <v>3953.0421850612074</v>
      </c>
      <c r="E268" s="140">
        <v>3998.5142922517089</v>
      </c>
      <c r="F268" s="140">
        <v>4039.7539906386842</v>
      </c>
      <c r="G268" s="140">
        <v>4082.9968260625992</v>
      </c>
      <c r="H268" s="140">
        <v>4133.0835031922688</v>
      </c>
      <c r="I268" s="140">
        <v>4193.938050335204</v>
      </c>
      <c r="J268" s="140">
        <v>4268.5944102201747</v>
      </c>
      <c r="K268" s="140">
        <v>4358.8014816103705</v>
      </c>
      <c r="L268" s="140">
        <v>4463.9752194061848</v>
      </c>
      <c r="M268" s="140">
        <v>4584.9957628545144</v>
      </c>
      <c r="N268" s="140">
        <v>4717.599542928042</v>
      </c>
      <c r="O268" s="140">
        <v>4853.9179899252513</v>
      </c>
      <c r="P268" s="140">
        <v>4992.3592463866562</v>
      </c>
      <c r="Q268" s="140">
        <v>5137.3530523608752</v>
      </c>
      <c r="R268" s="140">
        <v>5292.7187291080618</v>
      </c>
      <c r="S268" s="140">
        <v>5466.754128096487</v>
      </c>
      <c r="T268" s="140">
        <v>5665.8365271733346</v>
      </c>
      <c r="U268" s="140">
        <v>5894.3310897325737</v>
      </c>
      <c r="V268" s="140">
        <v>6147.4198908403787</v>
      </c>
      <c r="W268" s="140">
        <v>6426.3195243745704</v>
      </c>
      <c r="X268" s="140">
        <v>6716.9904278353615</v>
      </c>
      <c r="Y268" s="140">
        <v>7002.7259586006248</v>
      </c>
      <c r="Z268" s="140">
        <v>7276.0790692885912</v>
      </c>
      <c r="AA268" s="140">
        <v>7550.3428002500532</v>
      </c>
      <c r="AB268" s="140">
        <v>7824.4181745146316</v>
      </c>
    </row>
    <row r="269" spans="1:28" s="128" customFormat="1" ht="15" customHeight="1">
      <c r="A269" s="140"/>
      <c r="B269" s="15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</row>
    <row r="270" spans="1:28" s="149" customFormat="1" ht="15" customHeight="1">
      <c r="A270" s="140"/>
      <c r="B270" s="152" t="s">
        <v>81</v>
      </c>
      <c r="C270" s="147">
        <v>21804</v>
      </c>
      <c r="D270" s="147">
        <v>22768.726813005</v>
      </c>
      <c r="E270" s="147">
        <v>23676.394424004826</v>
      </c>
      <c r="F270" s="147">
        <v>24523.132683284308</v>
      </c>
      <c r="G270" s="147">
        <v>25312.94765636589</v>
      </c>
      <c r="H270" s="147">
        <v>26055.145149779812</v>
      </c>
      <c r="I270" s="147">
        <v>26762.274022467507</v>
      </c>
      <c r="J270" s="147">
        <v>27449.046303840343</v>
      </c>
      <c r="K270" s="147">
        <v>28131.67877719591</v>
      </c>
      <c r="L270" s="147">
        <v>28825.101907572651</v>
      </c>
      <c r="M270" s="147">
        <v>29543.205238003015</v>
      </c>
      <c r="N270" s="147">
        <v>30299.14543414758</v>
      </c>
      <c r="O270" s="147">
        <v>31099.739141437603</v>
      </c>
      <c r="P270" s="147">
        <v>31943.876451648055</v>
      </c>
      <c r="Q270" s="147">
        <v>32829.145916426554</v>
      </c>
      <c r="R270" s="147">
        <v>33757.489745059589</v>
      </c>
      <c r="S270" s="147">
        <v>34734.020361329029</v>
      </c>
      <c r="T270" s="147">
        <v>35771.315320906848</v>
      </c>
      <c r="U270" s="147">
        <v>36886.337598102044</v>
      </c>
      <c r="V270" s="147">
        <v>38098.195759994123</v>
      </c>
      <c r="W270" s="147">
        <v>39419.46596630173</v>
      </c>
      <c r="X270" s="147">
        <v>40862.68773816224</v>
      </c>
      <c r="Y270" s="147">
        <v>42425.370576464295</v>
      </c>
      <c r="Z270" s="147">
        <v>44090.225364623031</v>
      </c>
      <c r="AA270" s="147">
        <v>45834.764983258799</v>
      </c>
      <c r="AB270" s="147">
        <v>47651.909709073268</v>
      </c>
    </row>
    <row r="271" spans="1:28" s="128" customFormat="1" ht="15" customHeight="1">
      <c r="A271" s="140"/>
      <c r="B271" s="155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</row>
    <row r="272" spans="1:28" s="149" customFormat="1" ht="15" customHeight="1">
      <c r="A272" s="140"/>
      <c r="B272" s="152" t="s">
        <v>11</v>
      </c>
      <c r="C272" s="147">
        <v>2612823.9999999995</v>
      </c>
      <c r="D272" s="147">
        <v>2662432.3774047196</v>
      </c>
      <c r="E272" s="147">
        <v>2711657.1660845177</v>
      </c>
      <c r="F272" s="147">
        <v>2760588.8366542212</v>
      </c>
      <c r="G272" s="147">
        <v>2809355.5706248051</v>
      </c>
      <c r="H272" s="147">
        <v>2857956.1621143357</v>
      </c>
      <c r="I272" s="147">
        <v>2906468.8165316195</v>
      </c>
      <c r="J272" s="147">
        <v>2954962.2732659029</v>
      </c>
      <c r="K272" s="147">
        <v>3003425.3502543899</v>
      </c>
      <c r="L272" s="147">
        <v>3051910.4330597343</v>
      </c>
      <c r="M272" s="147">
        <v>3100560.5555978385</v>
      </c>
      <c r="N272" s="147">
        <v>3149437.8793981737</v>
      </c>
      <c r="O272" s="147">
        <v>3198575.0306338281</v>
      </c>
      <c r="P272" s="147">
        <v>3247904.0158933974</v>
      </c>
      <c r="Q272" s="147">
        <v>3297425.866436108</v>
      </c>
      <c r="R272" s="147">
        <v>3347189.8138851956</v>
      </c>
      <c r="S272" s="147">
        <v>3397170.4693600228</v>
      </c>
      <c r="T272" s="147">
        <v>3447403.7161380067</v>
      </c>
      <c r="U272" s="147">
        <v>3497842.9339219867</v>
      </c>
      <c r="V272" s="147">
        <v>3548568.0344417454</v>
      </c>
      <c r="W272" s="147">
        <v>3599515.7309437366</v>
      </c>
      <c r="X272" s="147">
        <v>3650757.5857086233</v>
      </c>
      <c r="Y272" s="147">
        <v>3702248.2820639918</v>
      </c>
      <c r="Z272" s="147">
        <v>3754060.9173615244</v>
      </c>
      <c r="AA272" s="147">
        <v>3806140.2151332865</v>
      </c>
      <c r="AB272" s="147">
        <v>3858624.3416716177</v>
      </c>
    </row>
    <row r="273" spans="1:28" s="149" customFormat="1" ht="15" customHeight="1">
      <c r="A273" s="140"/>
      <c r="B273" s="152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</row>
    <row r="274" spans="1:28" s="149" customFormat="1" ht="15" customHeight="1">
      <c r="A274" s="140"/>
      <c r="B274" s="144" t="s">
        <v>128</v>
      </c>
      <c r="C274" s="147">
        <v>335474</v>
      </c>
      <c r="D274" s="147">
        <v>335617.11004782439</v>
      </c>
      <c r="E274" s="147">
        <v>335537.1930147676</v>
      </c>
      <c r="F274" s="147">
        <v>335354.00987133285</v>
      </c>
      <c r="G274" s="147">
        <v>335274.48785441607</v>
      </c>
      <c r="H274" s="147">
        <v>335581.11133118643</v>
      </c>
      <c r="I274" s="147">
        <v>335990.85343361512</v>
      </c>
      <c r="J274" s="147">
        <v>336605.48408857395</v>
      </c>
      <c r="K274" s="147">
        <v>337331.99673901306</v>
      </c>
      <c r="L274" s="147">
        <v>338105.2619944918</v>
      </c>
      <c r="M274" s="147">
        <v>338970.25370908529</v>
      </c>
      <c r="N274" s="147">
        <v>339853.2499293146</v>
      </c>
      <c r="O274" s="147">
        <v>340765.03379081242</v>
      </c>
      <c r="P274" s="147">
        <v>341653.54736457096</v>
      </c>
      <c r="Q274" s="147">
        <v>342472.68046531884</v>
      </c>
      <c r="R274" s="147">
        <v>343238.00857175235</v>
      </c>
      <c r="S274" s="147">
        <v>343930.37032389978</v>
      </c>
      <c r="T274" s="147">
        <v>344518.69051013101</v>
      </c>
      <c r="U274" s="147">
        <v>345025.53505848744</v>
      </c>
      <c r="V274" s="147">
        <v>345532.99940436619</v>
      </c>
      <c r="W274" s="147">
        <v>345931.10192375461</v>
      </c>
      <c r="X274" s="147">
        <v>346324.24104302877</v>
      </c>
      <c r="Y274" s="147">
        <v>346628.20720167994</v>
      </c>
      <c r="Z274" s="147">
        <v>346974.60008850566</v>
      </c>
      <c r="AA274" s="147">
        <v>347223.93402731681</v>
      </c>
      <c r="AB274" s="147">
        <v>347594.73885674006</v>
      </c>
    </row>
    <row r="275" spans="1:28" s="128" customFormat="1" ht="15" customHeight="1">
      <c r="A275" s="140"/>
      <c r="B275" s="153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</row>
    <row r="276" spans="1:28" s="128" customFormat="1" ht="15" customHeight="1">
      <c r="A276" s="140"/>
      <c r="B276" s="150">
        <v>0</v>
      </c>
      <c r="C276" s="140">
        <v>67418.069099999993</v>
      </c>
      <c r="D276" s="140">
        <v>67450.338751561532</v>
      </c>
      <c r="E276" s="140">
        <v>67420.089236826185</v>
      </c>
      <c r="F276" s="140">
        <v>67446.528550518589</v>
      </c>
      <c r="G276" s="140">
        <v>67566.231924439897</v>
      </c>
      <c r="H276" s="140">
        <v>67656.923486117797</v>
      </c>
      <c r="I276" s="140">
        <v>67792.55573866237</v>
      </c>
      <c r="J276" s="140">
        <v>67969.789036474613</v>
      </c>
      <c r="K276" s="140">
        <v>68110.480233085982</v>
      </c>
      <c r="L276" s="140">
        <v>68278.44613486102</v>
      </c>
      <c r="M276" s="140">
        <v>68464.195428976454</v>
      </c>
      <c r="N276" s="140">
        <v>68621.848745353156</v>
      </c>
      <c r="O276" s="140">
        <v>68831.018868637591</v>
      </c>
      <c r="P276" s="140">
        <v>68951.291952226587</v>
      </c>
      <c r="Q276" s="140">
        <v>69051.265138058719</v>
      </c>
      <c r="R276" s="140">
        <v>69183.793236516591</v>
      </c>
      <c r="S276" s="140">
        <v>69269.160051775878</v>
      </c>
      <c r="T276" s="140">
        <v>69374.619396371694</v>
      </c>
      <c r="U276" s="140">
        <v>69414.098178298897</v>
      </c>
      <c r="V276" s="140">
        <v>69515.378250068461</v>
      </c>
      <c r="W276" s="140">
        <v>69539.106267500698</v>
      </c>
      <c r="X276" s="140">
        <v>69620.293296379372</v>
      </c>
      <c r="Y276" s="140">
        <v>69637.239189313783</v>
      </c>
      <c r="Z276" s="140">
        <v>69720.006065086141</v>
      </c>
      <c r="AA276" s="140">
        <v>69725.522506404988</v>
      </c>
      <c r="AB276" s="140">
        <v>69877.369750834696</v>
      </c>
    </row>
    <row r="277" spans="1:28" s="128" customFormat="1" ht="15" customHeight="1">
      <c r="A277" s="140"/>
      <c r="B277" s="150">
        <v>1</v>
      </c>
      <c r="C277" s="140">
        <v>67335.536499999987</v>
      </c>
      <c r="D277" s="140">
        <v>67048.592038034709</v>
      </c>
      <c r="E277" s="140">
        <v>67092.125751445798</v>
      </c>
      <c r="F277" s="140">
        <v>67074.185711159371</v>
      </c>
      <c r="G277" s="140">
        <v>67112.427595028741</v>
      </c>
      <c r="H277" s="140">
        <v>67243.145226085922</v>
      </c>
      <c r="I277" s="140">
        <v>67344.806790090908</v>
      </c>
      <c r="J277" s="140">
        <v>67491.037663784198</v>
      </c>
      <c r="K277" s="140">
        <v>67678.401167328862</v>
      </c>
      <c r="L277" s="140">
        <v>67829.118362067587</v>
      </c>
      <c r="M277" s="140">
        <v>68005.980167888076</v>
      </c>
      <c r="N277" s="140">
        <v>68199.843300951135</v>
      </c>
      <c r="O277" s="140">
        <v>68365.506202550299</v>
      </c>
      <c r="P277" s="140">
        <v>68582.477219237291</v>
      </c>
      <c r="Q277" s="140">
        <v>68710.529579227994</v>
      </c>
      <c r="R277" s="140">
        <v>68818.266410118187</v>
      </c>
      <c r="S277" s="140">
        <v>68958.304700833105</v>
      </c>
      <c r="T277" s="140">
        <v>69051.193908015935</v>
      </c>
      <c r="U277" s="140">
        <v>69163.983667062814</v>
      </c>
      <c r="V277" s="140">
        <v>69210.787710208664</v>
      </c>
      <c r="W277" s="140">
        <v>69319.124453191718</v>
      </c>
      <c r="X277" s="140">
        <v>69349.907657281408</v>
      </c>
      <c r="Y277" s="140">
        <v>69437.91068287089</v>
      </c>
      <c r="Z277" s="140">
        <v>69461.64649252122</v>
      </c>
      <c r="AA277" s="140">
        <v>69550.617818418177</v>
      </c>
      <c r="AB277" s="140">
        <v>69559.4756657135</v>
      </c>
    </row>
    <row r="278" spans="1:28" s="128" customFormat="1" ht="15" customHeight="1">
      <c r="A278" s="140"/>
      <c r="B278" s="150">
        <v>2</v>
      </c>
      <c r="C278" s="140">
        <v>67162.14360000001</v>
      </c>
      <c r="D278" s="140">
        <v>67194.693844031339</v>
      </c>
      <c r="E278" s="140">
        <v>66913.563974638702</v>
      </c>
      <c r="F278" s="140">
        <v>66961.432664868466</v>
      </c>
      <c r="G278" s="140">
        <v>66948.227779122448</v>
      </c>
      <c r="H278" s="140">
        <v>66990.939748818753</v>
      </c>
      <c r="I278" s="140">
        <v>67125.904583220181</v>
      </c>
      <c r="J278" s="140">
        <v>67231.782226456373</v>
      </c>
      <c r="K278" s="140">
        <v>67382.075723770104</v>
      </c>
      <c r="L278" s="140">
        <v>67573.322787979894</v>
      </c>
      <c r="M278" s="140">
        <v>67727.612258072011</v>
      </c>
      <c r="N278" s="140">
        <v>67907.652683686407</v>
      </c>
      <c r="O278" s="140">
        <v>68104.639241090816</v>
      </c>
      <c r="P278" s="140">
        <v>68273.40312495573</v>
      </c>
      <c r="Q278" s="140">
        <v>68493.375411361703</v>
      </c>
      <c r="R278" s="140">
        <v>68624.427650296682</v>
      </c>
      <c r="S278" s="140">
        <v>68735.170479264038</v>
      </c>
      <c r="T278" s="140">
        <v>68878.118305514596</v>
      </c>
      <c r="U278" s="140">
        <v>68973.884369239269</v>
      </c>
      <c r="V278" s="140">
        <v>69089.529588586069</v>
      </c>
      <c r="W278" s="140">
        <v>69139.162973973827</v>
      </c>
      <c r="X278" s="140">
        <v>69250.187569564659</v>
      </c>
      <c r="Y278" s="140">
        <v>69283.732769578215</v>
      </c>
      <c r="Z278" s="140">
        <v>69374.346102632626</v>
      </c>
      <c r="AA278" s="140">
        <v>69400.55545887808</v>
      </c>
      <c r="AB278" s="140">
        <v>69490.781119212537</v>
      </c>
    </row>
    <row r="279" spans="1:28" s="128" customFormat="1" ht="15" customHeight="1">
      <c r="A279" s="140"/>
      <c r="B279" s="150">
        <v>3</v>
      </c>
      <c r="C279" s="140">
        <v>66921.407100000011</v>
      </c>
      <c r="D279" s="140">
        <v>67071.417450124034</v>
      </c>
      <c r="E279" s="140">
        <v>67107.112422844628</v>
      </c>
      <c r="F279" s="140">
        <v>66829.546018179724</v>
      </c>
      <c r="G279" s="140">
        <v>66880.215618326387</v>
      </c>
      <c r="H279" s="140">
        <v>66869.951293467369</v>
      </c>
      <c r="I279" s="140">
        <v>66915.491059563748</v>
      </c>
      <c r="J279" s="140">
        <v>67053.13019365615</v>
      </c>
      <c r="K279" s="140">
        <v>67161.659132724177</v>
      </c>
      <c r="L279" s="140">
        <v>67314.49739797441</v>
      </c>
      <c r="M279" s="140">
        <v>67508.000870224074</v>
      </c>
      <c r="N279" s="140">
        <v>67664.374256104536</v>
      </c>
      <c r="O279" s="140">
        <v>67846.413370139286</v>
      </c>
      <c r="P279" s="140">
        <v>68045.371797701635</v>
      </c>
      <c r="Q279" s="140">
        <v>68216.080917878789</v>
      </c>
      <c r="R279" s="140">
        <v>68437.930557908679</v>
      </c>
      <c r="S279" s="140">
        <v>68570.884634536007</v>
      </c>
      <c r="T279" s="140">
        <v>68683.523798190887</v>
      </c>
      <c r="U279" s="140">
        <v>68828.287652877902</v>
      </c>
      <c r="V279" s="140">
        <v>68925.884103921286</v>
      </c>
      <c r="W279" s="140">
        <v>69043.321960237939</v>
      </c>
      <c r="X279" s="140">
        <v>69094.710932369664</v>
      </c>
      <c r="Y279" s="140">
        <v>69207.4547443419</v>
      </c>
      <c r="Z279" s="140">
        <v>69242.716153319561</v>
      </c>
      <c r="AA279" s="140">
        <v>69334.878696260304</v>
      </c>
      <c r="AB279" s="140">
        <v>69361.945962028127</v>
      </c>
    </row>
    <row r="280" spans="1:28" s="128" customFormat="1" ht="15" customHeight="1">
      <c r="A280" s="140"/>
      <c r="B280" s="150">
        <v>4</v>
      </c>
      <c r="C280" s="140">
        <v>66636.843699999998</v>
      </c>
      <c r="D280" s="140">
        <v>66852.067964072805</v>
      </c>
      <c r="E280" s="140">
        <v>67004.301629012261</v>
      </c>
      <c r="F280" s="140">
        <v>67042.316926606698</v>
      </c>
      <c r="G280" s="140">
        <v>66767.384937498617</v>
      </c>
      <c r="H280" s="140">
        <v>66820.151576696604</v>
      </c>
      <c r="I280" s="140">
        <v>66812.095262077884</v>
      </c>
      <c r="J280" s="140">
        <v>66859.744968202591</v>
      </c>
      <c r="K280" s="140">
        <v>66999.380482103894</v>
      </c>
      <c r="L280" s="140">
        <v>67109.877311608856</v>
      </c>
      <c r="M280" s="140">
        <v>67264.464983924656</v>
      </c>
      <c r="N280" s="140">
        <v>67459.530943219404</v>
      </c>
      <c r="O280" s="140">
        <v>67617.456108394501</v>
      </c>
      <c r="P280" s="140">
        <v>67801.003270449684</v>
      </c>
      <c r="Q280" s="140">
        <v>68001.429418791668</v>
      </c>
      <c r="R280" s="140">
        <v>68173.590716912207</v>
      </c>
      <c r="S280" s="140">
        <v>68396.850457490771</v>
      </c>
      <c r="T280" s="140">
        <v>68531.235102037914</v>
      </c>
      <c r="U280" s="140">
        <v>68645.281191008573</v>
      </c>
      <c r="V280" s="140">
        <v>68791.419751581678</v>
      </c>
      <c r="W280" s="140">
        <v>68890.386268850416</v>
      </c>
      <c r="X280" s="140">
        <v>69009.141587433609</v>
      </c>
      <c r="Y280" s="140">
        <v>69061.869815575104</v>
      </c>
      <c r="Z280" s="140">
        <v>69175.885274946078</v>
      </c>
      <c r="AA280" s="140">
        <v>69212.359547355256</v>
      </c>
      <c r="AB280" s="140">
        <v>69305.166358951159</v>
      </c>
    </row>
    <row r="281" spans="1:28" s="149" customFormat="1" ht="15" customHeight="1">
      <c r="A281" s="140"/>
      <c r="B281" s="152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</row>
    <row r="282" spans="1:28" s="149" customFormat="1" ht="15" customHeight="1">
      <c r="A282" s="140"/>
      <c r="B282" s="144" t="s">
        <v>129</v>
      </c>
      <c r="C282" s="147">
        <v>328921</v>
      </c>
      <c r="D282" s="147">
        <v>330377.35145283199</v>
      </c>
      <c r="E282" s="147">
        <v>331768.03212765703</v>
      </c>
      <c r="F282" s="147">
        <v>333032.02591523528</v>
      </c>
      <c r="G282" s="147">
        <v>334032.47375294456</v>
      </c>
      <c r="H282" s="147">
        <v>334441.45508464647</v>
      </c>
      <c r="I282" s="147">
        <v>334618.98482259258</v>
      </c>
      <c r="J282" s="147">
        <v>334577.31255084847</v>
      </c>
      <c r="K282" s="147">
        <v>334434.91250853543</v>
      </c>
      <c r="L282" s="147">
        <v>334397.45411154511</v>
      </c>
      <c r="M282" s="147">
        <v>334748.37862967671</v>
      </c>
      <c r="N282" s="147">
        <v>335205.38180841261</v>
      </c>
      <c r="O282" s="147">
        <v>335868.77913476905</v>
      </c>
      <c r="P282" s="147">
        <v>336645.6072244441</v>
      </c>
      <c r="Q282" s="147">
        <v>337469.62256186566</v>
      </c>
      <c r="R282" s="147">
        <v>338386.70447652554</v>
      </c>
      <c r="S282" s="147">
        <v>339324.7231690702</v>
      </c>
      <c r="T282" s="147">
        <v>340294.42175429245</v>
      </c>
      <c r="U282" s="147">
        <v>341244.06328313123</v>
      </c>
      <c r="V282" s="147">
        <v>342127.79481428949</v>
      </c>
      <c r="W282" s="147">
        <v>342960.78757694364</v>
      </c>
      <c r="X282" s="147">
        <v>343724.2684425909</v>
      </c>
      <c r="Y282" s="147">
        <v>344386.96423318289</v>
      </c>
      <c r="Z282" s="147">
        <v>344971.48855401587</v>
      </c>
      <c r="AA282" s="147">
        <v>345559.28055993124</v>
      </c>
      <c r="AB282" s="147">
        <v>346039.09438666271</v>
      </c>
    </row>
    <row r="283" spans="1:28" s="128" customFormat="1" ht="15" customHeight="1">
      <c r="A283" s="140"/>
      <c r="B283" s="153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</row>
    <row r="284" spans="1:28" s="128" customFormat="1" ht="15" customHeight="1">
      <c r="A284" s="140"/>
      <c r="B284" s="150">
        <v>5</v>
      </c>
      <c r="C284" s="140">
        <v>66334.11</v>
      </c>
      <c r="D284" s="140">
        <v>66622.495058899367</v>
      </c>
      <c r="E284" s="140">
        <v>66837.689977469534</v>
      </c>
      <c r="F284" s="140">
        <v>66990.073257839133</v>
      </c>
      <c r="G284" s="140">
        <v>67028.478070885147</v>
      </c>
      <c r="H284" s="140">
        <v>66754.260759040553</v>
      </c>
      <c r="I284" s="140">
        <v>66807.592670811107</v>
      </c>
      <c r="J284" s="140">
        <v>66800.28908095599</v>
      </c>
      <c r="K284" s="140">
        <v>66848.776173746373</v>
      </c>
      <c r="L284" s="140">
        <v>66989.307526729433</v>
      </c>
      <c r="M284" s="140">
        <v>67100.870499967757</v>
      </c>
      <c r="N284" s="140">
        <v>67256.635872261497</v>
      </c>
      <c r="O284" s="140">
        <v>67452.937948109975</v>
      </c>
      <c r="P284" s="140">
        <v>67612.242767023767</v>
      </c>
      <c r="Q284" s="140">
        <v>67797.284945898762</v>
      </c>
      <c r="R284" s="140">
        <v>67999.328598560081</v>
      </c>
      <c r="S284" s="140">
        <v>68173.256237513808</v>
      </c>
      <c r="T284" s="140">
        <v>68398.393221890292</v>
      </c>
      <c r="U284" s="140">
        <v>68534.822708426072</v>
      </c>
      <c r="V284" s="140">
        <v>68651.062267465197</v>
      </c>
      <c r="W284" s="140">
        <v>68799.50263185837</v>
      </c>
      <c r="X284" s="140">
        <v>68900.93060967575</v>
      </c>
      <c r="Y284" s="140">
        <v>69022.276416073611</v>
      </c>
      <c r="Z284" s="140">
        <v>69077.731151846732</v>
      </c>
      <c r="AA284" s="140">
        <v>69194.543247857466</v>
      </c>
      <c r="AB284" s="140">
        <v>69233.598427905876</v>
      </c>
    </row>
    <row r="285" spans="1:28" s="128" customFormat="1" ht="15" customHeight="1">
      <c r="A285" s="140"/>
      <c r="B285" s="150">
        <v>6</v>
      </c>
      <c r="C285" s="140">
        <v>66036.722699999998</v>
      </c>
      <c r="D285" s="140">
        <v>66355.244971283086</v>
      </c>
      <c r="E285" s="140">
        <v>66642.004226922683</v>
      </c>
      <c r="F285" s="140">
        <v>66855.905772822458</v>
      </c>
      <c r="G285" s="140">
        <v>67007.354263012574</v>
      </c>
      <c r="H285" s="140">
        <v>67045.158842320991</v>
      </c>
      <c r="I285" s="140">
        <v>66770.862634145946</v>
      </c>
      <c r="J285" s="140">
        <v>66824.106846282302</v>
      </c>
      <c r="K285" s="140">
        <v>66817.048558031223</v>
      </c>
      <c r="L285" s="140">
        <v>66866.003444432907</v>
      </c>
      <c r="M285" s="140">
        <v>67007.386031816786</v>
      </c>
      <c r="N285" s="140">
        <v>67120.189599650344</v>
      </c>
      <c r="O285" s="140">
        <v>67277.359297628587</v>
      </c>
      <c r="P285" s="140">
        <v>67475.307574250444</v>
      </c>
      <c r="Q285" s="140">
        <v>67636.565612704522</v>
      </c>
      <c r="R285" s="140">
        <v>67823.823910171253</v>
      </c>
      <c r="S285" s="140">
        <v>68028.362921254811</v>
      </c>
      <c r="T285" s="140">
        <v>68205.074980724035</v>
      </c>
      <c r="U285" s="140">
        <v>68433.271372159201</v>
      </c>
      <c r="V285" s="140">
        <v>68573.083003774111</v>
      </c>
      <c r="W285" s="140">
        <v>68692.976788062064</v>
      </c>
      <c r="X285" s="140">
        <v>68845.378160973662</v>
      </c>
      <c r="Y285" s="140">
        <v>68951.053044616521</v>
      </c>
      <c r="Z285" s="140">
        <v>69076.904170409922</v>
      </c>
      <c r="AA285" s="140">
        <v>69137.13184772621</v>
      </c>
      <c r="AB285" s="140">
        <v>69258.598495657556</v>
      </c>
    </row>
    <row r="286" spans="1:28" s="128" customFormat="1" ht="15" customHeight="1">
      <c r="A286" s="140"/>
      <c r="B286" s="150">
        <v>7</v>
      </c>
      <c r="C286" s="140">
        <v>65761.7788</v>
      </c>
      <c r="D286" s="140">
        <v>66062.578356543745</v>
      </c>
      <c r="E286" s="140">
        <v>66379.313142753221</v>
      </c>
      <c r="F286" s="140">
        <v>66664.587770494938</v>
      </c>
      <c r="G286" s="140">
        <v>66877.362827887046</v>
      </c>
      <c r="H286" s="140">
        <v>67027.981538477092</v>
      </c>
      <c r="I286" s="140">
        <v>67065.340942227747</v>
      </c>
      <c r="J286" s="140">
        <v>66791.037722350724</v>
      </c>
      <c r="K286" s="140">
        <v>66844.342157761013</v>
      </c>
      <c r="L286" s="140">
        <v>66837.646832193335</v>
      </c>
      <c r="M286" s="140">
        <v>66887.380720929083</v>
      </c>
      <c r="N286" s="140">
        <v>67029.880019413438</v>
      </c>
      <c r="O286" s="140">
        <v>67144.00325997344</v>
      </c>
      <c r="P286" s="140">
        <v>67302.736222584397</v>
      </c>
      <c r="Q286" s="140">
        <v>67502.520510049682</v>
      </c>
      <c r="R286" s="140">
        <v>67665.909839107248</v>
      </c>
      <c r="S286" s="140">
        <v>67855.574768158898</v>
      </c>
      <c r="T286" s="140">
        <v>68062.791631981905</v>
      </c>
      <c r="U286" s="140">
        <v>68242.491625613839</v>
      </c>
      <c r="V286" s="140">
        <v>68473.945250614051</v>
      </c>
      <c r="W286" s="140">
        <v>68617.312910977023</v>
      </c>
      <c r="X286" s="140">
        <v>68741.091710134933</v>
      </c>
      <c r="Y286" s="140">
        <v>68897.637086873467</v>
      </c>
      <c r="Z286" s="140">
        <v>69007.738377411108</v>
      </c>
      <c r="AA286" s="140">
        <v>69138.264167056157</v>
      </c>
      <c r="AB286" s="140">
        <v>69203.125913452692</v>
      </c>
    </row>
    <row r="287" spans="1:28" s="128" customFormat="1" ht="15" customHeight="1">
      <c r="A287" s="140"/>
      <c r="B287" s="150">
        <v>8</v>
      </c>
      <c r="C287" s="140">
        <v>65515.675800000012</v>
      </c>
      <c r="D287" s="140">
        <v>65790.645123968672</v>
      </c>
      <c r="E287" s="140">
        <v>66089.577055605769</v>
      </c>
      <c r="F287" s="140">
        <v>66404.718539326612</v>
      </c>
      <c r="G287" s="140">
        <v>66688.731791425467</v>
      </c>
      <c r="H287" s="140">
        <v>66900.548086901821</v>
      </c>
      <c r="I287" s="140">
        <v>67050.560619039883</v>
      </c>
      <c r="J287" s="140">
        <v>67087.636723748976</v>
      </c>
      <c r="K287" s="140">
        <v>66813.488243137719</v>
      </c>
      <c r="L287" s="140">
        <v>66867.038346327463</v>
      </c>
      <c r="M287" s="140">
        <v>66861.0721676455</v>
      </c>
      <c r="N287" s="140">
        <v>66911.897882978941</v>
      </c>
      <c r="O287" s="140">
        <v>67055.635837421476</v>
      </c>
      <c r="P287" s="140">
        <v>67171.275912168159</v>
      </c>
      <c r="Q287" s="140">
        <v>67331.798251286673</v>
      </c>
      <c r="R287" s="140">
        <v>67533.63599816522</v>
      </c>
      <c r="S287" s="140">
        <v>67699.381308552343</v>
      </c>
      <c r="T287" s="140">
        <v>67891.671377920953</v>
      </c>
      <c r="U287" s="140">
        <v>68101.806779503109</v>
      </c>
      <c r="V287" s="140">
        <v>68284.725335197232</v>
      </c>
      <c r="W287" s="140">
        <v>68519.646602697641</v>
      </c>
      <c r="X287" s="140">
        <v>68666.837888090726</v>
      </c>
      <c r="Y287" s="140">
        <v>68794.715657938694</v>
      </c>
      <c r="Z287" s="140">
        <v>68955.619803634239</v>
      </c>
      <c r="AA287" s="140">
        <v>69070.352933189904</v>
      </c>
      <c r="AB287" s="140">
        <v>69205.468674119547</v>
      </c>
    </row>
    <row r="288" spans="1:28" s="128" customFormat="1" ht="15" customHeight="1">
      <c r="A288" s="140"/>
      <c r="B288" s="150">
        <v>9</v>
      </c>
      <c r="C288" s="140">
        <v>65272.712699999989</v>
      </c>
      <c r="D288" s="140">
        <v>65546.387942137124</v>
      </c>
      <c r="E288" s="140">
        <v>65819.447724905855</v>
      </c>
      <c r="F288" s="140">
        <v>66116.74057475217</v>
      </c>
      <c r="G288" s="140">
        <v>66430.546799734308</v>
      </c>
      <c r="H288" s="140">
        <v>66713.505857905984</v>
      </c>
      <c r="I288" s="140">
        <v>66924.627956367942</v>
      </c>
      <c r="J288" s="140">
        <v>67074.242177510474</v>
      </c>
      <c r="K288" s="140">
        <v>67111.257375859073</v>
      </c>
      <c r="L288" s="140">
        <v>66837.457961861975</v>
      </c>
      <c r="M288" s="140">
        <v>66891.669209317595</v>
      </c>
      <c r="N288" s="140">
        <v>66886.778434108361</v>
      </c>
      <c r="O288" s="140">
        <v>66938.842791635587</v>
      </c>
      <c r="P288" s="140">
        <v>67084.04474841732</v>
      </c>
      <c r="Q288" s="140">
        <v>67201.453241925992</v>
      </c>
      <c r="R288" s="140">
        <v>67364.006130521739</v>
      </c>
      <c r="S288" s="140">
        <v>67568.147933590357</v>
      </c>
      <c r="T288" s="140">
        <v>67736.490541775216</v>
      </c>
      <c r="U288" s="140">
        <v>67931.670797429018</v>
      </c>
      <c r="V288" s="140">
        <v>68144.978957238898</v>
      </c>
      <c r="W288" s="140">
        <v>68331.348643348552</v>
      </c>
      <c r="X288" s="140">
        <v>68570.030073715796</v>
      </c>
      <c r="Y288" s="140">
        <v>68721.282027680616</v>
      </c>
      <c r="Z288" s="140">
        <v>68853.4950507139</v>
      </c>
      <c r="AA288" s="140">
        <v>69018.988364101519</v>
      </c>
      <c r="AB288" s="140">
        <v>69138.302875526977</v>
      </c>
    </row>
    <row r="289" spans="1:28" s="149" customFormat="1" ht="15" customHeight="1">
      <c r="A289" s="140"/>
      <c r="B289" s="152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</row>
    <row r="290" spans="1:28" s="149" customFormat="1" ht="15" customHeight="1">
      <c r="A290" s="147"/>
      <c r="B290" s="144" t="s">
        <v>120</v>
      </c>
      <c r="C290" s="147">
        <v>317681</v>
      </c>
      <c r="D290" s="147">
        <v>321439.14691767195</v>
      </c>
      <c r="E290" s="147">
        <v>324172.71457328345</v>
      </c>
      <c r="F290" s="147">
        <v>326156.89305697876</v>
      </c>
      <c r="G290" s="147">
        <v>327736.73038289428</v>
      </c>
      <c r="H290" s="147">
        <v>329181.12222150568</v>
      </c>
      <c r="I290" s="147">
        <v>330595.32764026226</v>
      </c>
      <c r="J290" s="147">
        <v>331952.87741345592</v>
      </c>
      <c r="K290" s="147">
        <v>333192.96083031956</v>
      </c>
      <c r="L290" s="147">
        <v>334178.68485640199</v>
      </c>
      <c r="M290" s="147">
        <v>334586.51040183677</v>
      </c>
      <c r="N290" s="147">
        <v>334776.71461700124</v>
      </c>
      <c r="O290" s="147">
        <v>334759.44512930588</v>
      </c>
      <c r="P290" s="147">
        <v>334651.86610861751</v>
      </c>
      <c r="Q290" s="147">
        <v>334658.84197072702</v>
      </c>
      <c r="R290" s="147">
        <v>335061.73780892405</v>
      </c>
      <c r="S290" s="147">
        <v>335578.6932426499</v>
      </c>
      <c r="T290" s="147">
        <v>336310.31512196304</v>
      </c>
      <c r="U290" s="147">
        <v>337163.84413070325</v>
      </c>
      <c r="V290" s="147">
        <v>338073.56978545373</v>
      </c>
      <c r="W290" s="147">
        <v>339084.96121387882</v>
      </c>
      <c r="X290" s="147">
        <v>340126.09955073264</v>
      </c>
      <c r="Y290" s="147">
        <v>341207.9200126467</v>
      </c>
      <c r="Z290" s="147">
        <v>342278.51490677107</v>
      </c>
      <c r="AA290" s="147">
        <v>343291.97226465429</v>
      </c>
      <c r="AB290" s="147">
        <v>344262.03893227322</v>
      </c>
    </row>
    <row r="291" spans="1:28" s="128" customFormat="1" ht="15" customHeight="1">
      <c r="A291" s="140"/>
      <c r="B291" s="153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</row>
    <row r="292" spans="1:28" s="128" customFormat="1" ht="15" customHeight="1">
      <c r="A292" s="140"/>
      <c r="B292" s="150">
        <v>10</v>
      </c>
      <c r="C292" s="140">
        <v>64972.950099999995</v>
      </c>
      <c r="D292" s="140">
        <v>65289.661138469317</v>
      </c>
      <c r="E292" s="140">
        <v>65560.814549581672</v>
      </c>
      <c r="F292" s="140">
        <v>65831.680593872516</v>
      </c>
      <c r="G292" s="140">
        <v>66127.178714999522</v>
      </c>
      <c r="H292" s="140">
        <v>66439.507657610375</v>
      </c>
      <c r="I292" s="140">
        <v>66721.416594175273</v>
      </c>
      <c r="J292" s="140">
        <v>66931.828424776701</v>
      </c>
      <c r="K292" s="140">
        <v>67081.117790167948</v>
      </c>
      <c r="L292" s="140">
        <v>67118.178095953001</v>
      </c>
      <c r="M292" s="140">
        <v>66845.371310712697</v>
      </c>
      <c r="N292" s="140">
        <v>66901.077864649313</v>
      </c>
      <c r="O292" s="140">
        <v>66897.849567327183</v>
      </c>
      <c r="P292" s="140">
        <v>66951.856093321199</v>
      </c>
      <c r="Q292" s="140">
        <v>67099.340887998318</v>
      </c>
      <c r="R292" s="140">
        <v>67219.368944301779</v>
      </c>
      <c r="S292" s="140">
        <v>67384.911367834662</v>
      </c>
      <c r="T292" s="140">
        <v>67592.361876296331</v>
      </c>
      <c r="U292" s="140">
        <v>67764.374807141416</v>
      </c>
      <c r="V292" s="140">
        <v>67963.616040646128</v>
      </c>
      <c r="W292" s="140">
        <v>68181.290237209614</v>
      </c>
      <c r="X292" s="140">
        <v>68372.416379679242</v>
      </c>
      <c r="Y292" s="140">
        <v>68616.198992533667</v>
      </c>
      <c r="Z292" s="140">
        <v>68772.910046193487</v>
      </c>
      <c r="AA292" s="140">
        <v>68910.918945439553</v>
      </c>
      <c r="AB292" s="140">
        <v>69082.265009478826</v>
      </c>
    </row>
    <row r="293" spans="1:28" s="128" customFormat="1" ht="15" customHeight="1">
      <c r="A293" s="140"/>
      <c r="B293" s="150">
        <v>11</v>
      </c>
      <c r="C293" s="140">
        <v>64526.49</v>
      </c>
      <c r="D293" s="140">
        <v>64975.288277297994</v>
      </c>
      <c r="E293" s="140">
        <v>65288.869156734116</v>
      </c>
      <c r="F293" s="140">
        <v>65557.290214006687</v>
      </c>
      <c r="G293" s="140">
        <v>65825.936289810226</v>
      </c>
      <c r="H293" s="140">
        <v>66119.589698484822</v>
      </c>
      <c r="I293" s="140">
        <v>66430.562148359109</v>
      </c>
      <c r="J293" s="140">
        <v>66711.470871365629</v>
      </c>
      <c r="K293" s="140">
        <v>66921.349195508752</v>
      </c>
      <c r="L293" s="140">
        <v>67070.504869617667</v>
      </c>
      <c r="M293" s="140">
        <v>67108.643809088098</v>
      </c>
      <c r="N293" s="140">
        <v>66837.915968003115</v>
      </c>
      <c r="O293" s="140">
        <v>66895.696060522256</v>
      </c>
      <c r="P293" s="140">
        <v>66894.894875252852</v>
      </c>
      <c r="Q293" s="140">
        <v>66951.768526205749</v>
      </c>
      <c r="R293" s="140">
        <v>67102.453207940969</v>
      </c>
      <c r="S293" s="140">
        <v>67226.178767620004</v>
      </c>
      <c r="T293" s="140">
        <v>67395.786945899163</v>
      </c>
      <c r="U293" s="140">
        <v>67607.685231560114</v>
      </c>
      <c r="V293" s="140">
        <v>67784.665563940871</v>
      </c>
      <c r="W293" s="140">
        <v>67989.222355492951</v>
      </c>
      <c r="X293" s="140">
        <v>68212.639210758221</v>
      </c>
      <c r="Y293" s="140">
        <v>68409.969589937304</v>
      </c>
      <c r="Z293" s="140">
        <v>68660.328053796649</v>
      </c>
      <c r="AA293" s="140">
        <v>68824.045342518802</v>
      </c>
      <c r="AB293" s="140">
        <v>68969.20510646599</v>
      </c>
    </row>
    <row r="294" spans="1:28" s="128" customFormat="1" ht="15" customHeight="1">
      <c r="A294" s="140"/>
      <c r="B294" s="150">
        <v>12</v>
      </c>
      <c r="C294" s="140">
        <v>63830.595000000001</v>
      </c>
      <c r="D294" s="140">
        <v>64527.871751924511</v>
      </c>
      <c r="E294" s="140">
        <v>64973.496310207935</v>
      </c>
      <c r="F294" s="140">
        <v>65284.359430638338</v>
      </c>
      <c r="G294" s="140">
        <v>65550.602013847063</v>
      </c>
      <c r="H294" s="140">
        <v>65817.456658053547</v>
      </c>
      <c r="I294" s="140">
        <v>66109.801691771587</v>
      </c>
      <c r="J294" s="140">
        <v>66419.795760212219</v>
      </c>
      <c r="K294" s="140">
        <v>66700.175023844684</v>
      </c>
      <c r="L294" s="140">
        <v>66909.934102469837</v>
      </c>
      <c r="M294" s="140">
        <v>67060.159214414816</v>
      </c>
      <c r="N294" s="140">
        <v>67100.283919229769</v>
      </c>
      <c r="O294" s="140">
        <v>66831.787457441504</v>
      </c>
      <c r="P294" s="140">
        <v>66892.018294381211</v>
      </c>
      <c r="Q294" s="140">
        <v>66894.139724758163</v>
      </c>
      <c r="R294" s="140">
        <v>66954.279721175611</v>
      </c>
      <c r="S294" s="140">
        <v>67108.679816502088</v>
      </c>
      <c r="T294" s="140">
        <v>67236.515829944576</v>
      </c>
      <c r="U294" s="140">
        <v>67410.611153356032</v>
      </c>
      <c r="V294" s="140">
        <v>67627.490352996261</v>
      </c>
      <c r="W294" s="140">
        <v>67809.81881766273</v>
      </c>
      <c r="X294" s="140">
        <v>68020.149512957767</v>
      </c>
      <c r="Y294" s="140">
        <v>68249.785826331965</v>
      </c>
      <c r="Z294" s="140">
        <v>68453.732362033857</v>
      </c>
      <c r="AA294" s="140">
        <v>68711.092435996834</v>
      </c>
      <c r="AB294" s="140">
        <v>68881.966467713777</v>
      </c>
    </row>
    <row r="295" spans="1:28" s="128" customFormat="1" ht="15" customHeight="1">
      <c r="A295" s="140"/>
      <c r="B295" s="150">
        <v>13</v>
      </c>
      <c r="C295" s="140">
        <v>62818.906000000003</v>
      </c>
      <c r="D295" s="140">
        <v>63831.565692778051</v>
      </c>
      <c r="E295" s="140">
        <v>64525.532428445367</v>
      </c>
      <c r="F295" s="140">
        <v>64968.385451103917</v>
      </c>
      <c r="G295" s="140">
        <v>65277.07408203974</v>
      </c>
      <c r="H295" s="140">
        <v>65541.555060127721</v>
      </c>
      <c r="I295" s="140">
        <v>65807.143693864316</v>
      </c>
      <c r="J295" s="140">
        <v>66098.547184424897</v>
      </c>
      <c r="K295" s="140">
        <v>66408.02300156439</v>
      </c>
      <c r="L295" s="140">
        <v>66688.27622592909</v>
      </c>
      <c r="M295" s="140">
        <v>66899.104812607809</v>
      </c>
      <c r="N295" s="140">
        <v>67051.293640224787</v>
      </c>
      <c r="O295" s="140">
        <v>67093.54799878932</v>
      </c>
      <c r="P295" s="140">
        <v>66827.649838049474</v>
      </c>
      <c r="Q295" s="140">
        <v>66890.817057788721</v>
      </c>
      <c r="R295" s="140">
        <v>66896.250988206535</v>
      </c>
      <c r="S295" s="140">
        <v>66960.164020510056</v>
      </c>
      <c r="T295" s="140">
        <v>67118.684533968364</v>
      </c>
      <c r="U295" s="140">
        <v>67251.043878983794</v>
      </c>
      <c r="V295" s="140">
        <v>67430.151736240878</v>
      </c>
      <c r="W295" s="140">
        <v>67652.385161978134</v>
      </c>
      <c r="X295" s="140">
        <v>67840.512156407727</v>
      </c>
      <c r="Y295" s="140">
        <v>68057.086542054734</v>
      </c>
      <c r="Z295" s="140">
        <v>68293.346880909477</v>
      </c>
      <c r="AA295" s="140">
        <v>68504.326861174515</v>
      </c>
      <c r="AB295" s="140">
        <v>68768.823133830098</v>
      </c>
    </row>
    <row r="296" spans="1:28" s="128" customFormat="1" ht="15" customHeight="1">
      <c r="A296" s="140"/>
      <c r="B296" s="150">
        <v>14</v>
      </c>
      <c r="C296" s="140">
        <v>61532.058900000004</v>
      </c>
      <c r="D296" s="140">
        <v>62814.760057202067</v>
      </c>
      <c r="E296" s="140">
        <v>63824.002128314336</v>
      </c>
      <c r="F296" s="140">
        <v>64515.17736735729</v>
      </c>
      <c r="G296" s="140">
        <v>64955.93928219776</v>
      </c>
      <c r="H296" s="140">
        <v>65263.013147229176</v>
      </c>
      <c r="I296" s="140">
        <v>65526.403512092002</v>
      </c>
      <c r="J296" s="140">
        <v>65791.235172676519</v>
      </c>
      <c r="K296" s="140">
        <v>66082.295819233797</v>
      </c>
      <c r="L296" s="140">
        <v>66391.791562432394</v>
      </c>
      <c r="M296" s="140">
        <v>66673.231255013307</v>
      </c>
      <c r="N296" s="140">
        <v>66886.143224894273</v>
      </c>
      <c r="O296" s="140">
        <v>67040.564045225634</v>
      </c>
      <c r="P296" s="140">
        <v>67085.447007612791</v>
      </c>
      <c r="Q296" s="140">
        <v>66822.775773976042</v>
      </c>
      <c r="R296" s="140">
        <v>66889.384947299128</v>
      </c>
      <c r="S296" s="140">
        <v>66898.759270183116</v>
      </c>
      <c r="T296" s="140">
        <v>66966.96593585462</v>
      </c>
      <c r="U296" s="140">
        <v>67130.129059661893</v>
      </c>
      <c r="V296" s="140">
        <v>67267.646091629576</v>
      </c>
      <c r="W296" s="140">
        <v>67452.244641535406</v>
      </c>
      <c r="X296" s="140">
        <v>67680.382290929687</v>
      </c>
      <c r="Y296" s="140">
        <v>67874.87906178899</v>
      </c>
      <c r="Z296" s="140">
        <v>68098.197563837617</v>
      </c>
      <c r="AA296" s="140">
        <v>68341.58867952459</v>
      </c>
      <c r="AB296" s="140">
        <v>68559.779214784576</v>
      </c>
    </row>
    <row r="297" spans="1:28" s="149" customFormat="1" ht="15" customHeight="1">
      <c r="A297" s="140"/>
      <c r="B297" s="152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</row>
    <row r="298" spans="1:28" s="149" customFormat="1" ht="15" customHeight="1">
      <c r="A298" s="140"/>
      <c r="B298" s="144" t="s">
        <v>0</v>
      </c>
      <c r="C298" s="147">
        <v>283016.00000000006</v>
      </c>
      <c r="D298" s="147">
        <v>289920.75506540498</v>
      </c>
      <c r="E298" s="147">
        <v>296136.22844966408</v>
      </c>
      <c r="F298" s="147">
        <v>301672.82779494702</v>
      </c>
      <c r="G298" s="147">
        <v>306636.64794842666</v>
      </c>
      <c r="H298" s="147">
        <v>311130.18347803078</v>
      </c>
      <c r="I298" s="147">
        <v>314862.76450609934</v>
      </c>
      <c r="J298" s="147">
        <v>317594.69173823582</v>
      </c>
      <c r="K298" s="147">
        <v>319599.93521573476</v>
      </c>
      <c r="L298" s="147">
        <v>321221.11463690747</v>
      </c>
      <c r="M298" s="147">
        <v>322762.70900508534</v>
      </c>
      <c r="N298" s="147">
        <v>324345.5985280145</v>
      </c>
      <c r="O298" s="147">
        <v>325917.01305166312</v>
      </c>
      <c r="P298" s="147">
        <v>327406.82992198307</v>
      </c>
      <c r="Q298" s="147">
        <v>328669.36212155176</v>
      </c>
      <c r="R298" s="147">
        <v>329372.16751597438</v>
      </c>
      <c r="S298" s="147">
        <v>329873.89438082534</v>
      </c>
      <c r="T298" s="147">
        <v>330186.30583830079</v>
      </c>
      <c r="U298" s="147">
        <v>330427.94294757035</v>
      </c>
      <c r="V298" s="147">
        <v>330802.05571274715</v>
      </c>
      <c r="W298" s="147">
        <v>331589.82306761021</v>
      </c>
      <c r="X298" s="147">
        <v>332509.81124869687</v>
      </c>
      <c r="Y298" s="147">
        <v>333662.69862396625</v>
      </c>
      <c r="Z298" s="147">
        <v>334955.17008555564</v>
      </c>
      <c r="AA298" s="147">
        <v>336323.01104203344</v>
      </c>
      <c r="AB298" s="147">
        <v>337807.1355783522</v>
      </c>
    </row>
    <row r="299" spans="1:28" s="128" customFormat="1" ht="15" customHeight="1">
      <c r="A299" s="140"/>
      <c r="B299" s="153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</row>
    <row r="300" spans="1:28" s="128" customFormat="1" ht="15" customHeight="1">
      <c r="A300" s="140"/>
      <c r="B300" s="150">
        <v>15</v>
      </c>
      <c r="C300" s="140">
        <v>60195.023400000005</v>
      </c>
      <c r="D300" s="140">
        <v>61275.641144696936</v>
      </c>
      <c r="E300" s="140">
        <v>62555.063643738737</v>
      </c>
      <c r="F300" s="140">
        <v>63562.050602115902</v>
      </c>
      <c r="G300" s="140">
        <v>64252.025095298348</v>
      </c>
      <c r="H300" s="140">
        <v>64692.588169848583</v>
      </c>
      <c r="I300" s="140">
        <v>65000.297446008903</v>
      </c>
      <c r="J300" s="140">
        <v>65265.093127741238</v>
      </c>
      <c r="K300" s="140">
        <v>65532.07482792747</v>
      </c>
      <c r="L300" s="140">
        <v>65825.96592236952</v>
      </c>
      <c r="M300" s="140">
        <v>66143.444109035365</v>
      </c>
      <c r="N300" s="140">
        <v>66436.492687858394</v>
      </c>
      <c r="O300" s="140">
        <v>66660.057174753805</v>
      </c>
      <c r="P300" s="140">
        <v>66825.855091448786</v>
      </c>
      <c r="Q300" s="140">
        <v>66882.925161465406</v>
      </c>
      <c r="R300" s="140">
        <v>66633.2682126453</v>
      </c>
      <c r="S300" s="140">
        <v>66713.577150054756</v>
      </c>
      <c r="T300" s="140">
        <v>66737.27381263634</v>
      </c>
      <c r="U300" s="140">
        <v>66820.626956492866</v>
      </c>
      <c r="V300" s="140">
        <v>66999.591753672576</v>
      </c>
      <c r="W300" s="140">
        <v>67153.68436842486</v>
      </c>
      <c r="X300" s="140">
        <v>67355.577077940397</v>
      </c>
      <c r="Y300" s="140">
        <v>67601.764268777726</v>
      </c>
      <c r="Z300" s="140">
        <v>67814.952664295168</v>
      </c>
      <c r="AA300" s="140">
        <v>68057.858241568232</v>
      </c>
      <c r="AB300" s="140">
        <v>68320.954801747284</v>
      </c>
    </row>
    <row r="301" spans="1:28" s="128" customFormat="1" ht="15" customHeight="1">
      <c r="A301" s="140"/>
      <c r="B301" s="150">
        <v>16</v>
      </c>
      <c r="C301" s="140">
        <v>58766.884000000013</v>
      </c>
      <c r="D301" s="140">
        <v>59685.17752683202</v>
      </c>
      <c r="E301" s="140">
        <v>60763.032885073415</v>
      </c>
      <c r="F301" s="140">
        <v>62040.681069781771</v>
      </c>
      <c r="G301" s="140">
        <v>63047.225336998054</v>
      </c>
      <c r="H301" s="140">
        <v>63738.28186284074</v>
      </c>
      <c r="I301" s="140">
        <v>64181.127134672963</v>
      </c>
      <c r="J301" s="140">
        <v>64492.37764627143</v>
      </c>
      <c r="K301" s="140">
        <v>64761.812921488257</v>
      </c>
      <c r="L301" s="140">
        <v>65034.454699638532</v>
      </c>
      <c r="M301" s="140">
        <v>65343.156522055193</v>
      </c>
      <c r="N301" s="140">
        <v>65681.783421075117</v>
      </c>
      <c r="O301" s="140">
        <v>65993.885158835255</v>
      </c>
      <c r="P301" s="140">
        <v>66237.589285270587</v>
      </c>
      <c r="Q301" s="140">
        <v>66424.608023453446</v>
      </c>
      <c r="R301" s="140">
        <v>66503.945314370474</v>
      </c>
      <c r="S301" s="140">
        <v>66277.965528348635</v>
      </c>
      <c r="T301" s="140">
        <v>66382.579759653279</v>
      </c>
      <c r="U301" s="140">
        <v>66431.926423056313</v>
      </c>
      <c r="V301" s="140">
        <v>66541.78864136606</v>
      </c>
      <c r="W301" s="140">
        <v>66748.385950280863</v>
      </c>
      <c r="X301" s="140">
        <v>66931.173339755973</v>
      </c>
      <c r="Y301" s="140">
        <v>67162.828513765591</v>
      </c>
      <c r="Z301" s="140">
        <v>67439.633252428961</v>
      </c>
      <c r="AA301" s="140">
        <v>67684.873625283319</v>
      </c>
      <c r="AB301" s="140">
        <v>67959.995371381985</v>
      </c>
    </row>
    <row r="302" spans="1:28" s="128" customFormat="1" ht="15" customHeight="1">
      <c r="A302" s="140"/>
      <c r="B302" s="150">
        <v>17</v>
      </c>
      <c r="C302" s="140">
        <v>56983.861999999986</v>
      </c>
      <c r="D302" s="140">
        <v>58249.572385495427</v>
      </c>
      <c r="E302" s="140">
        <v>59165.341764753786</v>
      </c>
      <c r="F302" s="140">
        <v>60241.666594744805</v>
      </c>
      <c r="G302" s="140">
        <v>61518.653473773098</v>
      </c>
      <c r="H302" s="140">
        <v>62526.078850099148</v>
      </c>
      <c r="I302" s="140">
        <v>63219.340405445997</v>
      </c>
      <c r="J302" s="140">
        <v>63665.790287398588</v>
      </c>
      <c r="K302" s="140">
        <v>63981.835910484806</v>
      </c>
      <c r="L302" s="140">
        <v>64257.122748233203</v>
      </c>
      <c r="M302" s="140">
        <v>64544.76420225732</v>
      </c>
      <c r="N302" s="140">
        <v>64874.777530391955</v>
      </c>
      <c r="O302" s="140">
        <v>65232.57759156164</v>
      </c>
      <c r="P302" s="140">
        <v>65564.91621591647</v>
      </c>
      <c r="Q302" s="140">
        <v>65829.953199289201</v>
      </c>
      <c r="R302" s="140">
        <v>66039.324620606014</v>
      </c>
      <c r="S302" s="140">
        <v>66142.321324412376</v>
      </c>
      <c r="T302" s="140">
        <v>65941.01699765271</v>
      </c>
      <c r="U302" s="140">
        <v>66071.413725874925</v>
      </c>
      <c r="V302" s="140">
        <v>66147.455871670609</v>
      </c>
      <c r="W302" s="140">
        <v>66285.143780635335</v>
      </c>
      <c r="X302" s="140">
        <v>66520.553800748108</v>
      </c>
      <c r="Y302" s="140">
        <v>66733.259727835859</v>
      </c>
      <c r="Z302" s="140">
        <v>66995.676032357165</v>
      </c>
      <c r="AA302" s="140">
        <v>67304.633873739964</v>
      </c>
      <c r="AB302" s="140">
        <v>67582.167003877461</v>
      </c>
    </row>
    <row r="303" spans="1:28" s="128" customFormat="1" ht="15" customHeight="1">
      <c r="A303" s="140"/>
      <c r="B303" s="150">
        <v>18</v>
      </c>
      <c r="C303" s="140">
        <v>54777.268000000004</v>
      </c>
      <c r="D303" s="140">
        <v>56460.355823780643</v>
      </c>
      <c r="E303" s="140">
        <v>57723.168635536946</v>
      </c>
      <c r="F303" s="140">
        <v>58637.665455047572</v>
      </c>
      <c r="G303" s="140">
        <v>59713.599958367115</v>
      </c>
      <c r="H303" s="140">
        <v>60991.226539521624</v>
      </c>
      <c r="I303" s="140">
        <v>62000.633427534449</v>
      </c>
      <c r="J303" s="140">
        <v>62697.399236653793</v>
      </c>
      <c r="K303" s="140">
        <v>63148.693267404</v>
      </c>
      <c r="L303" s="140">
        <v>63470.735608420378</v>
      </c>
      <c r="M303" s="140">
        <v>63761.189521058455</v>
      </c>
      <c r="N303" s="140">
        <v>64070.313704787768</v>
      </c>
      <c r="O303" s="140">
        <v>64419.654048431621</v>
      </c>
      <c r="P303" s="140">
        <v>64797.800584829783</v>
      </c>
      <c r="Q303" s="140">
        <v>65151.553488666774</v>
      </c>
      <c r="R303" s="140">
        <v>65439.041334683629</v>
      </c>
      <c r="S303" s="140">
        <v>65672.142304121298</v>
      </c>
      <c r="T303" s="140">
        <v>65799.766823056474</v>
      </c>
      <c r="U303" s="140">
        <v>65624.612449138018</v>
      </c>
      <c r="V303" s="140">
        <v>65781.833295066142</v>
      </c>
      <c r="W303" s="140">
        <v>65885.880295097144</v>
      </c>
      <c r="X303" s="140">
        <v>66052.567961334673</v>
      </c>
      <c r="Y303" s="140">
        <v>66318.007812740703</v>
      </c>
      <c r="Z303" s="140">
        <v>66561.623625525594</v>
      </c>
      <c r="AA303" s="140">
        <v>66856.325546017935</v>
      </c>
      <c r="AB303" s="140">
        <v>67197.608871618038</v>
      </c>
    </row>
    <row r="304" spans="1:28" s="128" customFormat="1" ht="15" customHeight="1">
      <c r="A304" s="140"/>
      <c r="B304" s="150">
        <v>19</v>
      </c>
      <c r="C304" s="140">
        <v>52292.962600000006</v>
      </c>
      <c r="D304" s="140">
        <v>54250.008184599996</v>
      </c>
      <c r="E304" s="140">
        <v>55929.621520561188</v>
      </c>
      <c r="F304" s="140">
        <v>57190.764073256985</v>
      </c>
      <c r="G304" s="140">
        <v>58105.144083990061</v>
      </c>
      <c r="H304" s="140">
        <v>59182.008055720675</v>
      </c>
      <c r="I304" s="140">
        <v>60461.366092437042</v>
      </c>
      <c r="J304" s="140">
        <v>61474.031440170766</v>
      </c>
      <c r="K304" s="140">
        <v>62175.518288430212</v>
      </c>
      <c r="L304" s="140">
        <v>62632.835658245815</v>
      </c>
      <c r="M304" s="140">
        <v>62970.154650678989</v>
      </c>
      <c r="N304" s="140">
        <v>63282.231183901284</v>
      </c>
      <c r="O304" s="140">
        <v>63610.83907808076</v>
      </c>
      <c r="P304" s="140">
        <v>63980.668744517461</v>
      </c>
      <c r="Q304" s="140">
        <v>64380.322248676923</v>
      </c>
      <c r="R304" s="140">
        <v>64756.58803366893</v>
      </c>
      <c r="S304" s="140">
        <v>65067.888073888345</v>
      </c>
      <c r="T304" s="140">
        <v>65325.668445302013</v>
      </c>
      <c r="U304" s="140">
        <v>65479.363393008243</v>
      </c>
      <c r="V304" s="140">
        <v>65331.386150971739</v>
      </c>
      <c r="W304" s="140">
        <v>65516.728673172001</v>
      </c>
      <c r="X304" s="140">
        <v>65649.939068917694</v>
      </c>
      <c r="Y304" s="140">
        <v>65846.838300846342</v>
      </c>
      <c r="Z304" s="140">
        <v>66143.284510948812</v>
      </c>
      <c r="AA304" s="140">
        <v>66419.319755423901</v>
      </c>
      <c r="AB304" s="140">
        <v>66746.409529727403</v>
      </c>
    </row>
    <row r="305" spans="1:28" s="149" customFormat="1" ht="15" customHeight="1">
      <c r="A305" s="140"/>
      <c r="B305" s="152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</row>
    <row r="306" spans="1:28" s="149" customFormat="1" ht="15" customHeight="1">
      <c r="A306" s="140"/>
      <c r="B306" s="144" t="s">
        <v>1</v>
      </c>
      <c r="C306" s="147">
        <v>227587</v>
      </c>
      <c r="D306" s="147">
        <v>234891.25013567464</v>
      </c>
      <c r="E306" s="147">
        <v>243565.34940548553</v>
      </c>
      <c r="F306" s="147">
        <v>252899.13061966427</v>
      </c>
      <c r="G306" s="147">
        <v>261913.97736534826</v>
      </c>
      <c r="H306" s="147">
        <v>269881.35803909769</v>
      </c>
      <c r="I306" s="147">
        <v>276830.79874256009</v>
      </c>
      <c r="J306" s="147">
        <v>283121.74892050121</v>
      </c>
      <c r="K306" s="147">
        <v>288762.87900891271</v>
      </c>
      <c r="L306" s="147">
        <v>293859.50292766263</v>
      </c>
      <c r="M306" s="147">
        <v>298545.91201014741</v>
      </c>
      <c r="N306" s="147">
        <v>302556.98901437299</v>
      </c>
      <c r="O306" s="147">
        <v>305642.23818496126</v>
      </c>
      <c r="P306" s="147">
        <v>308075.46316197223</v>
      </c>
      <c r="Q306" s="147">
        <v>310199.17944876745</v>
      </c>
      <c r="R306" s="147">
        <v>312276.67211029021</v>
      </c>
      <c r="S306" s="147">
        <v>314402.57270526513</v>
      </c>
      <c r="T306" s="147">
        <v>316538.81226806785</v>
      </c>
      <c r="U306" s="147">
        <v>318617.00714257779</v>
      </c>
      <c r="V306" s="147">
        <v>320491.2190300427</v>
      </c>
      <c r="W306" s="147">
        <v>321831.19945637509</v>
      </c>
      <c r="X306" s="147">
        <v>322993.29969933821</v>
      </c>
      <c r="Y306" s="147">
        <v>323990.37112369674</v>
      </c>
      <c r="Z306" s="147">
        <v>324938.25153532351</v>
      </c>
      <c r="AA306" s="147">
        <v>326041.64002780977</v>
      </c>
      <c r="AB306" s="147">
        <v>327574.7102718401</v>
      </c>
    </row>
    <row r="307" spans="1:28" s="128" customFormat="1" ht="15" customHeight="1">
      <c r="A307" s="140"/>
      <c r="B307" s="153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</row>
    <row r="308" spans="1:28" s="128" customFormat="1" ht="15" customHeight="1">
      <c r="A308" s="140"/>
      <c r="B308" s="150">
        <v>20</v>
      </c>
      <c r="C308" s="140">
        <v>49648.66780000001</v>
      </c>
      <c r="D308" s="140">
        <v>51760.525606867006</v>
      </c>
      <c r="E308" s="140">
        <v>53716.570306963411</v>
      </c>
      <c r="F308" s="140">
        <v>55396.717676033477</v>
      </c>
      <c r="G308" s="140">
        <v>56659.955729779991</v>
      </c>
      <c r="H308" s="140">
        <v>57578.008895103456</v>
      </c>
      <c r="I308" s="140">
        <v>58659.216865531198</v>
      </c>
      <c r="J308" s="140">
        <v>59943.74676566221</v>
      </c>
      <c r="K308" s="140">
        <v>60962.838552617861</v>
      </c>
      <c r="L308" s="140">
        <v>61672.087724961901</v>
      </c>
      <c r="M308" s="140">
        <v>62145.687435227606</v>
      </c>
      <c r="N308" s="140">
        <v>62505.146262653368</v>
      </c>
      <c r="O308" s="140">
        <v>62837.366550630431</v>
      </c>
      <c r="P308" s="140">
        <v>63187.001890988446</v>
      </c>
      <c r="Q308" s="140">
        <v>63578.717554184877</v>
      </c>
      <c r="R308" s="140">
        <v>64001.0588143969</v>
      </c>
      <c r="S308" s="140">
        <v>64401.106192145497</v>
      </c>
      <c r="T308" s="140">
        <v>64736.927894496665</v>
      </c>
      <c r="U308" s="140">
        <v>65020.439402891148</v>
      </c>
      <c r="V308" s="140">
        <v>65200.674360942212</v>
      </c>
      <c r="W308" s="140">
        <v>65080.475390573978</v>
      </c>
      <c r="X308" s="140">
        <v>65294.248722710225</v>
      </c>
      <c r="Y308" s="140">
        <v>65456.834108516785</v>
      </c>
      <c r="Z308" s="140">
        <v>65683.77383513606</v>
      </c>
      <c r="AA308" s="140">
        <v>66011.398902992674</v>
      </c>
      <c r="AB308" s="140">
        <v>66318.448144342474</v>
      </c>
    </row>
    <row r="309" spans="1:28" s="128" customFormat="1" ht="15" customHeight="1">
      <c r="A309" s="140"/>
      <c r="B309" s="150">
        <v>21</v>
      </c>
      <c r="C309" s="140">
        <v>47136.091999999997</v>
      </c>
      <c r="D309" s="140">
        <v>49113.538476219874</v>
      </c>
      <c r="E309" s="140">
        <v>51227.009748783887</v>
      </c>
      <c r="F309" s="140">
        <v>53185.926421529693</v>
      </c>
      <c r="G309" s="140">
        <v>54870.201274344923</v>
      </c>
      <c r="H309" s="140">
        <v>56139.14519330451</v>
      </c>
      <c r="I309" s="140">
        <v>57064.105630073544</v>
      </c>
      <c r="J309" s="140">
        <v>58152.944552957728</v>
      </c>
      <c r="K309" s="140">
        <v>59445.592170265227</v>
      </c>
      <c r="L309" s="140">
        <v>60474.043587024076</v>
      </c>
      <c r="M309" s="140">
        <v>61200.401792136174</v>
      </c>
      <c r="N309" s="140">
        <v>61696.524098878894</v>
      </c>
      <c r="O309" s="140">
        <v>62076.707574728272</v>
      </c>
      <c r="P309" s="140">
        <v>62430.439018942874</v>
      </c>
      <c r="Q309" s="140">
        <v>62802.320737171576</v>
      </c>
      <c r="R309" s="140">
        <v>63216.918165859934</v>
      </c>
      <c r="S309" s="140">
        <v>63663.010824717712</v>
      </c>
      <c r="T309" s="140">
        <v>64087.3709685582</v>
      </c>
      <c r="U309" s="140">
        <v>64448.586339125155</v>
      </c>
      <c r="V309" s="140">
        <v>64758.105762703941</v>
      </c>
      <c r="W309" s="140">
        <v>64965.31250358808</v>
      </c>
      <c r="X309" s="140">
        <v>64873.001567771375</v>
      </c>
      <c r="Y309" s="140">
        <v>65115.231470290462</v>
      </c>
      <c r="Z309" s="140">
        <v>65306.844161718232</v>
      </c>
      <c r="AA309" s="140">
        <v>65563.778209491065</v>
      </c>
      <c r="AB309" s="140">
        <v>65920.981769566642</v>
      </c>
    </row>
    <row r="310" spans="1:28" s="128" customFormat="1" ht="15" customHeight="1">
      <c r="A310" s="140"/>
      <c r="B310" s="150">
        <v>22</v>
      </c>
      <c r="C310" s="140">
        <v>45012.553999999996</v>
      </c>
      <c r="D310" s="140">
        <v>46603.951339664942</v>
      </c>
      <c r="E310" s="140">
        <v>48583.137554400346</v>
      </c>
      <c r="F310" s="140">
        <v>50699.177851981469</v>
      </c>
      <c r="G310" s="140">
        <v>52661.775624271198</v>
      </c>
      <c r="H310" s="140">
        <v>54351.156888305355</v>
      </c>
      <c r="I310" s="140">
        <v>55626.554409439428</v>
      </c>
      <c r="J310" s="140">
        <v>56559.363277830154</v>
      </c>
      <c r="K310" s="140">
        <v>57656.572063418978</v>
      </c>
      <c r="L310" s="140">
        <v>58958.278756637752</v>
      </c>
      <c r="M310" s="140">
        <v>60003.509210109434</v>
      </c>
      <c r="N310" s="140">
        <v>60752.149273343726</v>
      </c>
      <c r="O310" s="140">
        <v>61268.893184887464</v>
      </c>
      <c r="P310" s="140">
        <v>61670.582434767661</v>
      </c>
      <c r="Q310" s="140">
        <v>62046.5982122934</v>
      </c>
      <c r="R310" s="140">
        <v>62441.420437571265</v>
      </c>
      <c r="S310" s="140">
        <v>62879.817011550047</v>
      </c>
      <c r="T310" s="140">
        <v>63350.222938743042</v>
      </c>
      <c r="U310" s="140">
        <v>63799.947035534045</v>
      </c>
      <c r="V310" s="140">
        <v>64187.15942069779</v>
      </c>
      <c r="W310" s="140">
        <v>64523.607772917981</v>
      </c>
      <c r="X310" s="140">
        <v>64758.526618616423</v>
      </c>
      <c r="Y310" s="140">
        <v>64694.912113253049</v>
      </c>
      <c r="Z310" s="140">
        <v>64966.188535858339</v>
      </c>
      <c r="AA310" s="140">
        <v>65187.866742783699</v>
      </c>
      <c r="AB310" s="140">
        <v>65474.436563323492</v>
      </c>
    </row>
    <row r="311" spans="1:28" s="128" customFormat="1" ht="15" customHeight="1">
      <c r="A311" s="140"/>
      <c r="B311" s="150">
        <v>23</v>
      </c>
      <c r="C311" s="140">
        <v>43455.140000000007</v>
      </c>
      <c r="D311" s="140">
        <v>44483.837311858551</v>
      </c>
      <c r="E311" s="140">
        <v>46077.492335947187</v>
      </c>
      <c r="F311" s="140">
        <v>48059.360334092671</v>
      </c>
      <c r="G311" s="140">
        <v>50178.77429848793</v>
      </c>
      <c r="H311" s="140">
        <v>52146.0281537052</v>
      </c>
      <c r="I311" s="140">
        <v>53841.259761688256</v>
      </c>
      <c r="J311" s="140">
        <v>55124.034115968861</v>
      </c>
      <c r="K311" s="140">
        <v>56065.385697146034</v>
      </c>
      <c r="L311" s="140">
        <v>57171.859754061334</v>
      </c>
      <c r="M311" s="140">
        <v>58490.01097279571</v>
      </c>
      <c r="N311" s="140">
        <v>59557.158309508864</v>
      </c>
      <c r="O311" s="140">
        <v>60326.147426952361</v>
      </c>
      <c r="P311" s="140">
        <v>60864.25717624159</v>
      </c>
      <c r="Q311" s="140">
        <v>61288.183228296693</v>
      </c>
      <c r="R311" s="140">
        <v>61687.13429168539</v>
      </c>
      <c r="S311" s="140">
        <v>62105.771818925525</v>
      </c>
      <c r="T311" s="140">
        <v>62568.487122130886</v>
      </c>
      <c r="U311" s="140">
        <v>63064.218862627225</v>
      </c>
      <c r="V311" s="140">
        <v>63539.872790784706</v>
      </c>
      <c r="W311" s="140">
        <v>63953.962996591072</v>
      </c>
      <c r="X311" s="140">
        <v>64318.042610669683</v>
      </c>
      <c r="Y311" s="140">
        <v>64581.452601219135</v>
      </c>
      <c r="Z311" s="140">
        <v>64547.079574129712</v>
      </c>
      <c r="AA311" s="140">
        <v>64848.397416393382</v>
      </c>
      <c r="AB311" s="140">
        <v>65099.729803340393</v>
      </c>
    </row>
    <row r="312" spans="1:28" s="128" customFormat="1" ht="15" customHeight="1">
      <c r="A312" s="140"/>
      <c r="B312" s="150">
        <v>24</v>
      </c>
      <c r="C312" s="140">
        <v>42334.546199999997</v>
      </c>
      <c r="D312" s="140">
        <v>42929.397401064249</v>
      </c>
      <c r="E312" s="140">
        <v>43961.139459390681</v>
      </c>
      <c r="F312" s="140">
        <v>45557.948336026951</v>
      </c>
      <c r="G312" s="140">
        <v>47543.27043846422</v>
      </c>
      <c r="H312" s="140">
        <v>49667.018908679165</v>
      </c>
      <c r="I312" s="140">
        <v>51639.662075827633</v>
      </c>
      <c r="J312" s="140">
        <v>53341.660208082256</v>
      </c>
      <c r="K312" s="140">
        <v>54632.490525464622</v>
      </c>
      <c r="L312" s="140">
        <v>55583.233104977568</v>
      </c>
      <c r="M312" s="140">
        <v>56706.302599878443</v>
      </c>
      <c r="N312" s="140">
        <v>58046.011069988133</v>
      </c>
      <c r="O312" s="140">
        <v>59133.123447762751</v>
      </c>
      <c r="P312" s="140">
        <v>59923.182641031715</v>
      </c>
      <c r="Q312" s="140">
        <v>60483.359716820894</v>
      </c>
      <c r="R312" s="140">
        <v>60930.140400776727</v>
      </c>
      <c r="S312" s="140">
        <v>61352.866857926369</v>
      </c>
      <c r="T312" s="140">
        <v>61795.803344139087</v>
      </c>
      <c r="U312" s="140">
        <v>62283.815502400226</v>
      </c>
      <c r="V312" s="140">
        <v>62805.406694914032</v>
      </c>
      <c r="W312" s="140">
        <v>63307.840792703952</v>
      </c>
      <c r="X312" s="140">
        <v>63749.480179570506</v>
      </c>
      <c r="Y312" s="140">
        <v>64141.940830417312</v>
      </c>
      <c r="Z312" s="140">
        <v>64434.365428481127</v>
      </c>
      <c r="AA312" s="140">
        <v>64430.198756148922</v>
      </c>
      <c r="AB312" s="140">
        <v>64761.113991267077</v>
      </c>
    </row>
    <row r="313" spans="1:28" s="149" customFormat="1" ht="15" customHeight="1">
      <c r="A313" s="140"/>
      <c r="B313" s="152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</row>
    <row r="314" spans="1:28" s="149" customFormat="1" ht="15" customHeight="1">
      <c r="A314" s="140"/>
      <c r="B314" s="144" t="s">
        <v>2</v>
      </c>
      <c r="C314" s="147">
        <v>196965</v>
      </c>
      <c r="D314" s="147">
        <v>200729.19662020923</v>
      </c>
      <c r="E314" s="147">
        <v>204346.95076724712</v>
      </c>
      <c r="F314" s="147">
        <v>208232.53883638413</v>
      </c>
      <c r="G314" s="147">
        <v>212922.97848481053</v>
      </c>
      <c r="H314" s="147">
        <v>218742.30606645075</v>
      </c>
      <c r="I314" s="147">
        <v>226047.33535176067</v>
      </c>
      <c r="J314" s="147">
        <v>234735.32384943715</v>
      </c>
      <c r="K314" s="147">
        <v>244101.02065331675</v>
      </c>
      <c r="L314" s="147">
        <v>253172.89699466006</v>
      </c>
      <c r="M314" s="147">
        <v>261238.35460613907</v>
      </c>
      <c r="N314" s="147">
        <v>268339.05389713851</v>
      </c>
      <c r="O314" s="147">
        <v>274832.94187583879</v>
      </c>
      <c r="P314" s="147">
        <v>280734.56184438174</v>
      </c>
      <c r="Q314" s="147">
        <v>286153.79683300585</v>
      </c>
      <c r="R314" s="147">
        <v>291194.28222505579</v>
      </c>
      <c r="S314" s="147">
        <v>295569.71800786129</v>
      </c>
      <c r="T314" s="147">
        <v>299042.64312206453</v>
      </c>
      <c r="U314" s="147">
        <v>301885.43444072414</v>
      </c>
      <c r="V314" s="147">
        <v>304438.97513132333</v>
      </c>
      <c r="W314" s="147">
        <v>306965.50070488849</v>
      </c>
      <c r="X314" s="147">
        <v>309559.03360372159</v>
      </c>
      <c r="Y314" s="147">
        <v>312182.682613254</v>
      </c>
      <c r="Z314" s="147">
        <v>314766.53532550955</v>
      </c>
      <c r="AA314" s="147">
        <v>317166.26768020686</v>
      </c>
      <c r="AB314" s="147">
        <v>319047.90229725011</v>
      </c>
    </row>
    <row r="315" spans="1:28" s="128" customFormat="1" ht="15" customHeight="1">
      <c r="A315" s="140"/>
      <c r="B315" s="153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</row>
    <row r="316" spans="1:28" s="128" customFormat="1" ht="15" customHeight="1">
      <c r="A316" s="140"/>
      <c r="B316" s="150">
        <v>25</v>
      </c>
      <c r="C316" s="140">
        <v>41341.978799999997</v>
      </c>
      <c r="D316" s="140">
        <v>41985.598261143467</v>
      </c>
      <c r="E316" s="140">
        <v>42580.070256819752</v>
      </c>
      <c r="F316" s="140">
        <v>43611.628024942598</v>
      </c>
      <c r="G316" s="140">
        <v>45208.300047489494</v>
      </c>
      <c r="H316" s="140">
        <v>47193.876585824284</v>
      </c>
      <c r="I316" s="140">
        <v>49318.618566665755</v>
      </c>
      <c r="J316" s="140">
        <v>51293.436949097304</v>
      </c>
      <c r="K316" s="140">
        <v>52998.769106048145</v>
      </c>
      <c r="L316" s="140">
        <v>54294.351905353476</v>
      </c>
      <c r="M316" s="140">
        <v>55255.348095663241</v>
      </c>
      <c r="N316" s="140">
        <v>56392.134947674371</v>
      </c>
      <c r="O316" s="140">
        <v>57744.332710558432</v>
      </c>
      <c r="P316" s="140">
        <v>58845.021702483988</v>
      </c>
      <c r="Q316" s="140">
        <v>59649.763943818529</v>
      </c>
      <c r="R316" s="140">
        <v>60225.540091984563</v>
      </c>
      <c r="S316" s="140">
        <v>60688.831643233214</v>
      </c>
      <c r="T316" s="140">
        <v>61128.714440804652</v>
      </c>
      <c r="U316" s="140">
        <v>61589.710507748779</v>
      </c>
      <c r="V316" s="140">
        <v>62096.422765419367</v>
      </c>
      <c r="W316" s="140">
        <v>62637.482258126118</v>
      </c>
      <c r="X316" s="140">
        <v>63160.176937570825</v>
      </c>
      <c r="Y316" s="140">
        <v>63622.882403699979</v>
      </c>
      <c r="Z316" s="140">
        <v>64037.056852082482</v>
      </c>
      <c r="AA316" s="140">
        <v>64352.153947721854</v>
      </c>
      <c r="AB316" s="140">
        <v>64370.574705816834</v>
      </c>
    </row>
    <row r="317" spans="1:28" s="128" customFormat="1" ht="15" customHeight="1">
      <c r="A317" s="140"/>
      <c r="B317" s="150">
        <v>26</v>
      </c>
      <c r="C317" s="140">
        <v>40310.712000000007</v>
      </c>
      <c r="D317" s="140">
        <v>41169.01500440573</v>
      </c>
      <c r="E317" s="140">
        <v>41808.106404126986</v>
      </c>
      <c r="F317" s="140">
        <v>42398.897592923262</v>
      </c>
      <c r="G317" s="140">
        <v>43427.002803565578</v>
      </c>
      <c r="H317" s="140">
        <v>45020.202893296773</v>
      </c>
      <c r="I317" s="140">
        <v>47002.752478466915</v>
      </c>
      <c r="J317" s="140">
        <v>49125.215692179932</v>
      </c>
      <c r="K317" s="140">
        <v>51098.798637588872</v>
      </c>
      <c r="L317" s="140">
        <v>52804.146543412644</v>
      </c>
      <c r="M317" s="140">
        <v>54103.084588565223</v>
      </c>
      <c r="N317" s="140">
        <v>55069.934631570672</v>
      </c>
      <c r="O317" s="140">
        <v>56212.223851978204</v>
      </c>
      <c r="P317" s="140">
        <v>57570.547332548318</v>
      </c>
      <c r="Q317" s="140">
        <v>58678.472064069785</v>
      </c>
      <c r="R317" s="140">
        <v>59491.456458339853</v>
      </c>
      <c r="S317" s="140">
        <v>60076.409262806519</v>
      </c>
      <c r="T317" s="140">
        <v>60549.687027883498</v>
      </c>
      <c r="U317" s="140">
        <v>61000.381342672816</v>
      </c>
      <c r="V317" s="140">
        <v>61472.934461338686</v>
      </c>
      <c r="W317" s="140">
        <v>61991.847673858632</v>
      </c>
      <c r="X317" s="140">
        <v>62545.911290700176</v>
      </c>
      <c r="Y317" s="140">
        <v>63082.349729269314</v>
      </c>
      <c r="Z317" s="140">
        <v>63559.500667931949</v>
      </c>
      <c r="AA317" s="140">
        <v>63988.932776430112</v>
      </c>
      <c r="AB317" s="140">
        <v>64319.243745518208</v>
      </c>
    </row>
    <row r="318" spans="1:28" s="128" customFormat="1" ht="15" customHeight="1">
      <c r="A318" s="140"/>
      <c r="B318" s="150">
        <v>27</v>
      </c>
      <c r="C318" s="140">
        <v>39350.939999999995</v>
      </c>
      <c r="D318" s="140">
        <v>40139.012088678857</v>
      </c>
      <c r="E318" s="140">
        <v>40992.36373969241</v>
      </c>
      <c r="F318" s="140">
        <v>41627.622381380905</v>
      </c>
      <c r="G318" s="140">
        <v>42215.488851156115</v>
      </c>
      <c r="H318" s="140">
        <v>43240.769219825241</v>
      </c>
      <c r="I318" s="140">
        <v>44831.295563214262</v>
      </c>
      <c r="J318" s="140">
        <v>46811.566154272718</v>
      </c>
      <c r="K318" s="140">
        <v>48932.436102422456</v>
      </c>
      <c r="L318" s="140">
        <v>50905.559622288529</v>
      </c>
      <c r="M318" s="140">
        <v>52613.675636880005</v>
      </c>
      <c r="N318" s="140">
        <v>53918.005890690692</v>
      </c>
      <c r="O318" s="140">
        <v>54890.44119174662</v>
      </c>
      <c r="P318" s="140">
        <v>56038.962948939487</v>
      </c>
      <c r="Q318" s="140">
        <v>57404.175018575901</v>
      </c>
      <c r="R318" s="140">
        <v>58519.978592659718</v>
      </c>
      <c r="S318" s="140">
        <v>59341.85917968471</v>
      </c>
      <c r="T318" s="140">
        <v>59936.632643830002</v>
      </c>
      <c r="U318" s="140">
        <v>60420.636100258576</v>
      </c>
      <c r="V318" s="140">
        <v>60882.836760123406</v>
      </c>
      <c r="W318" s="140">
        <v>61367.557134125564</v>
      </c>
      <c r="X318" s="140">
        <v>61899.431141829024</v>
      </c>
      <c r="Y318" s="140">
        <v>62467.156922859154</v>
      </c>
      <c r="Z318" s="140">
        <v>63017.93648373484</v>
      </c>
      <c r="AA318" s="140">
        <v>63510.257697138732</v>
      </c>
      <c r="AB318" s="140">
        <v>63954.828168858527</v>
      </c>
    </row>
    <row r="319" spans="1:28" s="128" customFormat="1" ht="15" customHeight="1">
      <c r="A319" s="140"/>
      <c r="B319" s="150">
        <v>28</v>
      </c>
      <c r="C319" s="140">
        <v>38427.079999999994</v>
      </c>
      <c r="D319" s="140">
        <v>39179.781889709237</v>
      </c>
      <c r="E319" s="140">
        <v>39962.907782356117</v>
      </c>
      <c r="F319" s="140">
        <v>40812.008604674076</v>
      </c>
      <c r="G319" s="140">
        <v>41444.190640537396</v>
      </c>
      <c r="H319" s="140">
        <v>42029.740590313471</v>
      </c>
      <c r="I319" s="140">
        <v>43052.96159739959</v>
      </c>
      <c r="J319" s="140">
        <v>44641.532580401457</v>
      </c>
      <c r="K319" s="140">
        <v>46620.185233428609</v>
      </c>
      <c r="L319" s="140">
        <v>48740.224312504586</v>
      </c>
      <c r="M319" s="140">
        <v>50715.649927679224</v>
      </c>
      <c r="N319" s="140">
        <v>52428.587541940244</v>
      </c>
      <c r="O319" s="140">
        <v>53738.050479584133</v>
      </c>
      <c r="P319" s="140">
        <v>54716.802110333825</v>
      </c>
      <c r="Q319" s="140">
        <v>55872.319172122276</v>
      </c>
      <c r="R319" s="140">
        <v>57245.070617051293</v>
      </c>
      <c r="S319" s="140">
        <v>58369.417759638956</v>
      </c>
      <c r="T319" s="140">
        <v>59200.850709212784</v>
      </c>
      <c r="U319" s="140">
        <v>59806.19673567373</v>
      </c>
      <c r="V319" s="140">
        <v>60301.63190641885</v>
      </c>
      <c r="W319" s="140">
        <v>60775.96038378583</v>
      </c>
      <c r="X319" s="140">
        <v>61273.618684542533</v>
      </c>
      <c r="Y319" s="140">
        <v>61819.120545731654</v>
      </c>
      <c r="Z319" s="140">
        <v>62401.116231099841</v>
      </c>
      <c r="AA319" s="140">
        <v>62966.976058591317</v>
      </c>
      <c r="AB319" s="140">
        <v>63474.395810886919</v>
      </c>
    </row>
    <row r="320" spans="1:28" s="128" customFormat="1" ht="15" customHeight="1">
      <c r="A320" s="140"/>
      <c r="B320" s="150">
        <v>29</v>
      </c>
      <c r="C320" s="140">
        <v>37534.289199999999</v>
      </c>
      <c r="D320" s="140">
        <v>38255.789376271954</v>
      </c>
      <c r="E320" s="140">
        <v>39003.502584251866</v>
      </c>
      <c r="F320" s="140">
        <v>39782.382232463278</v>
      </c>
      <c r="G320" s="140">
        <v>40627.996142061944</v>
      </c>
      <c r="H320" s="140">
        <v>41257.716777190974</v>
      </c>
      <c r="I320" s="140">
        <v>41841.707146014167</v>
      </c>
      <c r="J320" s="140">
        <v>42863.572473485758</v>
      </c>
      <c r="K320" s="140">
        <v>44450.831573828691</v>
      </c>
      <c r="L320" s="140">
        <v>46428.61461110082</v>
      </c>
      <c r="M320" s="140">
        <v>48550.596357351358</v>
      </c>
      <c r="N320" s="140">
        <v>50530.390885262539</v>
      </c>
      <c r="O320" s="140">
        <v>52247.893641971408</v>
      </c>
      <c r="P320" s="140">
        <v>53563.227750076156</v>
      </c>
      <c r="Q320" s="140">
        <v>54549.066634419403</v>
      </c>
      <c r="R320" s="140">
        <v>55712.236465020389</v>
      </c>
      <c r="S320" s="140">
        <v>57093.20016249788</v>
      </c>
      <c r="T320" s="140">
        <v>58226.758300333553</v>
      </c>
      <c r="U320" s="140">
        <v>59068.509754370229</v>
      </c>
      <c r="V320" s="140">
        <v>59685.149238023019</v>
      </c>
      <c r="W320" s="140">
        <v>60192.653254992365</v>
      </c>
      <c r="X320" s="140">
        <v>60679.895549079025</v>
      </c>
      <c r="Y320" s="140">
        <v>61191.173011693885</v>
      </c>
      <c r="Z320" s="140">
        <v>61750.925090660443</v>
      </c>
      <c r="AA320" s="140">
        <v>62347.947200324837</v>
      </c>
      <c r="AB320" s="140">
        <v>62928.859866169623</v>
      </c>
    </row>
    <row r="321" spans="1:28" s="149" customFormat="1" ht="15" customHeight="1">
      <c r="A321" s="140"/>
      <c r="B321" s="152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</row>
    <row r="322" spans="1:28" s="149" customFormat="1" ht="15" customHeight="1">
      <c r="A322" s="140"/>
      <c r="B322" s="144" t="s">
        <v>3</v>
      </c>
      <c r="C322" s="147">
        <v>175443</v>
      </c>
      <c r="D322" s="147">
        <v>179129.88111991319</v>
      </c>
      <c r="E322" s="147">
        <v>182683.73626715777</v>
      </c>
      <c r="F322" s="147">
        <v>186187.04628211487</v>
      </c>
      <c r="G322" s="147">
        <v>189751.35549229814</v>
      </c>
      <c r="H322" s="147">
        <v>193486.33340299886</v>
      </c>
      <c r="I322" s="147">
        <v>197171.21227045069</v>
      </c>
      <c r="J322" s="147">
        <v>200728.27896915434</v>
      </c>
      <c r="K322" s="147">
        <v>204568.54507661937</v>
      </c>
      <c r="L322" s="147">
        <v>209225.7538800672</v>
      </c>
      <c r="M322" s="147">
        <v>215027.24454415447</v>
      </c>
      <c r="N322" s="147">
        <v>222331.64217779128</v>
      </c>
      <c r="O322" s="147">
        <v>231037.24626839007</v>
      </c>
      <c r="P322" s="147">
        <v>240445.47056830925</v>
      </c>
      <c r="Q322" s="147">
        <v>249592.42136328734</v>
      </c>
      <c r="R322" s="147">
        <v>257759.88603277493</v>
      </c>
      <c r="S322" s="147">
        <v>264982.24822426273</v>
      </c>
      <c r="T322" s="147">
        <v>271619.62907144934</v>
      </c>
      <c r="U322" s="147">
        <v>277686.04983058217</v>
      </c>
      <c r="V322" s="147">
        <v>283289.65796847042</v>
      </c>
      <c r="W322" s="147">
        <v>288533.11023329187</v>
      </c>
      <c r="X322" s="147">
        <v>293131.56973308709</v>
      </c>
      <c r="Y322" s="147">
        <v>296848.91100743017</v>
      </c>
      <c r="Z322" s="147">
        <v>299955.30402108852</v>
      </c>
      <c r="AA322" s="147">
        <v>302789.85960106034</v>
      </c>
      <c r="AB322" s="147">
        <v>305610.76406908233</v>
      </c>
    </row>
    <row r="323" spans="1:28" s="128" customFormat="1" ht="15" customHeight="1">
      <c r="A323" s="140"/>
      <c r="B323" s="153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</row>
    <row r="324" spans="1:28" s="128" customFormat="1" ht="15" customHeight="1">
      <c r="A324" s="140"/>
      <c r="B324" s="150">
        <v>30</v>
      </c>
      <c r="C324" s="140">
        <v>36719.8632</v>
      </c>
      <c r="D324" s="140">
        <v>37403.74759602797</v>
      </c>
      <c r="E324" s="140">
        <v>38120.777589608449</v>
      </c>
      <c r="F324" s="140">
        <v>38864.647813593037</v>
      </c>
      <c r="G324" s="140">
        <v>39640.412048604798</v>
      </c>
      <c r="H324" s="140">
        <v>40483.412633098829</v>
      </c>
      <c r="I324" s="140">
        <v>41111.607071368293</v>
      </c>
      <c r="J324" s="140">
        <v>41694.827440335088</v>
      </c>
      <c r="K324" s="140">
        <v>42715.948434201324</v>
      </c>
      <c r="L324" s="140">
        <v>44302.515738438909</v>
      </c>
      <c r="M324" s="140">
        <v>46281.295662629229</v>
      </c>
      <c r="N324" s="140">
        <v>48405.80569178416</v>
      </c>
      <c r="O324" s="140">
        <v>50388.425608413709</v>
      </c>
      <c r="P324" s="140">
        <v>52109.836245119928</v>
      </c>
      <c r="Q324" s="140">
        <v>53430.325731780329</v>
      </c>
      <c r="R324" s="140">
        <v>54422.3295171586</v>
      </c>
      <c r="S324" s="140">
        <v>55592.160690557852</v>
      </c>
      <c r="T324" s="140">
        <v>56980.246941335368</v>
      </c>
      <c r="U324" s="140">
        <v>58121.928403490572</v>
      </c>
      <c r="V324" s="140">
        <v>58972.752530681501</v>
      </c>
      <c r="W324" s="140">
        <v>59599.290319076172</v>
      </c>
      <c r="X324" s="140">
        <v>60117.490976847301</v>
      </c>
      <c r="Y324" s="140">
        <v>60616.0941981301</v>
      </c>
      <c r="Z324" s="140">
        <v>61139.290729029817</v>
      </c>
      <c r="AA324" s="140">
        <v>61711.608048181391</v>
      </c>
      <c r="AB324" s="140">
        <v>62321.143646112687</v>
      </c>
    </row>
    <row r="325" spans="1:28" s="128" customFormat="1" ht="15" customHeight="1">
      <c r="A325" s="140"/>
      <c r="B325" s="150">
        <v>31</v>
      </c>
      <c r="C325" s="140">
        <v>35956.167999999998</v>
      </c>
      <c r="D325" s="140">
        <v>36629.342583092774</v>
      </c>
      <c r="E325" s="140">
        <v>37309.302598061142</v>
      </c>
      <c r="F325" s="140">
        <v>38022.901842515508</v>
      </c>
      <c r="G325" s="140">
        <v>38763.99362398919</v>
      </c>
      <c r="H325" s="140">
        <v>39537.415825341741</v>
      </c>
      <c r="I325" s="140">
        <v>40378.669434261232</v>
      </c>
      <c r="J325" s="140">
        <v>41006.052593597487</v>
      </c>
      <c r="K325" s="140">
        <v>41589.021080550905</v>
      </c>
      <c r="L325" s="140">
        <v>42609.940329178702</v>
      </c>
      <c r="M325" s="140">
        <v>44196.912924297721</v>
      </c>
      <c r="N325" s="140">
        <v>46176.728188375288</v>
      </c>
      <c r="O325" s="140">
        <v>48302.433585277642</v>
      </c>
      <c r="P325" s="140">
        <v>50287.109716465027</v>
      </c>
      <c r="Q325" s="140">
        <v>52011.616192348316</v>
      </c>
      <c r="R325" s="140">
        <v>53336.246272082411</v>
      </c>
      <c r="S325" s="140">
        <v>54333.35842578244</v>
      </c>
      <c r="T325" s="140">
        <v>55508.690606857213</v>
      </c>
      <c r="U325" s="140">
        <v>56902.721707195131</v>
      </c>
      <c r="V325" s="140">
        <v>58051.176737452457</v>
      </c>
      <c r="W325" s="140">
        <v>58909.625272105957</v>
      </c>
      <c r="X325" s="140">
        <v>59544.580261541334</v>
      </c>
      <c r="Y325" s="140">
        <v>60071.8686998946</v>
      </c>
      <c r="Z325" s="140">
        <v>60580.064591961112</v>
      </c>
      <c r="AA325" s="140">
        <v>61113.395995974577</v>
      </c>
      <c r="AB325" s="140">
        <v>61695.736641214608</v>
      </c>
    </row>
    <row r="326" spans="1:28" s="128" customFormat="1" ht="15" customHeight="1">
      <c r="A326" s="140"/>
      <c r="B326" s="150">
        <v>32</v>
      </c>
      <c r="C326" s="140">
        <v>35152.392</v>
      </c>
      <c r="D326" s="140">
        <v>35863.673371144083</v>
      </c>
      <c r="E326" s="140">
        <v>36532.878096597713</v>
      </c>
      <c r="F326" s="140">
        <v>37209.404577851652</v>
      </c>
      <c r="G326" s="140">
        <v>37920.206854142292</v>
      </c>
      <c r="H326" s="140">
        <v>38658.941165560682</v>
      </c>
      <c r="I326" s="140">
        <v>39430.647629437903</v>
      </c>
      <c r="J326" s="140">
        <v>40270.703225399033</v>
      </c>
      <c r="K326" s="140">
        <v>40897.72257073794</v>
      </c>
      <c r="L326" s="140">
        <v>41481.032523581867</v>
      </c>
      <c r="M326" s="140">
        <v>42503.007834722754</v>
      </c>
      <c r="N326" s="140">
        <v>44091.372915957247</v>
      </c>
      <c r="O326" s="140">
        <v>46072.38423942848</v>
      </c>
      <c r="P326" s="140">
        <v>48199.790786997197</v>
      </c>
      <c r="Q326" s="140">
        <v>50187.096132078099</v>
      </c>
      <c r="R326" s="140">
        <v>51915.165014963241</v>
      </c>
      <c r="S326" s="140">
        <v>53244.466614369056</v>
      </c>
      <c r="T326" s="140">
        <v>54247.214028954404</v>
      </c>
      <c r="U326" s="140">
        <v>55428.64679651089</v>
      </c>
      <c r="V326" s="140">
        <v>56829.136687589518</v>
      </c>
      <c r="W326" s="140">
        <v>57984.897964803502</v>
      </c>
      <c r="X326" s="140">
        <v>58851.542213599889</v>
      </c>
      <c r="Y326" s="140">
        <v>59495.490271651899</v>
      </c>
      <c r="Z326" s="140">
        <v>60032.360474758156</v>
      </c>
      <c r="AA326" s="140">
        <v>60550.718342382301</v>
      </c>
      <c r="AB326" s="140">
        <v>61094.124802762446</v>
      </c>
    </row>
    <row r="327" spans="1:28" s="128" customFormat="1" ht="15" customHeight="1">
      <c r="A327" s="140"/>
      <c r="B327" s="150">
        <v>33</v>
      </c>
      <c r="C327" s="140">
        <v>34272.800000000003</v>
      </c>
      <c r="D327" s="140">
        <v>35057.596395449771</v>
      </c>
      <c r="E327" s="140">
        <v>35764.775771460161</v>
      </c>
      <c r="F327" s="140">
        <v>36430.50953238416</v>
      </c>
      <c r="G327" s="140">
        <v>37104.246137094073</v>
      </c>
      <c r="H327" s="140">
        <v>37812.681584245962</v>
      </c>
      <c r="I327" s="140">
        <v>38549.693717483518</v>
      </c>
      <c r="J327" s="140">
        <v>39320.243705142042</v>
      </c>
      <c r="K327" s="140">
        <v>40159.549562901695</v>
      </c>
      <c r="L327" s="140">
        <v>40786.80702319894</v>
      </c>
      <c r="M327" s="140">
        <v>41371.756593609673</v>
      </c>
      <c r="N327" s="140">
        <v>42395.812745052826</v>
      </c>
      <c r="O327" s="140">
        <v>43985.743196682502</v>
      </c>
      <c r="P327" s="140">
        <v>45968.457159470032</v>
      </c>
      <c r="Q327" s="140">
        <v>48098.127349285656</v>
      </c>
      <c r="R327" s="140">
        <v>50088.515215526641</v>
      </c>
      <c r="S327" s="140">
        <v>51820.662493040662</v>
      </c>
      <c r="T327" s="140">
        <v>53155.15378922908</v>
      </c>
      <c r="U327" s="140">
        <v>54164.148560229245</v>
      </c>
      <c r="V327" s="140">
        <v>55352.208236845894</v>
      </c>
      <c r="W327" s="140">
        <v>56759.685814604578</v>
      </c>
      <c r="X327" s="140">
        <v>57923.321066828168</v>
      </c>
      <c r="Y327" s="140">
        <v>58798.739792774009</v>
      </c>
      <c r="Z327" s="140">
        <v>59452.180652473478</v>
      </c>
      <c r="AA327" s="140">
        <v>59999.212463813434</v>
      </c>
      <c r="AB327" s="140">
        <v>60527.684985573789</v>
      </c>
    </row>
    <row r="328" spans="1:28" s="128" customFormat="1" ht="15" customHeight="1">
      <c r="A328" s="140"/>
      <c r="B328" s="150">
        <v>34</v>
      </c>
      <c r="C328" s="140">
        <v>33341.776800000007</v>
      </c>
      <c r="D328" s="140">
        <v>34175.521174198591</v>
      </c>
      <c r="E328" s="140">
        <v>34956.002211430285</v>
      </c>
      <c r="F328" s="140">
        <v>35659.582515770497</v>
      </c>
      <c r="G328" s="140">
        <v>36322.496828467789</v>
      </c>
      <c r="H328" s="140">
        <v>36993.882194751626</v>
      </c>
      <c r="I328" s="140">
        <v>37700.594417899738</v>
      </c>
      <c r="J328" s="140">
        <v>38436.452004680701</v>
      </c>
      <c r="K328" s="140">
        <v>39206.303428227482</v>
      </c>
      <c r="L328" s="140">
        <v>40045.458265668763</v>
      </c>
      <c r="M328" s="140">
        <v>40674.271528895093</v>
      </c>
      <c r="N328" s="140">
        <v>41261.922636621748</v>
      </c>
      <c r="O328" s="140">
        <v>42288.259638587733</v>
      </c>
      <c r="P328" s="140">
        <v>43880.276660257055</v>
      </c>
      <c r="Q328" s="140">
        <v>45865.255957794921</v>
      </c>
      <c r="R328" s="140">
        <v>47997.630013044036</v>
      </c>
      <c r="S328" s="140">
        <v>49991.600000512706</v>
      </c>
      <c r="T328" s="140">
        <v>51728.323705073293</v>
      </c>
      <c r="U328" s="140">
        <v>53068.604363156315</v>
      </c>
      <c r="V328" s="140">
        <v>54084.383775901057</v>
      </c>
      <c r="W328" s="140">
        <v>55279.61086270168</v>
      </c>
      <c r="X328" s="140">
        <v>56694.635214270362</v>
      </c>
      <c r="Y328" s="140">
        <v>57866.718044979541</v>
      </c>
      <c r="Z328" s="140">
        <v>58751.40757286593</v>
      </c>
      <c r="AA328" s="140">
        <v>59414.924750708618</v>
      </c>
      <c r="AB328" s="140">
        <v>59972.073993418831</v>
      </c>
    </row>
    <row r="329" spans="1:28" s="149" customFormat="1" ht="15" customHeight="1">
      <c r="A329" s="140"/>
      <c r="B329" s="152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</row>
    <row r="330" spans="1:28" s="149" customFormat="1" ht="15" customHeight="1">
      <c r="A330" s="140"/>
      <c r="B330" s="144" t="s">
        <v>4</v>
      </c>
      <c r="C330" s="147">
        <v>153462</v>
      </c>
      <c r="D330" s="147">
        <v>157187.42247535763</v>
      </c>
      <c r="E330" s="147">
        <v>161074.20439898368</v>
      </c>
      <c r="F330" s="147">
        <v>165034.37950240553</v>
      </c>
      <c r="G330" s="147">
        <v>168939.17241568863</v>
      </c>
      <c r="H330" s="147">
        <v>172710.33785517598</v>
      </c>
      <c r="I330" s="147">
        <v>176321.82206852321</v>
      </c>
      <c r="J330" s="147">
        <v>179816.25298604538</v>
      </c>
      <c r="K330" s="147">
        <v>183275.16992329372</v>
      </c>
      <c r="L330" s="147">
        <v>186808.62371024722</v>
      </c>
      <c r="M330" s="147">
        <v>190528.1140818499</v>
      </c>
      <c r="N330" s="147">
        <v>194215.91320875398</v>
      </c>
      <c r="O330" s="147">
        <v>197794.33495367269</v>
      </c>
      <c r="P330" s="147">
        <v>201672.19652065868</v>
      </c>
      <c r="Q330" s="147">
        <v>206379.97191069974</v>
      </c>
      <c r="R330" s="147">
        <v>212239.4320489422</v>
      </c>
      <c r="S330" s="147">
        <v>219603.90025746185</v>
      </c>
      <c r="T330" s="147">
        <v>228374.02660020505</v>
      </c>
      <c r="U330" s="147">
        <v>237856.79254982108</v>
      </c>
      <c r="V330" s="147">
        <v>247095.32236701233</v>
      </c>
      <c r="W330" s="147">
        <v>255376.40132326988</v>
      </c>
      <c r="X330" s="147">
        <v>262734.48060327215</v>
      </c>
      <c r="Y330" s="147">
        <v>269527.62986247888</v>
      </c>
      <c r="Z330" s="147">
        <v>275768.41047797725</v>
      </c>
      <c r="AA330" s="147">
        <v>281563.1744624757</v>
      </c>
      <c r="AB330" s="147">
        <v>287010.21850273834</v>
      </c>
    </row>
    <row r="331" spans="1:28" s="128" customFormat="1" ht="15" customHeight="1">
      <c r="A331" s="140"/>
      <c r="B331" s="153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</row>
    <row r="332" spans="1:28" s="128" customFormat="1" ht="15" customHeight="1">
      <c r="A332" s="140"/>
      <c r="B332" s="150">
        <v>35</v>
      </c>
      <c r="C332" s="140">
        <v>32404.342400000001</v>
      </c>
      <c r="D332" s="140">
        <v>33240.338779352074</v>
      </c>
      <c r="E332" s="140">
        <v>34069.70807575246</v>
      </c>
      <c r="F332" s="140">
        <v>34846.489674212557</v>
      </c>
      <c r="G332" s="140">
        <v>35547.192213369533</v>
      </c>
      <c r="H332" s="140">
        <v>36207.785193465585</v>
      </c>
      <c r="I332" s="140">
        <v>36877.482546799263</v>
      </c>
      <c r="J332" s="140">
        <v>37583.015241390625</v>
      </c>
      <c r="K332" s="140">
        <v>38318.140379084907</v>
      </c>
      <c r="L332" s="140">
        <v>39087.818570285926</v>
      </c>
      <c r="M332" s="140">
        <v>39927.843664594307</v>
      </c>
      <c r="N332" s="140">
        <v>40558.827405011754</v>
      </c>
      <c r="O332" s="140">
        <v>41149.000158660689</v>
      </c>
      <c r="P332" s="140">
        <v>42177.721835185774</v>
      </c>
      <c r="Q332" s="140">
        <v>43771.91652605297</v>
      </c>
      <c r="R332" s="140">
        <v>45759.094232744807</v>
      </c>
      <c r="S332" s="140">
        <v>47894.117488657183</v>
      </c>
      <c r="T332" s="140">
        <v>49891.5958333733</v>
      </c>
      <c r="U332" s="140">
        <v>51632.863564501349</v>
      </c>
      <c r="V332" s="140">
        <v>52978.841022537301</v>
      </c>
      <c r="W332" s="140">
        <v>54001.291274013885</v>
      </c>
      <c r="X332" s="140">
        <v>55203.556397473018</v>
      </c>
      <c r="Y332" s="140">
        <v>56625.976842916811</v>
      </c>
      <c r="Z332" s="140">
        <v>57806.255432038306</v>
      </c>
      <c r="AA332" s="140">
        <v>58699.998382465179</v>
      </c>
      <c r="AB332" s="140">
        <v>59372.745129847637</v>
      </c>
    </row>
    <row r="333" spans="1:28" s="128" customFormat="1" ht="15" customHeight="1">
      <c r="A333" s="140"/>
      <c r="B333" s="150">
        <v>36</v>
      </c>
      <c r="C333" s="140">
        <v>31503.567999999996</v>
      </c>
      <c r="D333" s="140">
        <v>32298.551565321093</v>
      </c>
      <c r="E333" s="140">
        <v>33130.202037095252</v>
      </c>
      <c r="F333" s="140">
        <v>33955.800009309554</v>
      </c>
      <c r="G333" s="140">
        <v>34729.55339612098</v>
      </c>
      <c r="H333" s="140">
        <v>35427.863259174461</v>
      </c>
      <c r="I333" s="140">
        <v>36086.760705070992</v>
      </c>
      <c r="J333" s="140">
        <v>36755.277109486109</v>
      </c>
      <c r="K333" s="140">
        <v>37460.045800115622</v>
      </c>
      <c r="L333" s="140">
        <v>38194.930488262711</v>
      </c>
      <c r="M333" s="140">
        <v>38965.25516043698</v>
      </c>
      <c r="N333" s="140">
        <v>39806.604678360913</v>
      </c>
      <c r="O333" s="140">
        <v>40439.630114674452</v>
      </c>
      <c r="P333" s="140">
        <v>41032.418280605554</v>
      </c>
      <c r="Q333" s="140">
        <v>42063.609673057479</v>
      </c>
      <c r="R333" s="140">
        <v>43659.912624968747</v>
      </c>
      <c r="S333" s="140">
        <v>45649.202732885758</v>
      </c>
      <c r="T333" s="140">
        <v>47786.771835952917</v>
      </c>
      <c r="U333" s="140">
        <v>49787.647838539757</v>
      </c>
      <c r="V333" s="140">
        <v>51533.335156984867</v>
      </c>
      <c r="W333" s="140">
        <v>52884.825444139591</v>
      </c>
      <c r="X333" s="140">
        <v>53913.792035951214</v>
      </c>
      <c r="Y333" s="140">
        <v>55122.941146075573</v>
      </c>
      <c r="Z333" s="140">
        <v>56552.470399336868</v>
      </c>
      <c r="AA333" s="140">
        <v>57740.656468155001</v>
      </c>
      <c r="AB333" s="140">
        <v>58642.588414015292</v>
      </c>
    </row>
    <row r="334" spans="1:28" s="128" customFormat="1" ht="15" customHeight="1">
      <c r="A334" s="140"/>
      <c r="B334" s="150">
        <v>37</v>
      </c>
      <c r="C334" s="140">
        <v>30643.311999999998</v>
      </c>
      <c r="D334" s="140">
        <v>31394.674210414978</v>
      </c>
      <c r="E334" s="140">
        <v>32185.320389674813</v>
      </c>
      <c r="F334" s="140">
        <v>33013.10465230963</v>
      </c>
      <c r="G334" s="140">
        <v>33835.484712362828</v>
      </c>
      <c r="H334" s="140">
        <v>34606.622522228921</v>
      </c>
      <c r="I334" s="140">
        <v>35303.110824190648</v>
      </c>
      <c r="J334" s="140">
        <v>35960.810566502383</v>
      </c>
      <c r="K334" s="140">
        <v>36628.597134650649</v>
      </c>
      <c r="L334" s="140">
        <v>37333.140134013665</v>
      </c>
      <c r="M334" s="140">
        <v>38068.698092753155</v>
      </c>
      <c r="N334" s="140">
        <v>38840.436567459532</v>
      </c>
      <c r="O334" s="140">
        <v>39683.422899433142</v>
      </c>
      <c r="P334" s="140">
        <v>40318.989091641968</v>
      </c>
      <c r="Q334" s="140">
        <v>40914.955356664483</v>
      </c>
      <c r="R334" s="140">
        <v>41949.067695986443</v>
      </c>
      <c r="S334" s="140">
        <v>43547.917562957526</v>
      </c>
      <c r="T334" s="140">
        <v>45539.753771434473</v>
      </c>
      <c r="U334" s="140">
        <v>47680.289571503163</v>
      </c>
      <c r="V334" s="140">
        <v>49685.020625515128</v>
      </c>
      <c r="W334" s="140">
        <v>51435.524729195065</v>
      </c>
      <c r="X334" s="140">
        <v>52793.012348281794</v>
      </c>
      <c r="Y334" s="140">
        <v>53829.050270823333</v>
      </c>
      <c r="Z334" s="140">
        <v>55045.519101488731</v>
      </c>
      <c r="AA334" s="140">
        <v>56482.591374393596</v>
      </c>
      <c r="AB334" s="140">
        <v>57678.587432745146</v>
      </c>
    </row>
    <row r="335" spans="1:28" s="128" customFormat="1" ht="15" customHeight="1">
      <c r="A335" s="140"/>
      <c r="B335" s="150">
        <v>38</v>
      </c>
      <c r="C335" s="140">
        <v>29838.752</v>
      </c>
      <c r="D335" s="140">
        <v>30531.048917064982</v>
      </c>
      <c r="E335" s="140">
        <v>31278.0989496777</v>
      </c>
      <c r="F335" s="140">
        <v>32064.889286065998</v>
      </c>
      <c r="G335" s="140">
        <v>32889.358857914143</v>
      </c>
      <c r="H335" s="140">
        <v>33708.926999962918</v>
      </c>
      <c r="I335" s="140">
        <v>34478.013947491563</v>
      </c>
      <c r="J335" s="140">
        <v>35173.175043785384</v>
      </c>
      <c r="K335" s="140">
        <v>35830.129711215443</v>
      </c>
      <c r="L335" s="140">
        <v>36497.727571255527</v>
      </c>
      <c r="M335" s="140">
        <v>37202.968534785075</v>
      </c>
      <c r="N335" s="140">
        <v>37939.975161970287</v>
      </c>
      <c r="O335" s="140">
        <v>38713.442478790508</v>
      </c>
      <c r="P335" s="140">
        <v>39558.546784334394</v>
      </c>
      <c r="Q335" s="140">
        <v>40197.211736505778</v>
      </c>
      <c r="R335" s="140">
        <v>40796.838563430909</v>
      </c>
      <c r="S335" s="140">
        <v>41834.347142549195</v>
      </c>
      <c r="T335" s="140">
        <v>43436.19544075818</v>
      </c>
      <c r="U335" s="140">
        <v>45430.996786974654</v>
      </c>
      <c r="V335" s="140">
        <v>47574.933510678347</v>
      </c>
      <c r="W335" s="140">
        <v>49583.887542281016</v>
      </c>
      <c r="X335" s="140">
        <v>51339.656088016542</v>
      </c>
      <c r="Y335" s="140">
        <v>52703.671576857123</v>
      </c>
      <c r="Z335" s="140">
        <v>53747.222452096008</v>
      </c>
      <c r="AA335" s="140">
        <v>54971.459884507938</v>
      </c>
      <c r="AB335" s="140">
        <v>56415.947762870477</v>
      </c>
    </row>
    <row r="336" spans="1:28" s="128" customFormat="1" ht="15" customHeight="1">
      <c r="A336" s="140"/>
      <c r="B336" s="150">
        <v>39</v>
      </c>
      <c r="C336" s="140">
        <v>29072.025600000001</v>
      </c>
      <c r="D336" s="140">
        <v>29722.809003204493</v>
      </c>
      <c r="E336" s="140">
        <v>30410.874946783457</v>
      </c>
      <c r="F336" s="140">
        <v>31154.095880507783</v>
      </c>
      <c r="G336" s="140">
        <v>31937.583235921145</v>
      </c>
      <c r="H336" s="140">
        <v>32759.139880344086</v>
      </c>
      <c r="I336" s="140">
        <v>33576.454044970757</v>
      </c>
      <c r="J336" s="140">
        <v>34343.975024880863</v>
      </c>
      <c r="K336" s="140">
        <v>35038.256898227097</v>
      </c>
      <c r="L336" s="140">
        <v>35695.006946429385</v>
      </c>
      <c r="M336" s="140">
        <v>36363.348629280379</v>
      </c>
      <c r="N336" s="140">
        <v>37070.069395951505</v>
      </c>
      <c r="O336" s="140">
        <v>37808.839302113898</v>
      </c>
      <c r="P336" s="140">
        <v>38584.520528891</v>
      </c>
      <c r="Q336" s="140">
        <v>39432.278618419004</v>
      </c>
      <c r="R336" s="140">
        <v>40074.518931811312</v>
      </c>
      <c r="S336" s="140">
        <v>40678.315330412173</v>
      </c>
      <c r="T336" s="140">
        <v>41719.709718686187</v>
      </c>
      <c r="U336" s="140">
        <v>43324.99478830216</v>
      </c>
      <c r="V336" s="140">
        <v>45323.192051296675</v>
      </c>
      <c r="W336" s="140">
        <v>47470.872333640364</v>
      </c>
      <c r="X336" s="140">
        <v>49484.463733549586</v>
      </c>
      <c r="Y336" s="140">
        <v>51245.990025806022</v>
      </c>
      <c r="Z336" s="140">
        <v>52616.943093017348</v>
      </c>
      <c r="AA336" s="140">
        <v>53668.468352954013</v>
      </c>
      <c r="AB336" s="140">
        <v>54900.349763259837</v>
      </c>
    </row>
    <row r="337" spans="1:28" s="149" customFormat="1" ht="15" customHeight="1">
      <c r="A337" s="140"/>
      <c r="B337" s="152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</row>
    <row r="338" spans="1:28" s="149" customFormat="1" ht="15" customHeight="1">
      <c r="A338" s="140"/>
      <c r="B338" s="144" t="s">
        <v>5</v>
      </c>
      <c r="C338" s="147">
        <v>133487</v>
      </c>
      <c r="D338" s="147">
        <v>136996.49746332894</v>
      </c>
      <c r="E338" s="147">
        <v>140390.82339761115</v>
      </c>
      <c r="F338" s="147">
        <v>143738.42854603697</v>
      </c>
      <c r="G338" s="147">
        <v>147125.74858526472</v>
      </c>
      <c r="H338" s="147">
        <v>150612.43809823837</v>
      </c>
      <c r="I338" s="147">
        <v>154267.79625617742</v>
      </c>
      <c r="J338" s="147">
        <v>158093.85143973873</v>
      </c>
      <c r="K338" s="147">
        <v>162003.80018444001</v>
      </c>
      <c r="L338" s="147">
        <v>165870.25587679527</v>
      </c>
      <c r="M338" s="147">
        <v>169617.99353496367</v>
      </c>
      <c r="N338" s="147">
        <v>173222.25433839837</v>
      </c>
      <c r="O338" s="147">
        <v>176724.39741450531</v>
      </c>
      <c r="P338" s="147">
        <v>180205.33922541485</v>
      </c>
      <c r="Q338" s="147">
        <v>183773.62691899954</v>
      </c>
      <c r="R338" s="147">
        <v>187537.3248425957</v>
      </c>
      <c r="S338" s="147">
        <v>191279.29318777792</v>
      </c>
      <c r="T338" s="147">
        <v>194923.61242819123</v>
      </c>
      <c r="U338" s="147">
        <v>198875.67839736459</v>
      </c>
      <c r="V338" s="147">
        <v>203661.46111891264</v>
      </c>
      <c r="W338" s="147">
        <v>209600.27911833639</v>
      </c>
      <c r="X338" s="147">
        <v>217041.81971205954</v>
      </c>
      <c r="Y338" s="147">
        <v>225887.54715550778</v>
      </c>
      <c r="Z338" s="147">
        <v>235451.08105741718</v>
      </c>
      <c r="AA338" s="147">
        <v>244784.40302825783</v>
      </c>
      <c r="AB338" s="147">
        <v>253177.83728091035</v>
      </c>
    </row>
    <row r="339" spans="1:28" s="128" customFormat="1" ht="15" customHeight="1">
      <c r="A339" s="140"/>
      <c r="B339" s="153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</row>
    <row r="340" spans="1:28" s="128" customFormat="1" ht="15" customHeight="1">
      <c r="A340" s="140"/>
      <c r="B340" s="150">
        <v>40</v>
      </c>
      <c r="C340" s="140">
        <v>28310.334800000004</v>
      </c>
      <c r="D340" s="140">
        <v>28964.193857055387</v>
      </c>
      <c r="E340" s="140">
        <v>29611.575266830481</v>
      </c>
      <c r="F340" s="140">
        <v>30296.58097659373</v>
      </c>
      <c r="G340" s="140">
        <v>31037.095832950319</v>
      </c>
      <c r="H340" s="140">
        <v>31818.153193724513</v>
      </c>
      <c r="I340" s="140">
        <v>32637.712600567025</v>
      </c>
      <c r="J340" s="140">
        <v>33453.507014530143</v>
      </c>
      <c r="K340" s="140">
        <v>34220.074213194974</v>
      </c>
      <c r="L340" s="140">
        <v>34914.067160780731</v>
      </c>
      <c r="M340" s="140">
        <v>35571.435257096571</v>
      </c>
      <c r="N340" s="140">
        <v>36241.056176142643</v>
      </c>
      <c r="O340" s="140">
        <v>36949.222151306327</v>
      </c>
      <c r="P340" s="140">
        <v>37689.810548498492</v>
      </c>
      <c r="Q340" s="140">
        <v>38467.697588474141</v>
      </c>
      <c r="R340" s="140">
        <v>39317.924022106738</v>
      </c>
      <c r="S340" s="140">
        <v>39963.495121681488</v>
      </c>
      <c r="T340" s="140">
        <v>40571.133999768208</v>
      </c>
      <c r="U340" s="140">
        <v>41615.941073354101</v>
      </c>
      <c r="V340" s="140">
        <v>43224.057160355689</v>
      </c>
      <c r="W340" s="140">
        <v>45224.83328378453</v>
      </c>
      <c r="X340" s="140">
        <v>47375.384841950094</v>
      </c>
      <c r="Y340" s="140">
        <v>49392.704975227774</v>
      </c>
      <c r="Z340" s="140">
        <v>51158.890427569182</v>
      </c>
      <c r="AA340" s="140">
        <v>52535.644933890711</v>
      </c>
      <c r="AB340" s="140">
        <v>53593.344325710212</v>
      </c>
    </row>
    <row r="341" spans="1:28" s="128" customFormat="1" ht="15" customHeight="1">
      <c r="A341" s="140"/>
      <c r="B341" s="150">
        <v>41</v>
      </c>
      <c r="C341" s="140">
        <v>27528.344000000001</v>
      </c>
      <c r="D341" s="140">
        <v>28210.398660920073</v>
      </c>
      <c r="E341" s="140">
        <v>28861.546771082176</v>
      </c>
      <c r="F341" s="140">
        <v>29506.597140201404</v>
      </c>
      <c r="G341" s="140">
        <v>30189.551402482623</v>
      </c>
      <c r="H341" s="140">
        <v>30928.134339560031</v>
      </c>
      <c r="I341" s="140">
        <v>31707.567233594495</v>
      </c>
      <c r="J341" s="140">
        <v>32525.755253050273</v>
      </c>
      <c r="K341" s="140">
        <v>33340.548282253716</v>
      </c>
      <c r="L341" s="140">
        <v>34106.622373985178</v>
      </c>
      <c r="M341" s="140">
        <v>34800.977496758023</v>
      </c>
      <c r="N341" s="140">
        <v>35459.366924991795</v>
      </c>
      <c r="O341" s="140">
        <v>36130.140028938084</v>
      </c>
      <c r="P341" s="140">
        <v>36839.727506259405</v>
      </c>
      <c r="Q341" s="140">
        <v>37582.013713125794</v>
      </c>
      <c r="R341" s="140">
        <v>38361.834165906468</v>
      </c>
      <c r="S341" s="140">
        <v>39214.153854076583</v>
      </c>
      <c r="T341" s="140">
        <v>39862.622443724053</v>
      </c>
      <c r="U341" s="140">
        <v>40473.572013624202</v>
      </c>
      <c r="V341" s="140">
        <v>41521.130088547048</v>
      </c>
      <c r="W341" s="140">
        <v>43131.186905599032</v>
      </c>
      <c r="X341" s="140">
        <v>45133.56781198844</v>
      </c>
      <c r="Y341" s="140">
        <v>47285.949161457764</v>
      </c>
      <c r="Z341" s="140">
        <v>49305.770084341639</v>
      </c>
      <c r="AA341" s="140">
        <v>51075.337177089816</v>
      </c>
      <c r="AB341" s="140">
        <v>52455.948715506012</v>
      </c>
    </row>
    <row r="342" spans="1:28" s="128" customFormat="1" ht="15" customHeight="1">
      <c r="A342" s="140"/>
      <c r="B342" s="150">
        <v>42</v>
      </c>
      <c r="C342" s="140">
        <v>26725.996000000003</v>
      </c>
      <c r="D342" s="140">
        <v>27424.200539745081</v>
      </c>
      <c r="E342" s="140">
        <v>28103.352093714675</v>
      </c>
      <c r="F342" s="140">
        <v>28752.071772554336</v>
      </c>
      <c r="G342" s="140">
        <v>29395.116037854208</v>
      </c>
      <c r="H342" s="140">
        <v>30076.225100964319</v>
      </c>
      <c r="I342" s="140">
        <v>30813.210378870175</v>
      </c>
      <c r="J342" s="140">
        <v>31591.281181734998</v>
      </c>
      <c r="K342" s="140">
        <v>32408.350356152132</v>
      </c>
      <c r="L342" s="140">
        <v>33222.414956350411</v>
      </c>
      <c r="M342" s="140">
        <v>33988.581465725947</v>
      </c>
      <c r="N342" s="140">
        <v>34683.812942258446</v>
      </c>
      <c r="O342" s="140">
        <v>35343.34572306848</v>
      </c>
      <c r="P342" s="140">
        <v>36015.595843519499</v>
      </c>
      <c r="Q342" s="140">
        <v>36726.912535056181</v>
      </c>
      <c r="R342" s="140">
        <v>37471.167297995155</v>
      </c>
      <c r="S342" s="140">
        <v>38253.186056478895</v>
      </c>
      <c r="T342" s="140">
        <v>39107.886069822751</v>
      </c>
      <c r="U342" s="140">
        <v>39759.56275821328</v>
      </c>
      <c r="V342" s="140">
        <v>40374.153557838654</v>
      </c>
      <c r="W342" s="140">
        <v>41424.674162163647</v>
      </c>
      <c r="X342" s="140">
        <v>43036.87525305352</v>
      </c>
      <c r="Y342" s="140">
        <v>45041.074619775281</v>
      </c>
      <c r="Z342" s="140">
        <v>47195.392316897109</v>
      </c>
      <c r="AA342" s="140">
        <v>49217.863521557338</v>
      </c>
      <c r="AB342" s="140">
        <v>50990.386718313588</v>
      </c>
    </row>
    <row r="343" spans="1:28" s="128" customFormat="1" ht="15" customHeight="1">
      <c r="A343" s="140"/>
      <c r="B343" s="150">
        <v>43</v>
      </c>
      <c r="C343" s="140">
        <v>25892.751999999997</v>
      </c>
      <c r="D343" s="140">
        <v>26617.593510946444</v>
      </c>
      <c r="E343" s="140">
        <v>27312.719639689218</v>
      </c>
      <c r="F343" s="140">
        <v>27989.239914706912</v>
      </c>
      <c r="G343" s="140">
        <v>28635.850016694971</v>
      </c>
      <c r="H343" s="140">
        <v>29277.093136976728</v>
      </c>
      <c r="I343" s="140">
        <v>29956.694123738209</v>
      </c>
      <c r="J343" s="140">
        <v>30692.342195045738</v>
      </c>
      <c r="K343" s="140">
        <v>31469.30160751937</v>
      </c>
      <c r="L343" s="140">
        <v>32285.516374118455</v>
      </c>
      <c r="M343" s="140">
        <v>33099.429933937252</v>
      </c>
      <c r="N343" s="140">
        <v>33866.192482140468</v>
      </c>
      <c r="O343" s="140">
        <v>34562.411558690466</v>
      </c>
      <c r="P343" s="140">
        <v>35223.409526185133</v>
      </c>
      <c r="Q343" s="140">
        <v>35897.442982459725</v>
      </c>
      <c r="R343" s="140">
        <v>36610.756759965254</v>
      </c>
      <c r="S343" s="140">
        <v>37357.24349943181</v>
      </c>
      <c r="T343" s="140">
        <v>38141.74956745388</v>
      </c>
      <c r="U343" s="140">
        <v>38999.109252751907</v>
      </c>
      <c r="V343" s="140">
        <v>39654.316628120483</v>
      </c>
      <c r="W343" s="140">
        <v>40272.801340848397</v>
      </c>
      <c r="X343" s="140">
        <v>41326.535815053525</v>
      </c>
      <c r="Y343" s="140">
        <v>42941.120551946507</v>
      </c>
      <c r="Z343" s="140">
        <v>44947.238215141479</v>
      </c>
      <c r="AA343" s="140">
        <v>47103.611763058427</v>
      </c>
      <c r="AB343" s="140">
        <v>49128.270525623702</v>
      </c>
    </row>
    <row r="344" spans="1:28" s="128" customFormat="1" ht="15" customHeight="1">
      <c r="A344" s="140"/>
      <c r="B344" s="150">
        <v>44</v>
      </c>
      <c r="C344" s="140">
        <v>25029.573199999999</v>
      </c>
      <c r="D344" s="140">
        <v>25780.110894661939</v>
      </c>
      <c r="E344" s="140">
        <v>26501.629626294602</v>
      </c>
      <c r="F344" s="140">
        <v>27193.938741980586</v>
      </c>
      <c r="G344" s="140">
        <v>27868.135295282598</v>
      </c>
      <c r="H344" s="140">
        <v>28512.832327012788</v>
      </c>
      <c r="I344" s="140">
        <v>29152.611919407518</v>
      </c>
      <c r="J344" s="140">
        <v>29830.965795377564</v>
      </c>
      <c r="K344" s="140">
        <v>30565.525725319829</v>
      </c>
      <c r="L344" s="140">
        <v>31341.635011560524</v>
      </c>
      <c r="M344" s="140">
        <v>32157.569381445883</v>
      </c>
      <c r="N344" s="140">
        <v>32971.825812865027</v>
      </c>
      <c r="O344" s="140">
        <v>33739.277952501958</v>
      </c>
      <c r="P344" s="140">
        <v>34436.795800952321</v>
      </c>
      <c r="Q344" s="140">
        <v>35099.560099883696</v>
      </c>
      <c r="R344" s="140">
        <v>35775.642596622085</v>
      </c>
      <c r="S344" s="140">
        <v>36491.21465610915</v>
      </c>
      <c r="T344" s="140">
        <v>37240.220347422335</v>
      </c>
      <c r="U344" s="140">
        <v>38027.493299421127</v>
      </c>
      <c r="V344" s="140">
        <v>38887.803684050778</v>
      </c>
      <c r="W344" s="140">
        <v>39546.783425940775</v>
      </c>
      <c r="X344" s="140">
        <v>40169.455990013957</v>
      </c>
      <c r="Y344" s="140">
        <v>41226.697847100448</v>
      </c>
      <c r="Z344" s="140">
        <v>42843.790013467747</v>
      </c>
      <c r="AA344" s="140">
        <v>44851.945632661533</v>
      </c>
      <c r="AB344" s="140">
        <v>47009.886995756809</v>
      </c>
    </row>
    <row r="345" spans="1:28" s="149" customFormat="1" ht="15" customHeight="1">
      <c r="A345" s="140"/>
      <c r="B345" s="152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</row>
    <row r="346" spans="1:28" s="149" customFormat="1" ht="15" customHeight="1">
      <c r="A346" s="140"/>
      <c r="B346" s="144" t="s">
        <v>6</v>
      </c>
      <c r="C346" s="147">
        <v>111375</v>
      </c>
      <c r="D346" s="147">
        <v>115624.97896251634</v>
      </c>
      <c r="E346" s="147">
        <v>119587.79671431838</v>
      </c>
      <c r="F346" s="147">
        <v>123316.17475446739</v>
      </c>
      <c r="G346" s="147">
        <v>126907.7312186739</v>
      </c>
      <c r="H346" s="147">
        <v>130438.79605490391</v>
      </c>
      <c r="I346" s="147">
        <v>133890.46483744108</v>
      </c>
      <c r="J346" s="147">
        <v>137237.79462181832</v>
      </c>
      <c r="K346" s="147">
        <v>140547.78448146093</v>
      </c>
      <c r="L346" s="147">
        <v>143904.94966944179</v>
      </c>
      <c r="M346" s="147">
        <v>147369.57651524863</v>
      </c>
      <c r="N346" s="147">
        <v>151010.36635284239</v>
      </c>
      <c r="O346" s="147">
        <v>154828.68030768732</v>
      </c>
      <c r="P346" s="147">
        <v>158739.20911423219</v>
      </c>
      <c r="Q346" s="147">
        <v>162616.73730128293</v>
      </c>
      <c r="R346" s="147">
        <v>166385.64500559811</v>
      </c>
      <c r="S346" s="147">
        <v>170020.6131023911</v>
      </c>
      <c r="T346" s="147">
        <v>173563.27545724425</v>
      </c>
      <c r="U346" s="147">
        <v>177092.78754905984</v>
      </c>
      <c r="V346" s="147">
        <v>180716.12146381103</v>
      </c>
      <c r="W346" s="147">
        <v>184539.45190126402</v>
      </c>
      <c r="X346" s="147">
        <v>188348.25013857445</v>
      </c>
      <c r="Y346" s="147">
        <v>192067.98828568571</v>
      </c>
      <c r="Z346" s="147">
        <v>196099.23852496676</v>
      </c>
      <c r="AA346" s="147">
        <v>200962.02680064837</v>
      </c>
      <c r="AB346" s="147">
        <v>206970.18983922963</v>
      </c>
    </row>
    <row r="347" spans="1:28" s="128" customFormat="1" ht="15" customHeight="1">
      <c r="A347" s="140"/>
      <c r="B347" s="153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</row>
    <row r="348" spans="1:28" s="128" customFormat="1" ht="15" customHeight="1">
      <c r="A348" s="140"/>
      <c r="B348" s="150">
        <v>45</v>
      </c>
      <c r="C348" s="140">
        <v>24186.822499999995</v>
      </c>
      <c r="D348" s="140">
        <v>24913.251888467821</v>
      </c>
      <c r="E348" s="140">
        <v>25660.611366614728</v>
      </c>
      <c r="F348" s="140">
        <v>26379.425645363091</v>
      </c>
      <c r="G348" s="140">
        <v>27069.543137164277</v>
      </c>
      <c r="H348" s="140">
        <v>27741.894336596532</v>
      </c>
      <c r="I348" s="140">
        <v>28385.262657324842</v>
      </c>
      <c r="J348" s="140">
        <v>29024.027119754621</v>
      </c>
      <c r="K348" s="140">
        <v>29701.533108982032</v>
      </c>
      <c r="L348" s="140">
        <v>30435.364811310443</v>
      </c>
      <c r="M348" s="140">
        <v>31211.223741672653</v>
      </c>
      <c r="N348" s="140">
        <v>32027.317637497967</v>
      </c>
      <c r="O348" s="140">
        <v>32841.928749697297</v>
      </c>
      <c r="P348" s="140">
        <v>33610.233465192199</v>
      </c>
      <c r="Q348" s="140">
        <v>34309.160035361063</v>
      </c>
      <c r="R348" s="140">
        <v>34973.727658280972</v>
      </c>
      <c r="S348" s="140">
        <v>35651.867485792623</v>
      </c>
      <c r="T348" s="140">
        <v>36369.686429446119</v>
      </c>
      <c r="U348" s="140">
        <v>37121.123161352058</v>
      </c>
      <c r="V348" s="140">
        <v>37911.07016596153</v>
      </c>
      <c r="W348" s="140">
        <v>38774.09951637937</v>
      </c>
      <c r="X348" s="140">
        <v>39436.642923033258</v>
      </c>
      <c r="Y348" s="140">
        <v>40063.318299043938</v>
      </c>
      <c r="Z348" s="140">
        <v>41123.675080486581</v>
      </c>
      <c r="AA348" s="140">
        <v>42742.80027639748</v>
      </c>
      <c r="AB348" s="140">
        <v>44751.866557741851</v>
      </c>
    </row>
    <row r="349" spans="1:28" s="128" customFormat="1" ht="15" customHeight="1">
      <c r="A349" s="140"/>
      <c r="B349" s="150">
        <v>46</v>
      </c>
      <c r="C349" s="140">
        <v>23333.682000000001</v>
      </c>
      <c r="D349" s="140">
        <v>24066.68090661562</v>
      </c>
      <c r="E349" s="140">
        <v>24790.274178930762</v>
      </c>
      <c r="F349" s="140">
        <v>25535.004858307282</v>
      </c>
      <c r="G349" s="140">
        <v>26251.680543684914</v>
      </c>
      <c r="H349" s="140">
        <v>26940.035849069456</v>
      </c>
      <c r="I349" s="140">
        <v>27611.069247511383</v>
      </c>
      <c r="J349" s="140">
        <v>28253.481433533918</v>
      </c>
      <c r="K349" s="140">
        <v>28891.587223763134</v>
      </c>
      <c r="L349" s="140">
        <v>29568.557093334464</v>
      </c>
      <c r="M349" s="140">
        <v>30302.185063661451</v>
      </c>
      <c r="N349" s="140">
        <v>31078.163400928705</v>
      </c>
      <c r="O349" s="140">
        <v>31894.403081504784</v>
      </c>
      <c r="P349" s="140">
        <v>32709.450566673844</v>
      </c>
      <c r="Q349" s="140">
        <v>33478.650245643512</v>
      </c>
      <c r="R349" s="140">
        <v>34178.964979246906</v>
      </c>
      <c r="S349" s="140">
        <v>34845.3115903793</v>
      </c>
      <c r="T349" s="140">
        <v>35525.453442294231</v>
      </c>
      <c r="U349" s="140">
        <v>36245.360903114459</v>
      </c>
      <c r="V349" s="140">
        <v>36999.113478659274</v>
      </c>
      <c r="W349" s="140">
        <v>37791.453734142538</v>
      </c>
      <c r="X349" s="140">
        <v>38656.903881371043</v>
      </c>
      <c r="Y349" s="140">
        <v>39322.779207146625</v>
      </c>
      <c r="Z349" s="140">
        <v>39953.074195914596</v>
      </c>
      <c r="AA349" s="140">
        <v>41016.082066908566</v>
      </c>
      <c r="AB349" s="140">
        <v>42636.141324626908</v>
      </c>
    </row>
    <row r="350" spans="1:28" s="128" customFormat="1" ht="15" customHeight="1">
      <c r="A350" s="140"/>
      <c r="B350" s="150">
        <v>47</v>
      </c>
      <c r="C350" s="140">
        <v>22384.695</v>
      </c>
      <c r="D350" s="140">
        <v>23209.242679365103</v>
      </c>
      <c r="E350" s="140">
        <v>23939.168160527137</v>
      </c>
      <c r="F350" s="140">
        <v>24660.04700679535</v>
      </c>
      <c r="G350" s="140">
        <v>25402.326960131966</v>
      </c>
      <c r="H350" s="140">
        <v>26116.947071943232</v>
      </c>
      <c r="I350" s="140">
        <v>26803.75916822267</v>
      </c>
      <c r="J350" s="140">
        <v>27473.577244845848</v>
      </c>
      <c r="K350" s="140">
        <v>28115.19004581439</v>
      </c>
      <c r="L350" s="140">
        <v>28752.796791650861</v>
      </c>
      <c r="M350" s="140">
        <v>29429.65977382482</v>
      </c>
      <c r="N350" s="140">
        <v>30163.433184350641</v>
      </c>
      <c r="O350" s="140">
        <v>30939.562562891319</v>
      </c>
      <c r="P350" s="140">
        <v>31756.082932788522</v>
      </c>
      <c r="Q350" s="140">
        <v>32571.719411375325</v>
      </c>
      <c r="R350" s="140">
        <v>33341.948535704621</v>
      </c>
      <c r="S350" s="140">
        <v>34043.83487283616</v>
      </c>
      <c r="T350" s="140">
        <v>34712.150272018836</v>
      </c>
      <c r="U350" s="140">
        <v>35394.427479849779</v>
      </c>
      <c r="V350" s="140">
        <v>36116.668589837929</v>
      </c>
      <c r="W350" s="140">
        <v>36872.837224036186</v>
      </c>
      <c r="X350" s="140">
        <v>37667.707963005494</v>
      </c>
      <c r="Y350" s="140">
        <v>38535.796762978403</v>
      </c>
      <c r="Z350" s="140">
        <v>39205.133178421995</v>
      </c>
      <c r="AA350" s="140">
        <v>39839.210835631617</v>
      </c>
      <c r="AB350" s="140">
        <v>40904.479453545478</v>
      </c>
    </row>
    <row r="351" spans="1:28" s="128" customFormat="1" ht="15" customHeight="1">
      <c r="A351" s="140"/>
      <c r="B351" s="150">
        <v>48</v>
      </c>
      <c r="C351" s="140">
        <v>21310.442000000003</v>
      </c>
      <c r="D351" s="140">
        <v>22256.487115609816</v>
      </c>
      <c r="E351" s="140">
        <v>23077.223501715962</v>
      </c>
      <c r="F351" s="140">
        <v>23804.182801971871</v>
      </c>
      <c r="G351" s="140">
        <v>24522.517798921057</v>
      </c>
      <c r="H351" s="140">
        <v>25262.410603566535</v>
      </c>
      <c r="I351" s="140">
        <v>25975.177104999726</v>
      </c>
      <c r="J351" s="140">
        <v>26660.532684906655</v>
      </c>
      <c r="K351" s="140">
        <v>27329.275347120962</v>
      </c>
      <c r="L351" s="140">
        <v>27970.236342480814</v>
      </c>
      <c r="M351" s="140">
        <v>28607.776912515688</v>
      </c>
      <c r="N351" s="140">
        <v>29284.888258475246</v>
      </c>
      <c r="O351" s="140">
        <v>30018.834920318295</v>
      </c>
      <c r="P351" s="140">
        <v>30795.245484319876</v>
      </c>
      <c r="Q351" s="140">
        <v>31612.185794004301</v>
      </c>
      <c r="R351" s="140">
        <v>32428.524005553969</v>
      </c>
      <c r="S351" s="140">
        <v>33199.942260231888</v>
      </c>
      <c r="T351" s="140">
        <v>33903.573667726945</v>
      </c>
      <c r="U351" s="140">
        <v>34573.982477800339</v>
      </c>
      <c r="V351" s="140">
        <v>35258.63796711433</v>
      </c>
      <c r="W351" s="140">
        <v>35983.307062817221</v>
      </c>
      <c r="X351" s="140">
        <v>36742.021918419159</v>
      </c>
      <c r="Y351" s="140">
        <v>37539.643089632984</v>
      </c>
      <c r="Z351" s="140">
        <v>38410.453141397156</v>
      </c>
      <c r="AA351" s="140">
        <v>39083.39886996663</v>
      </c>
      <c r="AB351" s="140">
        <v>39720.939711487714</v>
      </c>
    </row>
    <row r="352" spans="1:28" s="128" customFormat="1" ht="15" customHeight="1">
      <c r="A352" s="140"/>
      <c r="B352" s="150">
        <v>49</v>
      </c>
      <c r="C352" s="140">
        <v>20159.358500000002</v>
      </c>
      <c r="D352" s="140">
        <v>21179.316372457994</v>
      </c>
      <c r="E352" s="140">
        <v>22120.519506529799</v>
      </c>
      <c r="F352" s="140">
        <v>22937.514442029795</v>
      </c>
      <c r="G352" s="140">
        <v>23661.66277877169</v>
      </c>
      <c r="H352" s="140">
        <v>24377.508193728172</v>
      </c>
      <c r="I352" s="140">
        <v>25115.196659382458</v>
      </c>
      <c r="J352" s="140">
        <v>25826.176138777279</v>
      </c>
      <c r="K352" s="140">
        <v>26510.198755780395</v>
      </c>
      <c r="L352" s="140">
        <v>27177.994630665227</v>
      </c>
      <c r="M352" s="140">
        <v>27818.731023574001</v>
      </c>
      <c r="N352" s="140">
        <v>28456.563871589842</v>
      </c>
      <c r="O352" s="140">
        <v>29133.950993275615</v>
      </c>
      <c r="P352" s="140">
        <v>29868.196665257758</v>
      </c>
      <c r="Q352" s="140">
        <v>30645.021814898737</v>
      </c>
      <c r="R352" s="140">
        <v>31462.47982681165</v>
      </c>
      <c r="S352" s="140">
        <v>32279.656893151139</v>
      </c>
      <c r="T352" s="140">
        <v>33052.411645758126</v>
      </c>
      <c r="U352" s="140">
        <v>33757.893526943189</v>
      </c>
      <c r="V352" s="140">
        <v>34430.631262237948</v>
      </c>
      <c r="W352" s="140">
        <v>35117.754363888715</v>
      </c>
      <c r="X352" s="140">
        <v>35844.973452745508</v>
      </c>
      <c r="Y352" s="140">
        <v>36606.450926883786</v>
      </c>
      <c r="Z352" s="140">
        <v>37406.902928746415</v>
      </c>
      <c r="AA352" s="140">
        <v>38280.53475174406</v>
      </c>
      <c r="AB352" s="140">
        <v>38956.762791827714</v>
      </c>
    </row>
    <row r="353" spans="1:28" s="149" customFormat="1" ht="15" customHeight="1">
      <c r="A353" s="140"/>
      <c r="B353" s="152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</row>
    <row r="354" spans="1:28" s="149" customFormat="1" ht="15" customHeight="1">
      <c r="A354" s="140"/>
      <c r="B354" s="144" t="s">
        <v>122</v>
      </c>
      <c r="C354" s="147">
        <v>85283</v>
      </c>
      <c r="D354" s="147">
        <v>89310.045422530675</v>
      </c>
      <c r="E354" s="147">
        <v>93834.878257827906</v>
      </c>
      <c r="F354" s="147">
        <v>98626.813655387872</v>
      </c>
      <c r="G354" s="147">
        <v>103372.33693671908</v>
      </c>
      <c r="H354" s="147">
        <v>107847.3742642446</v>
      </c>
      <c r="I354" s="147">
        <v>111992.32650812357</v>
      </c>
      <c r="J354" s="147">
        <v>115868.70142200887</v>
      </c>
      <c r="K354" s="147">
        <v>119527.10585783765</v>
      </c>
      <c r="L354" s="147">
        <v>123061.06766669825</v>
      </c>
      <c r="M354" s="147">
        <v>126545.65145133846</v>
      </c>
      <c r="N354" s="147">
        <v>129962.83963751562</v>
      </c>
      <c r="O354" s="147">
        <v>133288.17587738481</v>
      </c>
      <c r="P354" s="147">
        <v>136586.93265482792</v>
      </c>
      <c r="Q354" s="147">
        <v>139941.4806810797</v>
      </c>
      <c r="R354" s="147">
        <v>143409.02718096727</v>
      </c>
      <c r="S354" s="147">
        <v>147055.58753834281</v>
      </c>
      <c r="T354" s="147">
        <v>150882.99551243774</v>
      </c>
      <c r="U354" s="147">
        <v>154807.61575975385</v>
      </c>
      <c r="V354" s="147">
        <v>158707.31987005193</v>
      </c>
      <c r="W354" s="147">
        <v>162507.89344142436</v>
      </c>
      <c r="X354" s="147">
        <v>166184.47392734932</v>
      </c>
      <c r="Y354" s="147">
        <v>169778.29805297876</v>
      </c>
      <c r="Z354" s="147">
        <v>173366.60033414591</v>
      </c>
      <c r="AA354" s="147">
        <v>177053.55587563664</v>
      </c>
      <c r="AB354" s="147">
        <v>180941.238362704</v>
      </c>
    </row>
    <row r="355" spans="1:28" s="128" customFormat="1" ht="15" customHeight="1">
      <c r="A355" s="140"/>
      <c r="B355" s="153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</row>
    <row r="356" spans="1:28" s="128" customFormat="1" ht="15" customHeight="1">
      <c r="A356" s="140"/>
      <c r="B356" s="150">
        <v>50</v>
      </c>
      <c r="C356" s="140">
        <v>18975.947499999998</v>
      </c>
      <c r="D356" s="140">
        <v>20028.876338318903</v>
      </c>
      <c r="E356" s="140">
        <v>21042.817866903548</v>
      </c>
      <c r="F356" s="140">
        <v>21978.912950646107</v>
      </c>
      <c r="G356" s="140">
        <v>22792.007697646</v>
      </c>
      <c r="H356" s="140">
        <v>23513.116168528428</v>
      </c>
      <c r="I356" s="140">
        <v>24226.386464396335</v>
      </c>
      <c r="J356" s="140">
        <v>24961.671542804415</v>
      </c>
      <c r="K356" s="140">
        <v>25670.736330169551</v>
      </c>
      <c r="L356" s="140">
        <v>26353.303105167743</v>
      </c>
      <c r="M356" s="140">
        <v>27020.31276096966</v>
      </c>
      <c r="N356" s="140">
        <v>27660.908925176809</v>
      </c>
      <c r="O356" s="140">
        <v>28298.810112644045</v>
      </c>
      <c r="P356" s="140">
        <v>28976.369183455678</v>
      </c>
      <c r="Q356" s="140">
        <v>29710.819111122597</v>
      </c>
      <c r="R356" s="140">
        <v>30487.928863440557</v>
      </c>
      <c r="S356" s="140">
        <v>31305.816169007099</v>
      </c>
      <c r="T356" s="140">
        <v>32123.75868906398</v>
      </c>
      <c r="U356" s="140">
        <v>32897.739806671023</v>
      </c>
      <c r="V356" s="140">
        <v>33605.108781331328</v>
      </c>
      <c r="W356" s="140">
        <v>34280.081998617177</v>
      </c>
      <c r="X356" s="140">
        <v>34969.621380097844</v>
      </c>
      <c r="Y356" s="140">
        <v>35699.449469729188</v>
      </c>
      <c r="Z356" s="140">
        <v>36463.615720153117</v>
      </c>
      <c r="AA356" s="140">
        <v>37266.872389046948</v>
      </c>
      <c r="AB356" s="140">
        <v>38142.826062148975</v>
      </c>
    </row>
    <row r="357" spans="1:28" s="128" customFormat="1" ht="15" customHeight="1">
      <c r="A357" s="140"/>
      <c r="B357" s="150">
        <v>51</v>
      </c>
      <c r="C357" s="140">
        <v>17856.686000000002</v>
      </c>
      <c r="D357" s="140">
        <v>18846.698487988288</v>
      </c>
      <c r="E357" s="140">
        <v>19892.598534514578</v>
      </c>
      <c r="F357" s="140">
        <v>20900.224406909481</v>
      </c>
      <c r="G357" s="140">
        <v>21831.014365473711</v>
      </c>
      <c r="H357" s="140">
        <v>22639.949397927503</v>
      </c>
      <c r="I357" s="140">
        <v>23357.924585499659</v>
      </c>
      <c r="J357" s="140">
        <v>24068.429641278759</v>
      </c>
      <c r="K357" s="140">
        <v>24801.17668179758</v>
      </c>
      <c r="L357" s="140">
        <v>25508.180787661389</v>
      </c>
      <c r="M357" s="140">
        <v>26189.422596548768</v>
      </c>
      <c r="N357" s="140">
        <v>26855.705744403138</v>
      </c>
      <c r="O357" s="140">
        <v>27495.94563171015</v>
      </c>
      <c r="P357" s="140">
        <v>28133.828056648937</v>
      </c>
      <c r="Q357" s="140">
        <v>28811.470950106595</v>
      </c>
      <c r="R357" s="140">
        <v>29545.992601643269</v>
      </c>
      <c r="S357" s="140">
        <v>30323.304296597769</v>
      </c>
      <c r="T357" s="140">
        <v>31141.546166395648</v>
      </c>
      <c r="U357" s="140">
        <v>31960.12722810089</v>
      </c>
      <c r="V357" s="140">
        <v>32735.34882767735</v>
      </c>
      <c r="W357" s="140">
        <v>33444.498127854262</v>
      </c>
      <c r="X357" s="140">
        <v>34121.649337335752</v>
      </c>
      <c r="Y357" s="140">
        <v>34813.674926542204</v>
      </c>
      <c r="Z357" s="140">
        <v>35546.036141503144</v>
      </c>
      <c r="AA357" s="140">
        <v>36312.878495532932</v>
      </c>
      <c r="AB357" s="140">
        <v>37118.453207093437</v>
      </c>
    </row>
    <row r="358" spans="1:28" s="128" customFormat="1" ht="15" customHeight="1">
      <c r="A358" s="140"/>
      <c r="B358" s="150">
        <v>52</v>
      </c>
      <c r="C358" s="140">
        <v>16879.061000000005</v>
      </c>
      <c r="D358" s="140">
        <v>17725.891420079217</v>
      </c>
      <c r="E358" s="140">
        <v>18708.774918319854</v>
      </c>
      <c r="F358" s="140">
        <v>19747.60291385528</v>
      </c>
      <c r="G358" s="140">
        <v>20748.955538711809</v>
      </c>
      <c r="H358" s="140">
        <v>21674.397917572747</v>
      </c>
      <c r="I358" s="140">
        <v>22479.301118406594</v>
      </c>
      <c r="J358" s="140">
        <v>23194.192947304695</v>
      </c>
      <c r="K358" s="140">
        <v>23902.030766777225</v>
      </c>
      <c r="L358" s="140">
        <v>24632.299038278703</v>
      </c>
      <c r="M358" s="140">
        <v>25337.590186233316</v>
      </c>
      <c r="N358" s="140">
        <v>26017.807690748217</v>
      </c>
      <c r="O358" s="140">
        <v>26683.393076300828</v>
      </c>
      <c r="P358" s="140">
        <v>27323.421342865513</v>
      </c>
      <c r="Q358" s="140">
        <v>27961.420462071925</v>
      </c>
      <c r="R358" s="140">
        <v>28639.235121873378</v>
      </c>
      <c r="S358" s="140">
        <v>29373.960447646059</v>
      </c>
      <c r="T358" s="140">
        <v>30151.601299507354</v>
      </c>
      <c r="U358" s="140">
        <v>30970.24719787385</v>
      </c>
      <c r="V358" s="140">
        <v>31789.638502445789</v>
      </c>
      <c r="W358" s="140">
        <v>32566.139960574037</v>
      </c>
      <c r="X358" s="140">
        <v>33277.158193425777</v>
      </c>
      <c r="Y358" s="140">
        <v>33956.713446748341</v>
      </c>
      <c r="Z358" s="140">
        <v>34651.293562603991</v>
      </c>
      <c r="AA358" s="140">
        <v>35386.314726228098</v>
      </c>
      <c r="AB358" s="140">
        <v>36155.48767263021</v>
      </c>
    </row>
    <row r="359" spans="1:28" s="128" customFormat="1" ht="15" customHeight="1">
      <c r="A359" s="140"/>
      <c r="B359" s="150">
        <v>53</v>
      </c>
      <c r="C359" s="140">
        <v>16098.886000000002</v>
      </c>
      <c r="D359" s="140">
        <v>16746.097087940005</v>
      </c>
      <c r="E359" s="140">
        <v>17586.364724467301</v>
      </c>
      <c r="F359" s="140">
        <v>18562.070368210691</v>
      </c>
      <c r="G359" s="140">
        <v>19593.830987070058</v>
      </c>
      <c r="H359" s="140">
        <v>20588.819412111377</v>
      </c>
      <c r="I359" s="140">
        <v>21508.982147287661</v>
      </c>
      <c r="J359" s="140">
        <v>22309.855005194975</v>
      </c>
      <c r="K359" s="140">
        <v>23021.740883494265</v>
      </c>
      <c r="L359" s="140">
        <v>23726.95872777763</v>
      </c>
      <c r="M359" s="140">
        <v>24455.077424857482</v>
      </c>
      <c r="N359" s="140">
        <v>25158.938004205407</v>
      </c>
      <c r="O359" s="140">
        <v>25838.138180327027</v>
      </c>
      <c r="P359" s="140">
        <v>26503.145967665707</v>
      </c>
      <c r="Q359" s="140">
        <v>27143.080585929823</v>
      </c>
      <c r="R359" s="140">
        <v>27781.277956893329</v>
      </c>
      <c r="S359" s="140">
        <v>28459.394507459849</v>
      </c>
      <c r="T359" s="140">
        <v>29194.442825007696</v>
      </c>
      <c r="U359" s="140">
        <v>29972.452788968665</v>
      </c>
      <c r="V359" s="140">
        <v>30791.654257347196</v>
      </c>
      <c r="W359" s="140">
        <v>31611.862838975354</v>
      </c>
      <c r="X359" s="140">
        <v>32389.694498363206</v>
      </c>
      <c r="Y359" s="140">
        <v>33102.783624619471</v>
      </c>
      <c r="Z359" s="140">
        <v>33784.795785965638</v>
      </c>
      <c r="AA359" s="140">
        <v>34482.052305921592</v>
      </c>
      <c r="AB359" s="140">
        <v>35219.405162775409</v>
      </c>
    </row>
    <row r="360" spans="1:28" s="128" customFormat="1" ht="15" customHeight="1">
      <c r="A360" s="140"/>
      <c r="B360" s="150">
        <v>54</v>
      </c>
      <c r="C360" s="140">
        <v>15472.419499999998</v>
      </c>
      <c r="D360" s="140">
        <v>15962.48208820427</v>
      </c>
      <c r="E360" s="140">
        <v>16604.322213622629</v>
      </c>
      <c r="F360" s="140">
        <v>17438.003015766295</v>
      </c>
      <c r="G360" s="140">
        <v>18406.528347817501</v>
      </c>
      <c r="H360" s="140">
        <v>19431.091368104549</v>
      </c>
      <c r="I360" s="140">
        <v>20419.732192533327</v>
      </c>
      <c r="J360" s="140">
        <v>21334.552285426031</v>
      </c>
      <c r="K360" s="140">
        <v>22131.421195599025</v>
      </c>
      <c r="L360" s="140">
        <v>22840.326007812797</v>
      </c>
      <c r="M360" s="140">
        <v>23543.248482729243</v>
      </c>
      <c r="N360" s="140">
        <v>24269.479272982033</v>
      </c>
      <c r="O360" s="140">
        <v>24971.888876402751</v>
      </c>
      <c r="P360" s="140">
        <v>25650.168104192075</v>
      </c>
      <c r="Q360" s="140">
        <v>26314.689571848758</v>
      </c>
      <c r="R360" s="140">
        <v>26954.592637116737</v>
      </c>
      <c r="S360" s="140">
        <v>27593.112117632038</v>
      </c>
      <c r="T360" s="140">
        <v>28271.646532463052</v>
      </c>
      <c r="U360" s="140">
        <v>29007.04873813943</v>
      </c>
      <c r="V360" s="140">
        <v>29785.569501250255</v>
      </c>
      <c r="W360" s="140">
        <v>30605.310515403518</v>
      </c>
      <c r="X360" s="140">
        <v>31426.350518126743</v>
      </c>
      <c r="Y360" s="140">
        <v>32205.676585339574</v>
      </c>
      <c r="Z360" s="140">
        <v>32920.859123920025</v>
      </c>
      <c r="AA360" s="140">
        <v>33605.437958907067</v>
      </c>
      <c r="AB360" s="140">
        <v>34305.06625805598</v>
      </c>
    </row>
    <row r="361" spans="1:28" s="149" customFormat="1" ht="15" customHeight="1">
      <c r="A361" s="140"/>
      <c r="B361" s="152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</row>
    <row r="362" spans="1:28" s="149" customFormat="1" ht="15" customHeight="1">
      <c r="A362" s="140"/>
      <c r="B362" s="144" t="s">
        <v>123</v>
      </c>
      <c r="C362" s="147">
        <v>68939</v>
      </c>
      <c r="D362" s="147">
        <v>70983.98068666883</v>
      </c>
      <c r="E362" s="147">
        <v>73113.980045714867</v>
      </c>
      <c r="F362" s="147">
        <v>75472.592316012713</v>
      </c>
      <c r="G362" s="147">
        <v>78246.480155581725</v>
      </c>
      <c r="H362" s="147">
        <v>81546.584741509418</v>
      </c>
      <c r="I362" s="147">
        <v>85427.274283070321</v>
      </c>
      <c r="J362" s="147">
        <v>89793.274932809974</v>
      </c>
      <c r="K362" s="147">
        <v>94424.129713694885</v>
      </c>
      <c r="L362" s="147">
        <v>99019.373103641352</v>
      </c>
      <c r="M362" s="147">
        <v>103365.26572227848</v>
      </c>
      <c r="N362" s="147">
        <v>107405.39385223058</v>
      </c>
      <c r="O362" s="147">
        <v>111199.07375317093</v>
      </c>
      <c r="P362" s="147">
        <v>114794.43559236833</v>
      </c>
      <c r="Q362" s="147">
        <v>118280.63786567244</v>
      </c>
      <c r="R362" s="147">
        <v>121727.85984729489</v>
      </c>
      <c r="S362" s="147">
        <v>125117.5855052179</v>
      </c>
      <c r="T362" s="147">
        <v>128426.78172622225</v>
      </c>
      <c r="U362" s="147">
        <v>131718.21300485265</v>
      </c>
      <c r="V362" s="147">
        <v>135071.86439679784</v>
      </c>
      <c r="W362" s="147">
        <v>138542.93299840018</v>
      </c>
      <c r="X362" s="147">
        <v>142194.81636537483</v>
      </c>
      <c r="Y362" s="147">
        <v>146029.3931081616</v>
      </c>
      <c r="Z362" s="147">
        <v>149965.28720022916</v>
      </c>
      <c r="AA362" s="147">
        <v>153883.64985497794</v>
      </c>
      <c r="AB362" s="147">
        <v>157711.41294896213</v>
      </c>
    </row>
    <row r="363" spans="1:28" s="128" customFormat="1" ht="15" customHeight="1">
      <c r="A363" s="140"/>
      <c r="B363" s="153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</row>
    <row r="364" spans="1:28" s="128" customFormat="1" ht="15" customHeight="1">
      <c r="A364" s="140"/>
      <c r="B364" s="150">
        <v>55</v>
      </c>
      <c r="C364" s="140">
        <v>14904.446599999997</v>
      </c>
      <c r="D364" s="140">
        <v>15333.186880134435</v>
      </c>
      <c r="E364" s="140">
        <v>15819.227108747598</v>
      </c>
      <c r="F364" s="140">
        <v>16456.011276222278</v>
      </c>
      <c r="G364" s="140">
        <v>17283.379728698317</v>
      </c>
      <c r="H364" s="140">
        <v>18244.824618119721</v>
      </c>
      <c r="I364" s="140">
        <v>19262.374009057599</v>
      </c>
      <c r="J364" s="140">
        <v>20244.732886279748</v>
      </c>
      <c r="K364" s="140">
        <v>21154.333714953602</v>
      </c>
      <c r="L364" s="140">
        <v>21947.306402956561</v>
      </c>
      <c r="M364" s="140">
        <v>22653.551987335974</v>
      </c>
      <c r="N364" s="140">
        <v>23354.358575572973</v>
      </c>
      <c r="O364" s="140">
        <v>24078.589030294472</v>
      </c>
      <c r="P364" s="140">
        <v>24779.528517850762</v>
      </c>
      <c r="Q364" s="140">
        <v>25456.837802509828</v>
      </c>
      <c r="R364" s="140">
        <v>26120.775748074873</v>
      </c>
      <c r="S364" s="140">
        <v>26760.597943287336</v>
      </c>
      <c r="T364" s="140">
        <v>27399.363570889691</v>
      </c>
      <c r="U364" s="140">
        <v>28078.139338876474</v>
      </c>
      <c r="V364" s="140">
        <v>28813.796567714333</v>
      </c>
      <c r="W364" s="140">
        <v>29592.551506926451</v>
      </c>
      <c r="X364" s="140">
        <v>30412.546782745998</v>
      </c>
      <c r="Y364" s="140">
        <v>31234.245967827952</v>
      </c>
      <c r="Z364" s="140">
        <v>32014.721712160688</v>
      </c>
      <c r="AA364" s="140">
        <v>32731.729203738716</v>
      </c>
      <c r="AB364" s="140">
        <v>33418.219239384169</v>
      </c>
    </row>
    <row r="365" spans="1:28" s="128" customFormat="1" ht="15" customHeight="1">
      <c r="A365" s="140"/>
      <c r="B365" s="150">
        <v>56</v>
      </c>
      <c r="C365" s="140">
        <v>14333.739999999998</v>
      </c>
      <c r="D365" s="140">
        <v>14761.875945501104</v>
      </c>
      <c r="E365" s="140">
        <v>15187.197997271942</v>
      </c>
      <c r="F365" s="140">
        <v>15669.552588593569</v>
      </c>
      <c r="G365" s="140">
        <v>16301.571047558387</v>
      </c>
      <c r="H365" s="140">
        <v>17122.735677454213</v>
      </c>
      <c r="I365" s="140">
        <v>18077.246053138781</v>
      </c>
      <c r="J365" s="140">
        <v>19087.774715212177</v>
      </c>
      <c r="K365" s="140">
        <v>20063.896875384282</v>
      </c>
      <c r="L365" s="140">
        <v>20968.284941235226</v>
      </c>
      <c r="M365" s="140">
        <v>21757.508997646055</v>
      </c>
      <c r="N365" s="140">
        <v>22461.170219611013</v>
      </c>
      <c r="O365" s="140">
        <v>23159.750153411442</v>
      </c>
      <c r="P365" s="140">
        <v>23881.907002335553</v>
      </c>
      <c r="Q365" s="140">
        <v>24581.269054233071</v>
      </c>
      <c r="R365" s="140">
        <v>25257.470250666094</v>
      </c>
      <c r="S365" s="140">
        <v>25920.724793932743</v>
      </c>
      <c r="T365" s="140">
        <v>26560.339767924212</v>
      </c>
      <c r="U365" s="140">
        <v>27199.149882499009</v>
      </c>
      <c r="V365" s="140">
        <v>27878.039683772095</v>
      </c>
      <c r="W365" s="140">
        <v>28613.650399309579</v>
      </c>
      <c r="X365" s="140">
        <v>29392.319445380934</v>
      </c>
      <c r="Y365" s="140">
        <v>30212.348831504311</v>
      </c>
      <c r="Z365" s="140">
        <v>31034.302122214824</v>
      </c>
      <c r="AA365" s="140">
        <v>31815.593839773432</v>
      </c>
      <c r="AB365" s="140">
        <v>32533.761409960807</v>
      </c>
    </row>
    <row r="366" spans="1:28" s="128" customFormat="1" ht="15" customHeight="1">
      <c r="A366" s="140"/>
      <c r="B366" s="150">
        <v>57</v>
      </c>
      <c r="C366" s="140">
        <v>13781.949999999999</v>
      </c>
      <c r="D366" s="140">
        <v>14186.134646406494</v>
      </c>
      <c r="E366" s="140">
        <v>14610.578999640249</v>
      </c>
      <c r="F366" s="140">
        <v>15032.524535789751</v>
      </c>
      <c r="G366" s="140">
        <v>15511.243111642445</v>
      </c>
      <c r="H366" s="140">
        <v>16138.409990986589</v>
      </c>
      <c r="I366" s="140">
        <v>16953.307839731839</v>
      </c>
      <c r="J366" s="140">
        <v>17900.658880991938</v>
      </c>
      <c r="K366" s="140">
        <v>18903.981535161918</v>
      </c>
      <c r="L366" s="140">
        <v>19873.647450022494</v>
      </c>
      <c r="M366" s="140">
        <v>20772.764286898007</v>
      </c>
      <c r="N366" s="140">
        <v>21558.248508039611</v>
      </c>
      <c r="O366" s="140">
        <v>22259.264026198744</v>
      </c>
      <c r="P366" s="140">
        <v>22955.589586476148</v>
      </c>
      <c r="Q366" s="140">
        <v>23675.616657518101</v>
      </c>
      <c r="R366" s="140">
        <v>24373.342963608859</v>
      </c>
      <c r="S366" s="140">
        <v>25048.436828317248</v>
      </c>
      <c r="T366" s="140">
        <v>25711.001053961099</v>
      </c>
      <c r="U366" s="140">
        <v>26350.366049004464</v>
      </c>
      <c r="V366" s="140">
        <v>26989.287383438488</v>
      </c>
      <c r="W366" s="140">
        <v>27668.215264020284</v>
      </c>
      <c r="X366" s="140">
        <v>28403.695055274537</v>
      </c>
      <c r="Y366" s="140">
        <v>29182.319406372615</v>
      </c>
      <c r="Z366" s="140">
        <v>30002.247722988061</v>
      </c>
      <c r="AA366" s="140">
        <v>30824.406463830532</v>
      </c>
      <c r="AB366" s="140">
        <v>31606.193160489955</v>
      </c>
    </row>
    <row r="367" spans="1:28" s="128" customFormat="1" ht="15" customHeight="1">
      <c r="A367" s="140"/>
      <c r="B367" s="150">
        <v>58</v>
      </c>
      <c r="C367" s="140">
        <v>13231.476000000002</v>
      </c>
      <c r="D367" s="140">
        <v>13629.17548113371</v>
      </c>
      <c r="E367" s="140">
        <v>14029.63308001678</v>
      </c>
      <c r="F367" s="140">
        <v>14450.411055522105</v>
      </c>
      <c r="G367" s="140">
        <v>14869.03958433114</v>
      </c>
      <c r="H367" s="140">
        <v>15344.084340648442</v>
      </c>
      <c r="I367" s="140">
        <v>15966.397052201459</v>
      </c>
      <c r="J367" s="140">
        <v>16774.832699028386</v>
      </c>
      <c r="K367" s="140">
        <v>17714.830672268592</v>
      </c>
      <c r="L367" s="140">
        <v>18710.678832884423</v>
      </c>
      <c r="M367" s="140">
        <v>19673.772601033892</v>
      </c>
      <c r="N367" s="140">
        <v>20567.553464548706</v>
      </c>
      <c r="O367" s="140">
        <v>21349.17236304309</v>
      </c>
      <c r="P367" s="140">
        <v>22047.485039602201</v>
      </c>
      <c r="Q367" s="140">
        <v>22741.482972983453</v>
      </c>
      <c r="R367" s="140">
        <v>23459.284311078398</v>
      </c>
      <c r="S367" s="140">
        <v>24155.339145542814</v>
      </c>
      <c r="T367" s="140">
        <v>24829.286351065264</v>
      </c>
      <c r="U367" s="140">
        <v>25491.080862250397</v>
      </c>
      <c r="V367" s="140">
        <v>26130.236682597279</v>
      </c>
      <c r="W367" s="140">
        <v>26769.181852910009</v>
      </c>
      <c r="X367" s="140">
        <v>27448.056492515167</v>
      </c>
      <c r="Y367" s="140">
        <v>28183.434872293725</v>
      </c>
      <c r="Z367" s="140">
        <v>28961.862610512959</v>
      </c>
      <c r="AA367" s="140">
        <v>29781.617265051624</v>
      </c>
      <c r="AB367" s="140">
        <v>30603.660002484165</v>
      </c>
    </row>
    <row r="368" spans="1:28" s="128" customFormat="1" ht="15" customHeight="1">
      <c r="A368" s="140"/>
      <c r="B368" s="150">
        <v>59</v>
      </c>
      <c r="C368" s="140">
        <v>12687.387400000001</v>
      </c>
      <c r="D368" s="140">
        <v>13073.607733493085</v>
      </c>
      <c r="E368" s="140">
        <v>13467.34286003831</v>
      </c>
      <c r="F368" s="140">
        <v>13864.092859885001</v>
      </c>
      <c r="G368" s="140">
        <v>14281.246683351426</v>
      </c>
      <c r="H368" s="140">
        <v>14696.530114300444</v>
      </c>
      <c r="I368" s="140">
        <v>15167.949328940644</v>
      </c>
      <c r="J368" s="140">
        <v>15785.275751297731</v>
      </c>
      <c r="K368" s="140">
        <v>16587.086915926491</v>
      </c>
      <c r="L368" s="140">
        <v>17519.455476542636</v>
      </c>
      <c r="M368" s="140">
        <v>18507.667849364545</v>
      </c>
      <c r="N368" s="140">
        <v>19464.063084458281</v>
      </c>
      <c r="O368" s="140">
        <v>20352.298180223184</v>
      </c>
      <c r="P368" s="140">
        <v>21129.925446103673</v>
      </c>
      <c r="Q368" s="140">
        <v>21825.431378427988</v>
      </c>
      <c r="R368" s="140">
        <v>22516.986573866678</v>
      </c>
      <c r="S368" s="140">
        <v>23232.486794137752</v>
      </c>
      <c r="T368" s="140">
        <v>23926.790982381979</v>
      </c>
      <c r="U368" s="140">
        <v>24599.476872222309</v>
      </c>
      <c r="V368" s="140">
        <v>25260.504079275655</v>
      </c>
      <c r="W368" s="140">
        <v>25899.333975233851</v>
      </c>
      <c r="X368" s="140">
        <v>26538.198589458181</v>
      </c>
      <c r="Y368" s="140">
        <v>27217.044030163004</v>
      </c>
      <c r="Z368" s="140">
        <v>27952.15303235262</v>
      </c>
      <c r="AA368" s="140">
        <v>28730.303082583629</v>
      </c>
      <c r="AB368" s="140">
        <v>29549.579136643046</v>
      </c>
    </row>
    <row r="369" spans="1:28" s="149" customFormat="1" ht="15" customHeight="1">
      <c r="A369" s="140"/>
      <c r="B369" s="152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</row>
    <row r="370" spans="1:28" s="149" customFormat="1" ht="15" customHeight="1">
      <c r="A370" s="140"/>
      <c r="B370" s="144" t="s">
        <v>124</v>
      </c>
      <c r="C370" s="147">
        <v>56160</v>
      </c>
      <c r="D370" s="147">
        <v>57663.884168688775</v>
      </c>
      <c r="E370" s="147">
        <v>59274.611622095377</v>
      </c>
      <c r="F370" s="147">
        <v>60986.384761377332</v>
      </c>
      <c r="G370" s="147">
        <v>62789.692800330035</v>
      </c>
      <c r="H370" s="147">
        <v>64687.93738188078</v>
      </c>
      <c r="I370" s="147">
        <v>66645.719471538527</v>
      </c>
      <c r="J370" s="147">
        <v>68690.428220980917</v>
      </c>
      <c r="K370" s="147">
        <v>70958.258604654664</v>
      </c>
      <c r="L370" s="147">
        <v>73625.868814083718</v>
      </c>
      <c r="M370" s="147">
        <v>76799.34441243051</v>
      </c>
      <c r="N370" s="147">
        <v>80529.841283523754</v>
      </c>
      <c r="O370" s="147">
        <v>84727.171257131733</v>
      </c>
      <c r="P370" s="147">
        <v>89183.355192195639</v>
      </c>
      <c r="Q370" s="147">
        <v>93615.105507157525</v>
      </c>
      <c r="R370" s="147">
        <v>97820.018773611766</v>
      </c>
      <c r="S370" s="147">
        <v>101745.10654031215</v>
      </c>
      <c r="T370" s="147">
        <v>105446.66675201397</v>
      </c>
      <c r="U370" s="147">
        <v>108969.37482152427</v>
      </c>
      <c r="V370" s="147">
        <v>112396.88857515802</v>
      </c>
      <c r="W370" s="147">
        <v>115794.83863275492</v>
      </c>
      <c r="X370" s="147">
        <v>119144.7639235594</v>
      </c>
      <c r="Y370" s="147">
        <v>122425.43689434067</v>
      </c>
      <c r="Z370" s="147">
        <v>125696.49364356475</v>
      </c>
      <c r="AA370" s="147">
        <v>129034.47567071526</v>
      </c>
      <c r="AB370" s="147">
        <v>132492.14280695515</v>
      </c>
    </row>
    <row r="371" spans="1:28" s="128" customFormat="1" ht="15" customHeight="1">
      <c r="A371" s="140"/>
      <c r="B371" s="153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</row>
    <row r="372" spans="1:28" s="128" customFormat="1" ht="15" customHeight="1">
      <c r="B372" s="150">
        <v>60</v>
      </c>
      <c r="C372" s="140">
        <v>12171.673499999999</v>
      </c>
      <c r="D372" s="140">
        <v>12524.605009341209</v>
      </c>
      <c r="E372" s="140">
        <v>12907.041597967846</v>
      </c>
      <c r="F372" s="140">
        <v>13297.150002840814</v>
      </c>
      <c r="G372" s="140">
        <v>13690.543940248046</v>
      </c>
      <c r="H372" s="140">
        <v>14104.31539409216</v>
      </c>
      <c r="I372" s="140">
        <v>14516.576226440542</v>
      </c>
      <c r="J372" s="140">
        <v>14984.536467146168</v>
      </c>
      <c r="K372" s="140">
        <v>15596.991707092116</v>
      </c>
      <c r="L372" s="140">
        <v>16392.120120597498</v>
      </c>
      <c r="M372" s="140">
        <v>17316.848136261226</v>
      </c>
      <c r="N372" s="140">
        <v>18297.366213161346</v>
      </c>
      <c r="O372" s="140">
        <v>19246.883956010206</v>
      </c>
      <c r="P372" s="140">
        <v>20129.431435697741</v>
      </c>
      <c r="Q372" s="140">
        <v>20902.943501120008</v>
      </c>
      <c r="R372" s="140">
        <v>21595.506712184739</v>
      </c>
      <c r="S372" s="140">
        <v>22284.524511152016</v>
      </c>
      <c r="T372" s="140">
        <v>22997.569179029368</v>
      </c>
      <c r="U372" s="140">
        <v>23689.913447944811</v>
      </c>
      <c r="V372" s="140">
        <v>24361.214905460118</v>
      </c>
      <c r="W372" s="140">
        <v>25021.215980950717</v>
      </c>
      <c r="X372" s="140">
        <v>25659.445816581923</v>
      </c>
      <c r="Y372" s="140">
        <v>26298.084138094553</v>
      </c>
      <c r="Z372" s="140">
        <v>26976.533841057299</v>
      </c>
      <c r="AA372" s="140">
        <v>27711.083560626903</v>
      </c>
      <c r="AB372" s="140">
        <v>28488.446225605596</v>
      </c>
    </row>
    <row r="373" spans="1:28" s="128" customFormat="1" ht="15" customHeight="1">
      <c r="B373" s="150">
        <v>61</v>
      </c>
      <c r="C373" s="140">
        <v>11689.341999999999</v>
      </c>
      <c r="D373" s="140">
        <v>12003.74095715152</v>
      </c>
      <c r="E373" s="140">
        <v>12353.36445361669</v>
      </c>
      <c r="F373" s="140">
        <v>12732.293867078226</v>
      </c>
      <c r="G373" s="140">
        <v>13119.086100020037</v>
      </c>
      <c r="H373" s="140">
        <v>13509.324596451954</v>
      </c>
      <c r="I373" s="140">
        <v>13919.985075421122</v>
      </c>
      <c r="J373" s="140">
        <v>14329.376668794595</v>
      </c>
      <c r="K373" s="140">
        <v>14794.008379251622</v>
      </c>
      <c r="L373" s="140">
        <v>15401.575331401466</v>
      </c>
      <c r="M373" s="140">
        <v>16190.017359435709</v>
      </c>
      <c r="N373" s="140">
        <v>17107.003961511495</v>
      </c>
      <c r="O373" s="140">
        <v>18079.575952819647</v>
      </c>
      <c r="P373" s="140">
        <v>19021.971035171086</v>
      </c>
      <c r="Q373" s="140">
        <v>19898.590383125262</v>
      </c>
      <c r="R373" s="140">
        <v>20667.734305422575</v>
      </c>
      <c r="S373" s="140">
        <v>21357.214049003273</v>
      </c>
      <c r="T373" s="140">
        <v>22043.486388737558</v>
      </c>
      <c r="U373" s="140">
        <v>22753.802631980154</v>
      </c>
      <c r="V373" s="140">
        <v>23443.98422415688</v>
      </c>
      <c r="W373" s="140">
        <v>24113.593632069162</v>
      </c>
      <c r="X373" s="140">
        <v>24772.213769327711</v>
      </c>
      <c r="Y373" s="140">
        <v>25409.649068690866</v>
      </c>
      <c r="Z373" s="140">
        <v>26047.650731572532</v>
      </c>
      <c r="AA373" s="140">
        <v>26725.407704920919</v>
      </c>
      <c r="AB373" s="140">
        <v>27458.893414400867</v>
      </c>
    </row>
    <row r="374" spans="1:28" s="128" customFormat="1" ht="15" customHeight="1">
      <c r="B374" s="150">
        <v>62</v>
      </c>
      <c r="C374" s="140">
        <v>11221.136999999999</v>
      </c>
      <c r="D374" s="140">
        <v>11515.782744152702</v>
      </c>
      <c r="E374" s="140">
        <v>11827.104437434084</v>
      </c>
      <c r="F374" s="140">
        <v>12173.324499101938</v>
      </c>
      <c r="G374" s="140">
        <v>12548.710806890807</v>
      </c>
      <c r="H374" s="140">
        <v>12932.05485254576</v>
      </c>
      <c r="I374" s="140">
        <v>13319.112946927256</v>
      </c>
      <c r="J374" s="140">
        <v>13726.530364789456</v>
      </c>
      <c r="K374" s="140">
        <v>14132.947717015219</v>
      </c>
      <c r="L374" s="140">
        <v>14594.082182478467</v>
      </c>
      <c r="M374" s="140">
        <v>15196.65414940303</v>
      </c>
      <c r="N374" s="140">
        <v>15978.197475160359</v>
      </c>
      <c r="O374" s="140">
        <v>16887.065547552971</v>
      </c>
      <c r="P374" s="140">
        <v>17851.283851713582</v>
      </c>
      <c r="Q374" s="140">
        <v>18786.162451575223</v>
      </c>
      <c r="R374" s="140">
        <v>19656.447806903525</v>
      </c>
      <c r="S374" s="140">
        <v>20420.988371741849</v>
      </c>
      <c r="T374" s="140">
        <v>21107.137895016931</v>
      </c>
      <c r="U374" s="140">
        <v>21790.400399217018</v>
      </c>
      <c r="V374" s="140">
        <v>22497.788836746688</v>
      </c>
      <c r="W374" s="140">
        <v>23185.539807490724</v>
      </c>
      <c r="X374" s="140">
        <v>23853.158519964083</v>
      </c>
      <c r="Y374" s="140">
        <v>24510.293860471167</v>
      </c>
      <c r="Z374" s="140">
        <v>25146.644533821509</v>
      </c>
      <c r="AA374" s="140">
        <v>25783.896646939</v>
      </c>
      <c r="AB374" s="140">
        <v>26460.707272416483</v>
      </c>
    </row>
    <row r="375" spans="1:28" s="128" customFormat="1" ht="15" customHeight="1">
      <c r="B375" s="150">
        <v>63</v>
      </c>
      <c r="C375" s="140">
        <v>10762.902000000002</v>
      </c>
      <c r="D375" s="140">
        <v>11041.861037080955</v>
      </c>
      <c r="E375" s="140">
        <v>11333.412578171101</v>
      </c>
      <c r="F375" s="140">
        <v>11641.566571508607</v>
      </c>
      <c r="G375" s="140">
        <v>11984.347038110327</v>
      </c>
      <c r="H375" s="140">
        <v>12356.043623913543</v>
      </c>
      <c r="I375" s="140">
        <v>12735.896872304111</v>
      </c>
      <c r="J375" s="140">
        <v>13119.633752063277</v>
      </c>
      <c r="K375" s="140">
        <v>13523.680511877828</v>
      </c>
      <c r="L375" s="140">
        <v>13926.965983794596</v>
      </c>
      <c r="M375" s="140">
        <v>14384.564962859777</v>
      </c>
      <c r="N375" s="140">
        <v>14982.011698594399</v>
      </c>
      <c r="O375" s="140">
        <v>15756.31876250299</v>
      </c>
      <c r="P375" s="140">
        <v>16656.649808292699</v>
      </c>
      <c r="Q375" s="140">
        <v>17612.059287681222</v>
      </c>
      <c r="R375" s="140">
        <v>18538.932692850936</v>
      </c>
      <c r="S375" s="140">
        <v>19402.542856621596</v>
      </c>
      <c r="T375" s="140">
        <v>20162.146580783108</v>
      </c>
      <c r="U375" s="140">
        <v>20844.661093247556</v>
      </c>
      <c r="V375" s="140">
        <v>21524.689854550899</v>
      </c>
      <c r="W375" s="140">
        <v>22228.83038140343</v>
      </c>
      <c r="X375" s="140">
        <v>22913.800051530088</v>
      </c>
      <c r="Y375" s="140">
        <v>23579.279158381698</v>
      </c>
      <c r="Z375" s="140">
        <v>24234.586950401037</v>
      </c>
      <c r="AA375" s="140">
        <v>24869.712878279868</v>
      </c>
      <c r="AB375" s="140">
        <v>25506.006041823501</v>
      </c>
    </row>
    <row r="376" spans="1:28" s="128" customFormat="1" ht="15" customHeight="1">
      <c r="B376" s="150">
        <v>64</v>
      </c>
      <c r="C376" s="140">
        <v>10314.945500000003</v>
      </c>
      <c r="D376" s="140">
        <v>10577.894420962391</v>
      </c>
      <c r="E376" s="140">
        <v>10853.688554905651</v>
      </c>
      <c r="F376" s="140">
        <v>11142.049820847744</v>
      </c>
      <c r="G376" s="140">
        <v>11447.004915060817</v>
      </c>
      <c r="H376" s="140">
        <v>11786.198914877359</v>
      </c>
      <c r="I376" s="140">
        <v>12154.148350445494</v>
      </c>
      <c r="J376" s="140">
        <v>12530.350968187422</v>
      </c>
      <c r="K376" s="140">
        <v>12910.630289417888</v>
      </c>
      <c r="L376" s="140">
        <v>13311.125195811697</v>
      </c>
      <c r="M376" s="140">
        <v>13711.259804470763</v>
      </c>
      <c r="N376" s="140">
        <v>14165.261935096152</v>
      </c>
      <c r="O376" s="140">
        <v>14757.327038245909</v>
      </c>
      <c r="P376" s="140">
        <v>15524.01906132053</v>
      </c>
      <c r="Q376" s="140">
        <v>16415.349883655796</v>
      </c>
      <c r="R376" s="140">
        <v>17361.397256249984</v>
      </c>
      <c r="S376" s="140">
        <v>18279.836751793409</v>
      </c>
      <c r="T376" s="140">
        <v>19136.326708447017</v>
      </c>
      <c r="U376" s="140">
        <v>19890.597249134717</v>
      </c>
      <c r="V376" s="140">
        <v>20569.210754243417</v>
      </c>
      <c r="W376" s="140">
        <v>21245.65883084089</v>
      </c>
      <c r="X376" s="140">
        <v>21946.145766155583</v>
      </c>
      <c r="Y376" s="140">
        <v>22628.13066870239</v>
      </c>
      <c r="Z376" s="140">
        <v>23291.077586712374</v>
      </c>
      <c r="AA376" s="140">
        <v>23944.374879948566</v>
      </c>
      <c r="AB376" s="140">
        <v>24578.089852708676</v>
      </c>
    </row>
    <row r="377" spans="1:28" s="149" customFormat="1" ht="15" customHeight="1">
      <c r="A377" s="128"/>
      <c r="B377" s="152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</row>
    <row r="378" spans="1:28" s="149" customFormat="1" ht="15" customHeight="1">
      <c r="A378" s="128"/>
      <c r="B378" s="144" t="s">
        <v>125</v>
      </c>
      <c r="C378" s="147">
        <v>45297</v>
      </c>
      <c r="D378" s="147">
        <v>46343.840608696381</v>
      </c>
      <c r="E378" s="147">
        <v>47451.903877941091</v>
      </c>
      <c r="F378" s="147">
        <v>48625.617436897563</v>
      </c>
      <c r="G378" s="147">
        <v>49870.240739683184</v>
      </c>
      <c r="H378" s="147">
        <v>51192.026929633081</v>
      </c>
      <c r="I378" s="147">
        <v>52607.653885373693</v>
      </c>
      <c r="J378" s="147">
        <v>54126.899826063272</v>
      </c>
      <c r="K378" s="147">
        <v>55744.67897390516</v>
      </c>
      <c r="L378" s="147">
        <v>57451.841916172518</v>
      </c>
      <c r="M378" s="147">
        <v>59252.597190672059</v>
      </c>
      <c r="N378" s="147">
        <v>61115.042416824872</v>
      </c>
      <c r="O378" s="147">
        <v>63065.433257938108</v>
      </c>
      <c r="P378" s="147">
        <v>65230.678012927921</v>
      </c>
      <c r="Q378" s="147">
        <v>67775.236932445259</v>
      </c>
      <c r="R378" s="147">
        <v>70797.113885537969</v>
      </c>
      <c r="S378" s="147">
        <v>74342.597692605457</v>
      </c>
      <c r="T378" s="147">
        <v>78327.335701802469</v>
      </c>
      <c r="U378" s="147">
        <v>82558.900718598132</v>
      </c>
      <c r="V378" s="147">
        <v>86775.702637606824</v>
      </c>
      <c r="W378" s="147">
        <v>90790.947424392201</v>
      </c>
      <c r="X378" s="147">
        <v>94555.931554501614</v>
      </c>
      <c r="Y378" s="147">
        <v>98123.798196462871</v>
      </c>
      <c r="Z378" s="147">
        <v>101534.95960146135</v>
      </c>
      <c r="AA378" s="147">
        <v>104866.30409419467</v>
      </c>
      <c r="AB378" s="147">
        <v>108179.27898096103</v>
      </c>
    </row>
    <row r="379" spans="1:28" s="128" customFormat="1" ht="15" customHeight="1">
      <c r="B379" s="153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</row>
    <row r="380" spans="1:28" s="128" customFormat="1" ht="15" customHeight="1">
      <c r="B380" s="150">
        <v>65</v>
      </c>
      <c r="C380" s="140">
        <v>9882.4775000000027</v>
      </c>
      <c r="D380" s="140">
        <v>10123.297491775716</v>
      </c>
      <c r="E380" s="140">
        <v>10382.821459979741</v>
      </c>
      <c r="F380" s="140">
        <v>10655.155325817053</v>
      </c>
      <c r="G380" s="140">
        <v>10940.094141741682</v>
      </c>
      <c r="H380" s="140">
        <v>11241.52374795861</v>
      </c>
      <c r="I380" s="140">
        <v>11576.893150076894</v>
      </c>
      <c r="J380" s="140">
        <v>11940.747891414094</v>
      </c>
      <c r="K380" s="140">
        <v>12312.985111472599</v>
      </c>
      <c r="L380" s="140">
        <v>12689.462085380474</v>
      </c>
      <c r="M380" s="140">
        <v>13086.210360721019</v>
      </c>
      <c r="N380" s="140">
        <v>13482.992278329006</v>
      </c>
      <c r="O380" s="140">
        <v>13933.055830437903</v>
      </c>
      <c r="P380" s="140">
        <v>14519.30704580882</v>
      </c>
      <c r="Q380" s="140">
        <v>15277.829810463882</v>
      </c>
      <c r="R380" s="140">
        <v>16159.47756410504</v>
      </c>
      <c r="S380" s="140">
        <v>17095.544332065067</v>
      </c>
      <c r="T380" s="140">
        <v>18004.90019098479</v>
      </c>
      <c r="U380" s="140">
        <v>18853.653797531635</v>
      </c>
      <c r="V380" s="140">
        <v>19602.12736747033</v>
      </c>
      <c r="W380" s="140">
        <v>20276.355259729658</v>
      </c>
      <c r="X380" s="140">
        <v>20948.705934521509</v>
      </c>
      <c r="Y380" s="140">
        <v>21645.197134327151</v>
      </c>
      <c r="Z380" s="140">
        <v>22323.67312135236</v>
      </c>
      <c r="AA380" s="140">
        <v>22983.801189836246</v>
      </c>
      <c r="AB380" s="140">
        <v>23634.850225976814</v>
      </c>
    </row>
    <row r="381" spans="1:28" s="128" customFormat="1" ht="15" customHeight="1">
      <c r="B381" s="150">
        <v>66</v>
      </c>
      <c r="C381" s="140">
        <v>9464.5740000000005</v>
      </c>
      <c r="D381" s="140">
        <v>9684.1152395583213</v>
      </c>
      <c r="E381" s="140">
        <v>9921.3915206225338</v>
      </c>
      <c r="F381" s="140">
        <v>10177.209277849714</v>
      </c>
      <c r="G381" s="140">
        <v>10445.84615241869</v>
      </c>
      <c r="H381" s="140">
        <v>10727.046639783775</v>
      </c>
      <c r="I381" s="140">
        <v>11024.728462504605</v>
      </c>
      <c r="J381" s="140">
        <v>11355.940358266582</v>
      </c>
      <c r="K381" s="140">
        <v>11715.387480334077</v>
      </c>
      <c r="L381" s="140">
        <v>12083.303615697168</v>
      </c>
      <c r="M381" s="140">
        <v>12455.781862163509</v>
      </c>
      <c r="N381" s="140">
        <v>12848.567012378408</v>
      </c>
      <c r="O381" s="140">
        <v>13241.677352944123</v>
      </c>
      <c r="P381" s="140">
        <v>13687.455610888734</v>
      </c>
      <c r="Q381" s="140">
        <v>14267.432850194929</v>
      </c>
      <c r="R381" s="140">
        <v>15017.168503008528</v>
      </c>
      <c r="S381" s="140">
        <v>15888.508240307132</v>
      </c>
      <c r="T381" s="140">
        <v>16813.884922971098</v>
      </c>
      <c r="U381" s="140">
        <v>17713.458732187635</v>
      </c>
      <c r="V381" s="140">
        <v>18553.892221065387</v>
      </c>
      <c r="W381" s="140">
        <v>19295.993606741689</v>
      </c>
      <c r="X381" s="140">
        <v>19965.282785333133</v>
      </c>
      <c r="Y381" s="140">
        <v>20633.168156760028</v>
      </c>
      <c r="Z381" s="140">
        <v>21325.086569561612</v>
      </c>
      <c r="AA381" s="140">
        <v>21999.727050920163</v>
      </c>
      <c r="AB381" s="140">
        <v>22656.817178202084</v>
      </c>
    </row>
    <row r="382" spans="1:28" s="128" customFormat="1" ht="15" customHeight="1">
      <c r="B382" s="150">
        <v>67</v>
      </c>
      <c r="C382" s="140">
        <v>9053.9049999999988</v>
      </c>
      <c r="D382" s="140">
        <v>9260.3096661872041</v>
      </c>
      <c r="E382" s="140">
        <v>9476.4074373151616</v>
      </c>
      <c r="F382" s="140">
        <v>9710.0630468690688</v>
      </c>
      <c r="G382" s="140">
        <v>9962.1231230788308</v>
      </c>
      <c r="H382" s="140">
        <v>10226.934807724429</v>
      </c>
      <c r="I382" s="140">
        <v>10504.354215099742</v>
      </c>
      <c r="J382" s="140">
        <v>10798.142815658324</v>
      </c>
      <c r="K382" s="140">
        <v>11125.057180661808</v>
      </c>
      <c r="L382" s="140">
        <v>11479.884740096652</v>
      </c>
      <c r="M382" s="140">
        <v>11843.425257609513</v>
      </c>
      <c r="N382" s="140">
        <v>12211.843473442092</v>
      </c>
      <c r="O382" s="140">
        <v>12600.478985588234</v>
      </c>
      <c r="P382" s="140">
        <v>12989.734348566422</v>
      </c>
      <c r="Q382" s="140">
        <v>13430.977452068742</v>
      </c>
      <c r="R382" s="140">
        <v>14004.294109944096</v>
      </c>
      <c r="S382" s="140">
        <v>14744.789513892443</v>
      </c>
      <c r="T382" s="140">
        <v>15605.226512246256</v>
      </c>
      <c r="U382" s="140">
        <v>16519.257005937325</v>
      </c>
      <c r="V382" s="140">
        <v>17408.469191007349</v>
      </c>
      <c r="W382" s="140">
        <v>18239.981637368492</v>
      </c>
      <c r="X382" s="140">
        <v>18975.145459205007</v>
      </c>
      <c r="Y382" s="140">
        <v>19639.162100897673</v>
      </c>
      <c r="Z382" s="140">
        <v>20302.055363449595</v>
      </c>
      <c r="AA382" s="140">
        <v>20989.096275345288</v>
      </c>
      <c r="AB382" s="140">
        <v>21659.752933703388</v>
      </c>
    </row>
    <row r="383" spans="1:28" s="128" customFormat="1" ht="15" customHeight="1">
      <c r="B383" s="150">
        <v>68</v>
      </c>
      <c r="C383" s="140">
        <v>8647.9740000000002</v>
      </c>
      <c r="D383" s="140">
        <v>8843.8326596955158</v>
      </c>
      <c r="E383" s="140">
        <v>9046.7411021287535</v>
      </c>
      <c r="F383" s="140">
        <v>9259.318123643232</v>
      </c>
      <c r="G383" s="140">
        <v>9489.3011523032546</v>
      </c>
      <c r="H383" s="140">
        <v>9737.4693068686101</v>
      </c>
      <c r="I383" s="140">
        <v>9998.4056659891594</v>
      </c>
      <c r="J383" s="140">
        <v>10271.893229826594</v>
      </c>
      <c r="K383" s="140">
        <v>10561.655815450384</v>
      </c>
      <c r="L383" s="140">
        <v>10884.062812123355</v>
      </c>
      <c r="M383" s="140">
        <v>11234.20699476086</v>
      </c>
      <c r="N383" s="140">
        <v>11593.294975223733</v>
      </c>
      <c r="O383" s="140">
        <v>11957.457433832373</v>
      </c>
      <c r="P383" s="140">
        <v>12341.732152056153</v>
      </c>
      <c r="Q383" s="140">
        <v>12726.896814046671</v>
      </c>
      <c r="R383" s="140">
        <v>13163.294846111632</v>
      </c>
      <c r="S383" s="140">
        <v>13729.597353889159</v>
      </c>
      <c r="T383" s="140">
        <v>14460.312301633687</v>
      </c>
      <c r="U383" s="140">
        <v>15309.185921379238</v>
      </c>
      <c r="V383" s="140">
        <v>16211.216456495564</v>
      </c>
      <c r="W383" s="140">
        <v>17089.364992899573</v>
      </c>
      <c r="X383" s="140">
        <v>17911.259566335713</v>
      </c>
      <c r="Y383" s="140">
        <v>18639.040856041938</v>
      </c>
      <c r="Z383" s="140">
        <v>19297.207384156845</v>
      </c>
      <c r="AA383" s="140">
        <v>19954.786423403293</v>
      </c>
      <c r="AB383" s="140">
        <v>20636.805923249747</v>
      </c>
    </row>
    <row r="384" spans="1:28" s="128" customFormat="1" ht="15" customHeight="1">
      <c r="B384" s="150">
        <v>69</v>
      </c>
      <c r="C384" s="140">
        <v>8248.0694999999996</v>
      </c>
      <c r="D384" s="140">
        <v>8432.2855514796283</v>
      </c>
      <c r="E384" s="140">
        <v>8624.5423578948958</v>
      </c>
      <c r="F384" s="140">
        <v>8823.8716627184876</v>
      </c>
      <c r="G384" s="140">
        <v>9032.8761701407257</v>
      </c>
      <c r="H384" s="140">
        <v>9259.0524272976509</v>
      </c>
      <c r="I384" s="140">
        <v>9503.2723917032999</v>
      </c>
      <c r="J384" s="140">
        <v>9760.175530897679</v>
      </c>
      <c r="K384" s="140">
        <v>10029.593385986283</v>
      </c>
      <c r="L384" s="140">
        <v>10315.128662874869</v>
      </c>
      <c r="M384" s="140">
        <v>10632.972715417158</v>
      </c>
      <c r="N384" s="140">
        <v>10978.344677451631</v>
      </c>
      <c r="O384" s="140">
        <v>11332.763655135474</v>
      </c>
      <c r="P384" s="140">
        <v>11692.44885560779</v>
      </c>
      <c r="Q384" s="140">
        <v>12072.100005671036</v>
      </c>
      <c r="R384" s="140">
        <v>12452.878862368676</v>
      </c>
      <c r="S384" s="140">
        <v>12884.158252451658</v>
      </c>
      <c r="T384" s="140">
        <v>13443.011773966626</v>
      </c>
      <c r="U384" s="140">
        <v>14163.345261562301</v>
      </c>
      <c r="V384" s="140">
        <v>14999.997401568202</v>
      </c>
      <c r="W384" s="140">
        <v>15889.251927652789</v>
      </c>
      <c r="X384" s="140">
        <v>16755.537809106252</v>
      </c>
      <c r="Y384" s="140">
        <v>17567.229948436085</v>
      </c>
      <c r="Z384" s="140">
        <v>18286.93716294094</v>
      </c>
      <c r="AA384" s="140">
        <v>18938.893154689678</v>
      </c>
      <c r="AB384" s="140">
        <v>19591.052719828989</v>
      </c>
    </row>
    <row r="385" spans="1:28" s="149" customFormat="1" ht="15" customHeight="1">
      <c r="A385" s="128"/>
      <c r="B385" s="152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  <c r="AA385" s="147"/>
      <c r="AB385" s="147"/>
    </row>
    <row r="386" spans="1:28" s="149" customFormat="1" ht="15" customHeight="1">
      <c r="A386" s="128"/>
      <c r="B386" s="144" t="s">
        <v>126</v>
      </c>
      <c r="C386" s="147">
        <v>35594</v>
      </c>
      <c r="D386" s="147">
        <v>36278.91486962817</v>
      </c>
      <c r="E386" s="147">
        <v>37029.982019156269</v>
      </c>
      <c r="F386" s="147">
        <v>37841.077265396023</v>
      </c>
      <c r="G386" s="147">
        <v>38704.721616540577</v>
      </c>
      <c r="H386" s="147">
        <v>39616.133190405002</v>
      </c>
      <c r="I386" s="147">
        <v>40579.296983665983</v>
      </c>
      <c r="J386" s="147">
        <v>41600.810228147646</v>
      </c>
      <c r="K386" s="147">
        <v>42684.790528480014</v>
      </c>
      <c r="L386" s="147">
        <v>43835.701650688861</v>
      </c>
      <c r="M386" s="147">
        <v>45060.20306514627</v>
      </c>
      <c r="N386" s="147">
        <v>46374.107398525353</v>
      </c>
      <c r="O386" s="147">
        <v>47786.618802503486</v>
      </c>
      <c r="P386" s="147">
        <v>49293.158990863987</v>
      </c>
      <c r="Q386" s="147">
        <v>50885.572337524296</v>
      </c>
      <c r="R386" s="147">
        <v>52567.078001078684</v>
      </c>
      <c r="S386" s="147">
        <v>54309.220412932256</v>
      </c>
      <c r="T386" s="147">
        <v>56136.494244256508</v>
      </c>
      <c r="U386" s="147">
        <v>58163.895239954159</v>
      </c>
      <c r="V386" s="147">
        <v>60540.482946969038</v>
      </c>
      <c r="W386" s="147">
        <v>63354.855541091922</v>
      </c>
      <c r="X386" s="147">
        <v>66646.873324767221</v>
      </c>
      <c r="Y386" s="147">
        <v>70339.732771613781</v>
      </c>
      <c r="Z386" s="147">
        <v>74260.214305600981</v>
      </c>
      <c r="AA386" s="147">
        <v>78174.697441670869</v>
      </c>
      <c r="AB386" s="147">
        <v>81919.394898243467</v>
      </c>
    </row>
    <row r="387" spans="1:28" s="128" customFormat="1" ht="15" customHeight="1">
      <c r="B387" s="153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</row>
    <row r="388" spans="1:28" s="128" customFormat="1" ht="15" customHeight="1">
      <c r="B388" s="150">
        <v>70</v>
      </c>
      <c r="C388" s="140">
        <v>7856.7668999999987</v>
      </c>
      <c r="D388" s="140">
        <v>8026.5685245022323</v>
      </c>
      <c r="E388" s="140">
        <v>8207.5984675981181</v>
      </c>
      <c r="F388" s="140">
        <v>8396.6192030054353</v>
      </c>
      <c r="G388" s="140">
        <v>8592.7331350924214</v>
      </c>
      <c r="H388" s="140">
        <v>8798.4210456683959</v>
      </c>
      <c r="I388" s="140">
        <v>9021.0884325184634</v>
      </c>
      <c r="J388" s="140">
        <v>9261.5191375108116</v>
      </c>
      <c r="K388" s="140">
        <v>9514.531610198921</v>
      </c>
      <c r="L388" s="140">
        <v>9779.9335061595484</v>
      </c>
      <c r="M388" s="140">
        <v>10061.42970791566</v>
      </c>
      <c r="N388" s="140">
        <v>10374.833084295306</v>
      </c>
      <c r="O388" s="140">
        <v>10715.369787337657</v>
      </c>
      <c r="P388" s="140">
        <v>11065.013374533135</v>
      </c>
      <c r="Q388" s="140">
        <v>11420.051419831037</v>
      </c>
      <c r="R388" s="140">
        <v>11794.82648948612</v>
      </c>
      <c r="S388" s="140">
        <v>12170.997977824605</v>
      </c>
      <c r="T388" s="140">
        <v>12596.812677699581</v>
      </c>
      <c r="U388" s="140">
        <v>13147.699097174922</v>
      </c>
      <c r="V388" s="140">
        <v>13856.99288678825</v>
      </c>
      <c r="W388" s="140">
        <v>14680.553861475713</v>
      </c>
      <c r="X388" s="140">
        <v>15556.033957303522</v>
      </c>
      <c r="Y388" s="140">
        <v>16409.602010453826</v>
      </c>
      <c r="Z388" s="140">
        <v>17210.067913278188</v>
      </c>
      <c r="AA388" s="140">
        <v>17921.00765829852</v>
      </c>
      <c r="AB388" s="140">
        <v>18566.405676635335</v>
      </c>
    </row>
    <row r="389" spans="1:28" s="128" customFormat="1" ht="15" customHeight="1">
      <c r="B389" s="150">
        <v>71</v>
      </c>
      <c r="C389" s="140">
        <v>7476.1874000000007</v>
      </c>
      <c r="D389" s="140">
        <v>7629.6499001842194</v>
      </c>
      <c r="E389" s="140">
        <v>7796.7590010946651</v>
      </c>
      <c r="F389" s="140">
        <v>7974.9054724387452</v>
      </c>
      <c r="G389" s="140">
        <v>8160.988674820559</v>
      </c>
      <c r="H389" s="140">
        <v>8354.0849644755563</v>
      </c>
      <c r="I389" s="140">
        <v>8556.7003473616987</v>
      </c>
      <c r="J389" s="140">
        <v>8775.96988561129</v>
      </c>
      <c r="K389" s="140">
        <v>9012.6989056367802</v>
      </c>
      <c r="L389" s="140">
        <v>9261.8276990496797</v>
      </c>
      <c r="M389" s="140">
        <v>9523.3625615689361</v>
      </c>
      <c r="N389" s="140">
        <v>9800.9209924989664</v>
      </c>
      <c r="O389" s="140">
        <v>10109.780235540209</v>
      </c>
      <c r="P389" s="140">
        <v>10445.320727297749</v>
      </c>
      <c r="Q389" s="140">
        <v>10789.959524172285</v>
      </c>
      <c r="R389" s="140">
        <v>11140.056478774581</v>
      </c>
      <c r="S389" s="140">
        <v>11509.67144843248</v>
      </c>
      <c r="T389" s="140">
        <v>11880.876497594822</v>
      </c>
      <c r="U389" s="140">
        <v>12300.767022322552</v>
      </c>
      <c r="V389" s="140">
        <v>12843.115394529152</v>
      </c>
      <c r="W389" s="140">
        <v>13540.544347038576</v>
      </c>
      <c r="X389" s="140">
        <v>14349.99459771836</v>
      </c>
      <c r="Y389" s="140">
        <v>15210.740820697576</v>
      </c>
      <c r="Z389" s="140">
        <v>16050.440414996212</v>
      </c>
      <c r="AA389" s="140">
        <v>16838.827098235233</v>
      </c>
      <c r="AB389" s="140">
        <v>17540.582589011312</v>
      </c>
    </row>
    <row r="390" spans="1:28" s="128" customFormat="1" ht="15" customHeight="1">
      <c r="B390" s="150">
        <v>72</v>
      </c>
      <c r="C390" s="140">
        <v>7107.3923999999988</v>
      </c>
      <c r="D390" s="140">
        <v>7244.0062726980086</v>
      </c>
      <c r="E390" s="140">
        <v>7394.8839176976135</v>
      </c>
      <c r="F390" s="140">
        <v>7559.1131269318766</v>
      </c>
      <c r="G390" s="140">
        <v>7734.2122330849425</v>
      </c>
      <c r="H390" s="140">
        <v>7917.126975758536</v>
      </c>
      <c r="I390" s="140">
        <v>8107.0536715149337</v>
      </c>
      <c r="J390" s="140">
        <v>8306.3534042931824</v>
      </c>
      <c r="K390" s="140">
        <v>8521.9902139419955</v>
      </c>
      <c r="L390" s="140">
        <v>8754.7319005492864</v>
      </c>
      <c r="M390" s="140">
        <v>8999.8648012579342</v>
      </c>
      <c r="N390" s="140">
        <v>9257.4022475900874</v>
      </c>
      <c r="O390" s="140">
        <v>9530.7224873416581</v>
      </c>
      <c r="P390" s="140">
        <v>9834.7088207651341</v>
      </c>
      <c r="Q390" s="140">
        <v>10164.871209358944</v>
      </c>
      <c r="R390" s="140">
        <v>10504.089076692801</v>
      </c>
      <c r="S390" s="140">
        <v>10848.882134919488</v>
      </c>
      <c r="T390" s="140">
        <v>11212.914023127189</v>
      </c>
      <c r="U390" s="140">
        <v>11578.708361321407</v>
      </c>
      <c r="V390" s="140">
        <v>11992.225946549981</v>
      </c>
      <c r="W390" s="140">
        <v>12525.398756189603</v>
      </c>
      <c r="X390" s="140">
        <v>13210.115177175299</v>
      </c>
      <c r="Y390" s="140">
        <v>14004.625894989378</v>
      </c>
      <c r="Z390" s="140">
        <v>14849.578311634808</v>
      </c>
      <c r="AA390" s="140">
        <v>15674.650992148252</v>
      </c>
      <c r="AB390" s="140">
        <v>16450.688515728885</v>
      </c>
    </row>
    <row r="391" spans="1:28" s="128" customFormat="1" ht="15" customHeight="1">
      <c r="B391" s="150">
        <v>73</v>
      </c>
      <c r="C391" s="140">
        <v>6750.2321000000002</v>
      </c>
      <c r="D391" s="140">
        <v>6870.2957946448123</v>
      </c>
      <c r="E391" s="140">
        <v>7004.4920723658588</v>
      </c>
      <c r="F391" s="140">
        <v>7152.5976994921029</v>
      </c>
      <c r="G391" s="140">
        <v>7313.7796635632449</v>
      </c>
      <c r="H391" s="140">
        <v>7485.5950793732318</v>
      </c>
      <c r="I391" s="140">
        <v>7665.1819738981558</v>
      </c>
      <c r="J391" s="140">
        <v>7851.6905684650083</v>
      </c>
      <c r="K391" s="140">
        <v>8047.4405361483114</v>
      </c>
      <c r="L391" s="140">
        <v>8259.1605397922576</v>
      </c>
      <c r="M391" s="140">
        <v>8487.8020087226541</v>
      </c>
      <c r="N391" s="140">
        <v>8728.8039855191309</v>
      </c>
      <c r="O391" s="140">
        <v>8982.0390125924005</v>
      </c>
      <c r="P391" s="140">
        <v>9250.8007754793016</v>
      </c>
      <c r="Q391" s="140">
        <v>9549.5370253673955</v>
      </c>
      <c r="R391" s="140">
        <v>9873.8907678486794</v>
      </c>
      <c r="S391" s="140">
        <v>10207.304787790697</v>
      </c>
      <c r="T391" s="140">
        <v>10546.364419817088</v>
      </c>
      <c r="U391" s="140">
        <v>10904.342635944262</v>
      </c>
      <c r="V391" s="140">
        <v>11264.298850866986</v>
      </c>
      <c r="W391" s="140">
        <v>11670.904769171053</v>
      </c>
      <c r="X391" s="140">
        <v>12194.188691851094</v>
      </c>
      <c r="Y391" s="140">
        <v>12865.442363680057</v>
      </c>
      <c r="Z391" s="140">
        <v>13643.96837318812</v>
      </c>
      <c r="AA391" s="140">
        <v>14472.30669469969</v>
      </c>
      <c r="AB391" s="140">
        <v>15282.431433611795</v>
      </c>
    </row>
    <row r="392" spans="1:28" s="128" customFormat="1" ht="15" customHeight="1">
      <c r="B392" s="150">
        <v>74</v>
      </c>
      <c r="C392" s="140">
        <v>6403.4212000000007</v>
      </c>
      <c r="D392" s="140">
        <v>6508.3943775988964</v>
      </c>
      <c r="E392" s="140">
        <v>6626.2485604000112</v>
      </c>
      <c r="F392" s="140">
        <v>6757.8417635278656</v>
      </c>
      <c r="G392" s="140">
        <v>6903.0079099794102</v>
      </c>
      <c r="H392" s="140">
        <v>7060.9051251292813</v>
      </c>
      <c r="I392" s="140">
        <v>7229.272558372727</v>
      </c>
      <c r="J392" s="140">
        <v>7405.2772322673591</v>
      </c>
      <c r="K392" s="140">
        <v>7588.1292625539991</v>
      </c>
      <c r="L392" s="140">
        <v>7780.0480051380882</v>
      </c>
      <c r="M392" s="140">
        <v>7987.7439856810797</v>
      </c>
      <c r="N392" s="140">
        <v>8212.1470886218685</v>
      </c>
      <c r="O392" s="140">
        <v>8448.70727969156</v>
      </c>
      <c r="P392" s="140">
        <v>8697.3152927886658</v>
      </c>
      <c r="Q392" s="140">
        <v>8961.1531587946283</v>
      </c>
      <c r="R392" s="140">
        <v>9254.2151882765011</v>
      </c>
      <c r="S392" s="140">
        <v>9572.3640639649875</v>
      </c>
      <c r="T392" s="140">
        <v>9899.5266260178269</v>
      </c>
      <c r="U392" s="140">
        <v>10232.37812319102</v>
      </c>
      <c r="V392" s="140">
        <v>10583.849868234669</v>
      </c>
      <c r="W392" s="140">
        <v>10937.453807216973</v>
      </c>
      <c r="X392" s="140">
        <v>11336.540900718941</v>
      </c>
      <c r="Y392" s="140">
        <v>11849.321681792939</v>
      </c>
      <c r="Z392" s="140">
        <v>12506.159292503658</v>
      </c>
      <c r="AA392" s="140">
        <v>13267.904998289172</v>
      </c>
      <c r="AB392" s="140">
        <v>14079.286683256141</v>
      </c>
    </row>
    <row r="393" spans="1:28" s="149" customFormat="1" ht="15" customHeight="1">
      <c r="A393" s="128"/>
      <c r="B393" s="152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  <c r="AA393" s="147"/>
      <c r="AB393" s="147"/>
    </row>
    <row r="394" spans="1:28" s="149" customFormat="1" ht="15" customHeight="1">
      <c r="A394" s="128"/>
      <c r="B394" s="144" t="s">
        <v>127</v>
      </c>
      <c r="C394" s="147">
        <v>27052</v>
      </c>
      <c r="D394" s="147">
        <v>27421.129845773066</v>
      </c>
      <c r="E394" s="147">
        <v>27822.164765438327</v>
      </c>
      <c r="F394" s="147">
        <v>28265.633524495803</v>
      </c>
      <c r="G394" s="147">
        <v>28760.029184596624</v>
      </c>
      <c r="H394" s="147">
        <v>29311.04111431443</v>
      </c>
      <c r="I394" s="147">
        <v>29921.52199665087</v>
      </c>
      <c r="J394" s="147">
        <v>30589.970730225894</v>
      </c>
      <c r="K394" s="147">
        <v>31311.629472485074</v>
      </c>
      <c r="L394" s="147">
        <v>32080.258422978732</v>
      </c>
      <c r="M394" s="147">
        <v>32893.276857760771</v>
      </c>
      <c r="N394" s="147">
        <v>33755.012754493771</v>
      </c>
      <c r="O394" s="147">
        <v>34671.340541064754</v>
      </c>
      <c r="P394" s="147">
        <v>35645.823615538029</v>
      </c>
      <c r="Q394" s="147">
        <v>36682.29757352794</v>
      </c>
      <c r="R394" s="147">
        <v>37785.68388979986</v>
      </c>
      <c r="S394" s="147">
        <v>38969.449501129719</v>
      </c>
      <c r="T394" s="147">
        <v>40241.869097099523</v>
      </c>
      <c r="U394" s="147">
        <v>41598.831419778071</v>
      </c>
      <c r="V394" s="147">
        <v>43033.468313633923</v>
      </c>
      <c r="W394" s="147">
        <v>44548.74470048926</v>
      </c>
      <c r="X394" s="147">
        <v>46120.472488692278</v>
      </c>
      <c r="Y394" s="147">
        <v>47771.223360716118</v>
      </c>
      <c r="Z394" s="147">
        <v>49601.074361223589</v>
      </c>
      <c r="AA394" s="147">
        <v>51740.510215982467</v>
      </c>
      <c r="AB394" s="147">
        <v>54270.06808213098</v>
      </c>
    </row>
    <row r="395" spans="1:28" s="128" customFormat="1" ht="15" customHeight="1">
      <c r="B395" s="153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</row>
    <row r="396" spans="1:28" s="128" customFormat="1" ht="15" customHeight="1">
      <c r="B396" s="150">
        <v>75</v>
      </c>
      <c r="C396" s="140">
        <v>6065.2958999999992</v>
      </c>
      <c r="D396" s="140">
        <v>6156.4773649161198</v>
      </c>
      <c r="E396" s="140">
        <v>6259.1603656244924</v>
      </c>
      <c r="F396" s="140">
        <v>6374.3516033773049</v>
      </c>
      <c r="G396" s="140">
        <v>6502.9198342977897</v>
      </c>
      <c r="H396" s="140">
        <v>6644.6717102747116</v>
      </c>
      <c r="I396" s="140">
        <v>6798.8952262982639</v>
      </c>
      <c r="J396" s="140">
        <v>6963.3467474804147</v>
      </c>
      <c r="K396" s="140">
        <v>7135.3370437033473</v>
      </c>
      <c r="L396" s="140">
        <v>7314.0714942175446</v>
      </c>
      <c r="M396" s="140">
        <v>7501.9088997204217</v>
      </c>
      <c r="N396" s="140">
        <v>7705.3182353344901</v>
      </c>
      <c r="O396" s="140">
        <v>7925.0493892553413</v>
      </c>
      <c r="P396" s="140">
        <v>8156.7369568269905</v>
      </c>
      <c r="Q396" s="140">
        <v>8400.2667971497958</v>
      </c>
      <c r="R396" s="140">
        <v>8658.703708214327</v>
      </c>
      <c r="S396" s="140">
        <v>8945.6495836566737</v>
      </c>
      <c r="T396" s="140">
        <v>9257.0995525939907</v>
      </c>
      <c r="U396" s="140">
        <v>9577.4992712070434</v>
      </c>
      <c r="V396" s="140">
        <v>9903.6862431752725</v>
      </c>
      <c r="W396" s="140">
        <v>10248.123751917981</v>
      </c>
      <c r="X396" s="140">
        <v>10594.826954268621</v>
      </c>
      <c r="Y396" s="140">
        <v>10985.931884915481</v>
      </c>
      <c r="Z396" s="140">
        <v>11487.466178855037</v>
      </c>
      <c r="AA396" s="140">
        <v>12129.270408163455</v>
      </c>
      <c r="AB396" s="140">
        <v>12874.044544848652</v>
      </c>
    </row>
    <row r="397" spans="1:28" s="128" customFormat="1" ht="15" customHeight="1">
      <c r="B397" s="150">
        <v>76</v>
      </c>
      <c r="C397" s="140">
        <v>5733.9653000000008</v>
      </c>
      <c r="D397" s="140">
        <v>5813.6177527907994</v>
      </c>
      <c r="E397" s="140">
        <v>5902.4419660413305</v>
      </c>
      <c r="F397" s="140">
        <v>6002.4244589192949</v>
      </c>
      <c r="G397" s="140">
        <v>6114.5678332522839</v>
      </c>
      <c r="H397" s="140">
        <v>6239.6758026326706</v>
      </c>
      <c r="I397" s="140">
        <v>6377.6599126050069</v>
      </c>
      <c r="J397" s="140">
        <v>6527.7723468297718</v>
      </c>
      <c r="K397" s="140">
        <v>6687.909482370399</v>
      </c>
      <c r="L397" s="140">
        <v>6855.4468099878895</v>
      </c>
      <c r="M397" s="140">
        <v>7029.8525803919511</v>
      </c>
      <c r="N397" s="140">
        <v>7213.378945080698</v>
      </c>
      <c r="O397" s="140">
        <v>7412.0870199173742</v>
      </c>
      <c r="P397" s="140">
        <v>7626.7371795965673</v>
      </c>
      <c r="Q397" s="140">
        <v>7853.1201064452871</v>
      </c>
      <c r="R397" s="140">
        <v>8091.1169314055696</v>
      </c>
      <c r="S397" s="140">
        <v>8343.7412093595049</v>
      </c>
      <c r="T397" s="140">
        <v>8624.1067530798882</v>
      </c>
      <c r="U397" s="140">
        <v>8928.3535516411775</v>
      </c>
      <c r="V397" s="140">
        <v>9241.5396983795836</v>
      </c>
      <c r="W397" s="140">
        <v>9560.543231221578</v>
      </c>
      <c r="X397" s="140">
        <v>9897.3972155346</v>
      </c>
      <c r="Y397" s="140">
        <v>10236.775783481386</v>
      </c>
      <c r="Z397" s="140">
        <v>10619.284028915143</v>
      </c>
      <c r="AA397" s="140">
        <v>11109.123016455074</v>
      </c>
      <c r="AB397" s="140">
        <v>11735.839577232067</v>
      </c>
    </row>
    <row r="398" spans="1:28" s="128" customFormat="1" ht="15" customHeight="1">
      <c r="B398" s="150">
        <v>77</v>
      </c>
      <c r="C398" s="140">
        <v>5407.4628000000002</v>
      </c>
      <c r="D398" s="140">
        <v>5478.6181648202582</v>
      </c>
      <c r="E398" s="140">
        <v>5556.0790346717049</v>
      </c>
      <c r="F398" s="140">
        <v>5642.4282529693819</v>
      </c>
      <c r="G398" s="140">
        <v>5739.5999984235477</v>
      </c>
      <c r="H398" s="140">
        <v>5848.5238406005128</v>
      </c>
      <c r="I398" s="140">
        <v>5970.0641577245206</v>
      </c>
      <c r="J398" s="140">
        <v>6104.0743969153646</v>
      </c>
      <c r="K398" s="140">
        <v>6249.8930690268426</v>
      </c>
      <c r="L398" s="140">
        <v>6405.4701298153386</v>
      </c>
      <c r="M398" s="140">
        <v>6568.5216714610342</v>
      </c>
      <c r="N398" s="140">
        <v>6738.5176724711027</v>
      </c>
      <c r="O398" s="140">
        <v>6917.4525553568701</v>
      </c>
      <c r="P398" s="140">
        <v>7111.1762719463886</v>
      </c>
      <c r="Q398" s="140">
        <v>7320.4174255823327</v>
      </c>
      <c r="R398" s="140">
        <v>7541.12760426158</v>
      </c>
      <c r="S398" s="140">
        <v>7773.25039403763</v>
      </c>
      <c r="T398" s="140">
        <v>8019.6710017328605</v>
      </c>
      <c r="U398" s="140">
        <v>8293.0040184530808</v>
      </c>
      <c r="V398" s="140">
        <v>8589.6142241746002</v>
      </c>
      <c r="W398" s="140">
        <v>8895.0609071729068</v>
      </c>
      <c r="X398" s="140">
        <v>9206.3301464764845</v>
      </c>
      <c r="Y398" s="140">
        <v>9535.1292394284337</v>
      </c>
      <c r="Z398" s="140">
        <v>9866.5622617215686</v>
      </c>
      <c r="AA398" s="140">
        <v>10240.092455344731</v>
      </c>
      <c r="AB398" s="140">
        <v>10718.283152861928</v>
      </c>
    </row>
    <row r="399" spans="1:28" s="128" customFormat="1" ht="15" customHeight="1">
      <c r="B399" s="150">
        <v>78</v>
      </c>
      <c r="C399" s="140">
        <v>5083.8974999999991</v>
      </c>
      <c r="D399" s="140">
        <v>5149.0881911288989</v>
      </c>
      <c r="E399" s="140">
        <v>5218.1195332553425</v>
      </c>
      <c r="F399" s="140">
        <v>5293.2729912275227</v>
      </c>
      <c r="G399" s="140">
        <v>5377.0413940240815</v>
      </c>
      <c r="H399" s="140">
        <v>5471.2383527874827</v>
      </c>
      <c r="I399" s="140">
        <v>5576.8424388451895</v>
      </c>
      <c r="J399" s="140">
        <v>5694.6184806792335</v>
      </c>
      <c r="K399" s="140">
        <v>5824.48142157039</v>
      </c>
      <c r="L399" s="140">
        <v>5965.7695838446252</v>
      </c>
      <c r="M399" s="140">
        <v>6116.7573097258592</v>
      </c>
      <c r="N399" s="140">
        <v>6275.241710429571</v>
      </c>
      <c r="O399" s="140">
        <v>6440.5505704317711</v>
      </c>
      <c r="P399" s="140">
        <v>6614.6194051902357</v>
      </c>
      <c r="Q399" s="140">
        <v>6803.0413589889595</v>
      </c>
      <c r="R399" s="140">
        <v>7006.5114764224663</v>
      </c>
      <c r="S399" s="140">
        <v>7221.2124828231845</v>
      </c>
      <c r="T399" s="140">
        <v>7447.0780932536663</v>
      </c>
      <c r="U399" s="140">
        <v>7686.8670514258774</v>
      </c>
      <c r="V399" s="140">
        <v>7952.7523702692943</v>
      </c>
      <c r="W399" s="140">
        <v>8241.2021788046641</v>
      </c>
      <c r="X399" s="140">
        <v>8538.3570377742508</v>
      </c>
      <c r="Y399" s="140">
        <v>8841.4276420004462</v>
      </c>
      <c r="Z399" s="140">
        <v>9161.5425122780653</v>
      </c>
      <c r="AA399" s="140">
        <v>9484.6992623067799</v>
      </c>
      <c r="AB399" s="140">
        <v>9849.4410372110706</v>
      </c>
    </row>
    <row r="400" spans="1:28" s="128" customFormat="1" ht="15" customHeight="1">
      <c r="B400" s="150">
        <v>79</v>
      </c>
      <c r="C400" s="140">
        <v>4761.3784999999989</v>
      </c>
      <c r="D400" s="140">
        <v>4823.3283721169892</v>
      </c>
      <c r="E400" s="140">
        <v>4886.3638658454547</v>
      </c>
      <c r="F400" s="140">
        <v>4953.1562180022938</v>
      </c>
      <c r="G400" s="140">
        <v>5025.9001245989166</v>
      </c>
      <c r="H400" s="140">
        <v>5106.9314080190534</v>
      </c>
      <c r="I400" s="140">
        <v>5198.0602611778922</v>
      </c>
      <c r="J400" s="140">
        <v>5300.1587583211076</v>
      </c>
      <c r="K400" s="140">
        <v>5414.008455814097</v>
      </c>
      <c r="L400" s="140">
        <v>5539.5004051133346</v>
      </c>
      <c r="M400" s="140">
        <v>5676.236396461506</v>
      </c>
      <c r="N400" s="140">
        <v>5822.5561911779096</v>
      </c>
      <c r="O400" s="140">
        <v>5976.2010061033952</v>
      </c>
      <c r="P400" s="140">
        <v>6136.5538019778487</v>
      </c>
      <c r="Q400" s="140">
        <v>6305.4518853615673</v>
      </c>
      <c r="R400" s="140">
        <v>6488.2241694959166</v>
      </c>
      <c r="S400" s="140">
        <v>6685.5958312527227</v>
      </c>
      <c r="T400" s="140">
        <v>6893.91369643912</v>
      </c>
      <c r="U400" s="140">
        <v>7113.1075270508863</v>
      </c>
      <c r="V400" s="140">
        <v>7345.8757776351758</v>
      </c>
      <c r="W400" s="140">
        <v>7603.8146313721318</v>
      </c>
      <c r="X400" s="140">
        <v>7883.561134638323</v>
      </c>
      <c r="Y400" s="140">
        <v>8171.9588108903736</v>
      </c>
      <c r="Z400" s="140">
        <v>8466.2193794537725</v>
      </c>
      <c r="AA400" s="140">
        <v>8777.3250737124235</v>
      </c>
      <c r="AB400" s="140">
        <v>9092.4597699772567</v>
      </c>
    </row>
    <row r="401" spans="1:28" s="128" customFormat="1" ht="15" customHeight="1">
      <c r="B401" s="15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</row>
    <row r="402" spans="1:28" s="149" customFormat="1" ht="15" customHeight="1">
      <c r="A402" s="128"/>
      <c r="B402" s="152" t="s">
        <v>81</v>
      </c>
      <c r="C402" s="147">
        <v>31088</v>
      </c>
      <c r="D402" s="147">
        <v>32516.991542001153</v>
      </c>
      <c r="E402" s="147">
        <v>33866.616380166619</v>
      </c>
      <c r="F402" s="147">
        <v>35147.262515087335</v>
      </c>
      <c r="G402" s="147">
        <v>36370.765690588763</v>
      </c>
      <c r="H402" s="147">
        <v>37549.622860113246</v>
      </c>
      <c r="I402" s="147">
        <v>38697.663473713947</v>
      </c>
      <c r="J402" s="147">
        <v>39828.57132785573</v>
      </c>
      <c r="K402" s="147">
        <v>40955.752481685638</v>
      </c>
      <c r="L402" s="147">
        <v>42091.822827250027</v>
      </c>
      <c r="M402" s="147">
        <v>43249.169860024973</v>
      </c>
      <c r="N402" s="147">
        <v>44438.478183018939</v>
      </c>
      <c r="O402" s="147">
        <v>45667.107033029002</v>
      </c>
      <c r="P402" s="147">
        <v>46939.54078009184</v>
      </c>
      <c r="Q402" s="147">
        <v>48259.294643194182</v>
      </c>
      <c r="R402" s="147">
        <v>49631.171668471172</v>
      </c>
      <c r="S402" s="147">
        <v>51064.895568016895</v>
      </c>
      <c r="T402" s="147">
        <v>52569.840932266692</v>
      </c>
      <c r="U402" s="147">
        <v>54150.967627502781</v>
      </c>
      <c r="V402" s="147">
        <v>55813.130905100224</v>
      </c>
      <c r="W402" s="147">
        <v>57562.901685570818</v>
      </c>
      <c r="X402" s="147">
        <v>59417.38034927367</v>
      </c>
      <c r="Y402" s="147">
        <v>61389.479560189313</v>
      </c>
      <c r="Z402" s="147">
        <v>63477.69333816709</v>
      </c>
      <c r="AA402" s="147">
        <v>65681.45248571565</v>
      </c>
      <c r="AB402" s="147">
        <v>68016.175576581038</v>
      </c>
    </row>
    <row r="403" spans="1:28" ht="15" customHeight="1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</row>
    <row r="404" spans="1:28" s="160" customFormat="1" ht="15" customHeight="1">
      <c r="A404" s="128"/>
      <c r="B404" s="158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40"/>
      <c r="Y404" s="140"/>
      <c r="Z404" s="140"/>
      <c r="AA404" s="140"/>
      <c r="AB404" s="140"/>
    </row>
    <row r="405" spans="1:28" s="140" customFormat="1" ht="12.75">
      <c r="A405" s="128"/>
      <c r="B405" s="150"/>
    </row>
    <row r="406" spans="1:28" s="159" customFormat="1" ht="15" customHeight="1">
      <c r="A406" s="128"/>
      <c r="B406" s="139"/>
    </row>
    <row r="407" spans="1:28" s="159" customFormat="1" ht="15" customHeight="1">
      <c r="A407" s="128"/>
      <c r="B407" s="139"/>
    </row>
    <row r="408" spans="1:28" s="159" customFormat="1" ht="15" customHeight="1">
      <c r="A408" s="128"/>
      <c r="B408" s="139"/>
    </row>
    <row r="409" spans="1:28" s="159" customFormat="1" ht="15" customHeight="1">
      <c r="A409" s="128"/>
      <c r="B409" s="139"/>
    </row>
    <row r="410" spans="1:28" s="159" customFormat="1" ht="15" customHeight="1">
      <c r="A410" s="128"/>
      <c r="B410" s="139"/>
    </row>
    <row r="411" spans="1:28" s="159" customFormat="1" ht="15" customHeight="1">
      <c r="A411" s="128"/>
      <c r="B411" s="139"/>
    </row>
    <row r="412" spans="1:28" s="159" customFormat="1" ht="15" customHeight="1">
      <c r="A412" s="128"/>
      <c r="B412" s="139"/>
    </row>
    <row r="413" spans="1:28" s="159" customFormat="1" ht="15" customHeight="1">
      <c r="A413" s="128"/>
      <c r="B413" s="139"/>
    </row>
    <row r="414" spans="1:28" s="159" customFormat="1" ht="15" customHeight="1">
      <c r="A414" s="128"/>
      <c r="B414" s="139"/>
    </row>
    <row r="415" spans="1:28" s="159" customFormat="1" ht="15" customHeight="1">
      <c r="A415" s="128"/>
      <c r="B415" s="139"/>
    </row>
    <row r="416" spans="1:28" s="159" customFormat="1" ht="15" customHeight="1">
      <c r="A416" s="128"/>
      <c r="B416" s="139"/>
    </row>
    <row r="417" spans="1:2" s="159" customFormat="1" ht="15" customHeight="1">
      <c r="A417" s="128"/>
      <c r="B417" s="139"/>
    </row>
    <row r="418" spans="1:2" s="159" customFormat="1" ht="15" customHeight="1">
      <c r="A418" s="128"/>
      <c r="B418" s="139"/>
    </row>
    <row r="419" spans="1:2" s="159" customFormat="1" ht="15" customHeight="1">
      <c r="A419" s="128"/>
      <c r="B419" s="139"/>
    </row>
    <row r="420" spans="1:2" s="159" customFormat="1" ht="15" customHeight="1">
      <c r="A420" s="128"/>
      <c r="B420" s="139"/>
    </row>
    <row r="421" spans="1:2" s="159" customFormat="1" ht="15" customHeight="1">
      <c r="A421" s="128"/>
      <c r="B421" s="139"/>
    </row>
    <row r="422" spans="1:2" s="159" customFormat="1" ht="15" customHeight="1">
      <c r="A422" s="128"/>
      <c r="B422" s="139"/>
    </row>
    <row r="423" spans="1:2" s="159" customFormat="1" ht="15" customHeight="1">
      <c r="A423" s="128"/>
      <c r="B423" s="139"/>
    </row>
    <row r="424" spans="1:2" s="159" customFormat="1" ht="15" customHeight="1">
      <c r="A424" s="128"/>
      <c r="B424" s="139"/>
    </row>
    <row r="425" spans="1:2" s="159" customFormat="1" ht="15" customHeight="1">
      <c r="A425" s="128"/>
      <c r="B425" s="139"/>
    </row>
    <row r="426" spans="1:2" s="159" customFormat="1" ht="15" customHeight="1">
      <c r="A426" s="128"/>
      <c r="B426" s="139"/>
    </row>
    <row r="427" spans="1:2" s="159" customFormat="1" ht="15" customHeight="1">
      <c r="A427" s="128"/>
      <c r="B427" s="139"/>
    </row>
    <row r="428" spans="1:2" s="159" customFormat="1" ht="15" customHeight="1">
      <c r="A428" s="128"/>
      <c r="B428" s="139"/>
    </row>
    <row r="429" spans="1:2" s="159" customFormat="1" ht="15" customHeight="1">
      <c r="A429" s="128"/>
      <c r="B429" s="139"/>
    </row>
    <row r="430" spans="1:2" s="159" customFormat="1" ht="15" customHeight="1">
      <c r="A430" s="128"/>
      <c r="B430" s="139"/>
    </row>
    <row r="431" spans="1:2" s="159" customFormat="1" ht="15" customHeight="1">
      <c r="A431" s="128"/>
      <c r="B431" s="139"/>
    </row>
    <row r="432" spans="1:2" s="159" customFormat="1" ht="15" customHeight="1">
      <c r="A432" s="128"/>
      <c r="B432" s="139"/>
    </row>
    <row r="433" spans="1:2" s="159" customFormat="1" ht="15" customHeight="1">
      <c r="A433" s="128"/>
      <c r="B433" s="139"/>
    </row>
    <row r="434" spans="1:2" s="159" customFormat="1" ht="15" customHeight="1">
      <c r="A434" s="128"/>
      <c r="B434" s="139"/>
    </row>
    <row r="435" spans="1:2" s="159" customFormat="1" ht="15" customHeight="1">
      <c r="A435" s="128"/>
      <c r="B435" s="139"/>
    </row>
    <row r="436" spans="1:2" s="159" customFormat="1" ht="15" customHeight="1">
      <c r="A436" s="128"/>
      <c r="B436" s="139"/>
    </row>
    <row r="437" spans="1:2" s="159" customFormat="1" ht="15" customHeight="1">
      <c r="A437" s="128"/>
      <c r="B437" s="139"/>
    </row>
    <row r="438" spans="1:2" s="159" customFormat="1" ht="15" customHeight="1">
      <c r="A438" s="128"/>
      <c r="B438" s="139"/>
    </row>
    <row r="439" spans="1:2" s="159" customFormat="1" ht="15" customHeight="1">
      <c r="A439" s="128"/>
      <c r="B439" s="139"/>
    </row>
    <row r="440" spans="1:2" s="159" customFormat="1" ht="15" customHeight="1">
      <c r="A440" s="128"/>
      <c r="B440" s="139"/>
    </row>
    <row r="441" spans="1:2" s="159" customFormat="1" ht="15" customHeight="1">
      <c r="A441" s="128"/>
      <c r="B441" s="139"/>
    </row>
    <row r="442" spans="1:2" s="159" customFormat="1" ht="15" customHeight="1">
      <c r="A442" s="128"/>
      <c r="B442" s="139"/>
    </row>
    <row r="443" spans="1:2" s="159" customFormat="1" ht="15" customHeight="1">
      <c r="A443" s="128"/>
      <c r="B443" s="139"/>
    </row>
    <row r="444" spans="1:2" s="159" customFormat="1" ht="15" customHeight="1">
      <c r="A444" s="128"/>
      <c r="B444" s="139"/>
    </row>
    <row r="445" spans="1:2" s="159" customFormat="1" ht="15" customHeight="1">
      <c r="A445" s="128"/>
      <c r="B445" s="139"/>
    </row>
    <row r="446" spans="1:2" s="159" customFormat="1" ht="15" customHeight="1">
      <c r="A446" s="128"/>
      <c r="B446" s="139"/>
    </row>
    <row r="447" spans="1:2" s="159" customFormat="1" ht="15" customHeight="1">
      <c r="A447" s="128"/>
      <c r="B447" s="139"/>
    </row>
    <row r="448" spans="1:2" s="159" customFormat="1" ht="15" customHeight="1">
      <c r="A448" s="128"/>
      <c r="B448" s="139"/>
    </row>
    <row r="449" spans="1:2" s="159" customFormat="1" ht="15" customHeight="1">
      <c r="A449" s="128"/>
      <c r="B449" s="139"/>
    </row>
    <row r="450" spans="1:2" s="159" customFormat="1" ht="15" customHeight="1">
      <c r="A450" s="128"/>
      <c r="B450" s="139"/>
    </row>
    <row r="451" spans="1:2" s="159" customFormat="1" ht="15" customHeight="1">
      <c r="A451" s="128"/>
      <c r="B451" s="139"/>
    </row>
    <row r="452" spans="1:2" s="159" customFormat="1" ht="15" customHeight="1">
      <c r="A452" s="128"/>
      <c r="B452" s="139"/>
    </row>
    <row r="453" spans="1:2" s="159" customFormat="1" ht="15" customHeight="1">
      <c r="A453" s="128"/>
      <c r="B453" s="139"/>
    </row>
    <row r="454" spans="1:2" s="159" customFormat="1" ht="15" customHeight="1">
      <c r="A454" s="128"/>
      <c r="B454" s="139"/>
    </row>
    <row r="455" spans="1:2" s="159" customFormat="1" ht="15" customHeight="1">
      <c r="A455" s="128"/>
      <c r="B455" s="139"/>
    </row>
    <row r="456" spans="1:2" s="159" customFormat="1" ht="15" customHeight="1">
      <c r="A456" s="128"/>
      <c r="B456" s="139"/>
    </row>
    <row r="457" spans="1:2" s="159" customFormat="1" ht="15" customHeight="1">
      <c r="A457" s="128"/>
      <c r="B457" s="139"/>
    </row>
    <row r="458" spans="1:2" s="159" customFormat="1" ht="15" customHeight="1">
      <c r="A458" s="128"/>
      <c r="B458" s="139"/>
    </row>
    <row r="459" spans="1:2" s="159" customFormat="1" ht="15" customHeight="1">
      <c r="A459" s="128"/>
      <c r="B459" s="139"/>
    </row>
    <row r="460" spans="1:2" s="159" customFormat="1" ht="15" customHeight="1">
      <c r="A460" s="128"/>
      <c r="B460" s="139"/>
    </row>
    <row r="461" spans="1:2" s="159" customFormat="1" ht="15" customHeight="1">
      <c r="A461" s="128"/>
      <c r="B461" s="139"/>
    </row>
    <row r="462" spans="1:2" s="159" customFormat="1" ht="15" customHeight="1">
      <c r="A462" s="128"/>
      <c r="B462" s="139"/>
    </row>
    <row r="463" spans="1:2" s="159" customFormat="1" ht="15" customHeight="1">
      <c r="A463" s="128"/>
      <c r="B463" s="139"/>
    </row>
    <row r="464" spans="1:2" s="159" customFormat="1" ht="15" customHeight="1">
      <c r="A464" s="128"/>
      <c r="B464" s="139"/>
    </row>
    <row r="465" spans="1:28" s="159" customFormat="1" ht="15" customHeight="1">
      <c r="A465" s="128"/>
      <c r="B465" s="139"/>
    </row>
    <row r="466" spans="1:28" s="159" customFormat="1" ht="15" customHeight="1">
      <c r="A466" s="128"/>
      <c r="B466" s="139"/>
    </row>
    <row r="467" spans="1:28" s="159" customFormat="1" ht="15" customHeight="1">
      <c r="A467" s="128"/>
      <c r="B467" s="139"/>
    </row>
    <row r="468" spans="1:28" s="159" customFormat="1" ht="15" customHeight="1">
      <c r="A468" s="128"/>
      <c r="B468" s="139"/>
    </row>
    <row r="469" spans="1:28" s="159" customFormat="1" ht="15" customHeight="1">
      <c r="A469" s="128"/>
      <c r="B469" s="139"/>
    </row>
    <row r="470" spans="1:28" s="159" customFormat="1" ht="15" customHeight="1">
      <c r="A470" s="128"/>
      <c r="B470" s="139"/>
    </row>
    <row r="471" spans="1:28" s="161" customFormat="1" ht="15" customHeight="1">
      <c r="A471" s="128"/>
      <c r="B471" s="13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</row>
    <row r="472" spans="1:28" s="159" customFormat="1" ht="15" customHeight="1">
      <c r="A472" s="128"/>
      <c r="B472" s="139"/>
    </row>
    <row r="473" spans="1:28" s="159" customFormat="1" ht="15" customHeight="1">
      <c r="A473" s="128"/>
      <c r="B473" s="139"/>
    </row>
    <row r="474" spans="1:28" s="159" customFormat="1" ht="15" customHeight="1">
      <c r="A474" s="128"/>
      <c r="B474" s="139"/>
    </row>
    <row r="475" spans="1:28" s="159" customFormat="1" ht="15" customHeight="1">
      <c r="A475" s="128"/>
      <c r="B475" s="139"/>
    </row>
    <row r="476" spans="1:28" s="159" customFormat="1" ht="15" customHeight="1">
      <c r="A476" s="128"/>
      <c r="B476" s="139"/>
    </row>
    <row r="477" spans="1:28" s="159" customFormat="1" ht="15" customHeight="1">
      <c r="A477" s="128"/>
      <c r="B477" s="139"/>
    </row>
    <row r="478" spans="1:28" s="159" customFormat="1" ht="15" customHeight="1">
      <c r="A478" s="128"/>
      <c r="B478" s="139"/>
    </row>
    <row r="479" spans="1:28" s="159" customFormat="1" ht="15" customHeight="1">
      <c r="A479" s="128"/>
      <c r="B479" s="139"/>
    </row>
    <row r="480" spans="1:28" s="159" customFormat="1" ht="15" customHeight="1">
      <c r="A480" s="128"/>
      <c r="B480" s="139"/>
    </row>
    <row r="481" spans="1:2" s="159" customFormat="1" ht="15" customHeight="1">
      <c r="A481" s="128"/>
      <c r="B481" s="139"/>
    </row>
    <row r="482" spans="1:2" s="159" customFormat="1" ht="15" customHeight="1">
      <c r="A482" s="128"/>
      <c r="B482" s="139"/>
    </row>
    <row r="483" spans="1:2" s="159" customFormat="1" ht="15" customHeight="1">
      <c r="A483" s="128"/>
      <c r="B483" s="139"/>
    </row>
    <row r="484" spans="1:2" s="159" customFormat="1" ht="15" customHeight="1">
      <c r="A484" s="128"/>
      <c r="B484" s="139"/>
    </row>
    <row r="485" spans="1:2" s="159" customFormat="1" ht="15" customHeight="1">
      <c r="A485" s="128"/>
      <c r="B485" s="139"/>
    </row>
    <row r="486" spans="1:2" s="159" customFormat="1" ht="15" customHeight="1">
      <c r="A486" s="128"/>
      <c r="B486" s="139"/>
    </row>
    <row r="487" spans="1:2" s="159" customFormat="1" ht="15" customHeight="1">
      <c r="A487" s="128"/>
      <c r="B487" s="139"/>
    </row>
    <row r="488" spans="1:2" s="159" customFormat="1" ht="15" customHeight="1">
      <c r="A488" s="128"/>
      <c r="B488" s="139"/>
    </row>
    <row r="489" spans="1:2" s="159" customFormat="1" ht="15" customHeight="1">
      <c r="A489" s="128"/>
      <c r="B489" s="139"/>
    </row>
    <row r="490" spans="1:2" s="159" customFormat="1" ht="15" customHeight="1">
      <c r="A490" s="128"/>
      <c r="B490" s="139"/>
    </row>
    <row r="491" spans="1:2" s="159" customFormat="1" ht="15" customHeight="1">
      <c r="A491" s="128"/>
      <c r="B491" s="139"/>
    </row>
    <row r="492" spans="1:2" s="159" customFormat="1" ht="15" customHeight="1">
      <c r="A492" s="128"/>
      <c r="B492" s="139"/>
    </row>
    <row r="493" spans="1:2" s="159" customFormat="1" ht="15" customHeight="1">
      <c r="A493" s="128"/>
      <c r="B493" s="139"/>
    </row>
    <row r="494" spans="1:2" s="159" customFormat="1" ht="15" customHeight="1">
      <c r="A494" s="128"/>
      <c r="B494" s="139"/>
    </row>
    <row r="495" spans="1:2" s="159" customFormat="1" ht="15" customHeight="1">
      <c r="A495" s="128"/>
      <c r="B495" s="139"/>
    </row>
    <row r="496" spans="1:2" s="159" customFormat="1" ht="15" customHeight="1">
      <c r="A496" s="128"/>
      <c r="B496" s="139"/>
    </row>
    <row r="497" spans="1:2" s="159" customFormat="1" ht="15" customHeight="1">
      <c r="A497" s="128"/>
      <c r="B497" s="139"/>
    </row>
    <row r="498" spans="1:2" s="159" customFormat="1" ht="15" customHeight="1">
      <c r="A498" s="128"/>
      <c r="B498" s="139"/>
    </row>
    <row r="499" spans="1:2" s="159" customFormat="1" ht="15" customHeight="1">
      <c r="A499" s="128"/>
      <c r="B499" s="139"/>
    </row>
    <row r="500" spans="1:2" s="159" customFormat="1" ht="15" customHeight="1">
      <c r="A500" s="128"/>
      <c r="B500" s="139"/>
    </row>
    <row r="501" spans="1:2" s="159" customFormat="1" ht="15" customHeight="1">
      <c r="A501" s="128"/>
      <c r="B501" s="139"/>
    </row>
    <row r="502" spans="1:2" s="159" customFormat="1" ht="15" customHeight="1">
      <c r="A502" s="128"/>
      <c r="B502" s="139"/>
    </row>
    <row r="503" spans="1:2" s="159" customFormat="1" ht="15" customHeight="1">
      <c r="A503" s="128"/>
      <c r="B503" s="139"/>
    </row>
    <row r="504" spans="1:2" s="159" customFormat="1" ht="15" customHeight="1">
      <c r="A504" s="128"/>
      <c r="B504" s="139"/>
    </row>
    <row r="505" spans="1:2" s="159" customFormat="1" ht="15" customHeight="1">
      <c r="A505" s="128"/>
      <c r="B505" s="139"/>
    </row>
    <row r="506" spans="1:2" s="159" customFormat="1" ht="15" customHeight="1">
      <c r="A506" s="128"/>
      <c r="B506" s="139"/>
    </row>
    <row r="507" spans="1:2" s="159" customFormat="1" ht="15" customHeight="1">
      <c r="A507" s="128"/>
      <c r="B507" s="139"/>
    </row>
    <row r="508" spans="1:2" s="159" customFormat="1" ht="15" customHeight="1">
      <c r="A508" s="128"/>
      <c r="B508" s="139"/>
    </row>
    <row r="509" spans="1:2" s="159" customFormat="1" ht="15" customHeight="1">
      <c r="A509" s="128"/>
      <c r="B509" s="139"/>
    </row>
    <row r="510" spans="1:2" s="159" customFormat="1" ht="15" customHeight="1">
      <c r="A510" s="128"/>
      <c r="B510" s="139"/>
    </row>
    <row r="511" spans="1:2" s="159" customFormat="1" ht="15" customHeight="1">
      <c r="A511" s="128"/>
      <c r="B511" s="139"/>
    </row>
    <row r="512" spans="1:2" s="159" customFormat="1" ht="15" customHeight="1">
      <c r="A512" s="128"/>
      <c r="B512" s="139"/>
    </row>
    <row r="513" spans="1:2" s="159" customFormat="1" ht="15" customHeight="1">
      <c r="A513" s="128"/>
      <c r="B513" s="139"/>
    </row>
    <row r="514" spans="1:2" s="159" customFormat="1" ht="15" customHeight="1">
      <c r="A514" s="128"/>
      <c r="B514" s="139"/>
    </row>
    <row r="515" spans="1:2" s="159" customFormat="1" ht="15" customHeight="1">
      <c r="A515" s="128"/>
      <c r="B515" s="139"/>
    </row>
    <row r="516" spans="1:2" s="159" customFormat="1" ht="15" customHeight="1">
      <c r="A516" s="128"/>
      <c r="B516" s="139"/>
    </row>
    <row r="517" spans="1:2" s="159" customFormat="1" ht="15" customHeight="1">
      <c r="A517" s="128"/>
      <c r="B517" s="139"/>
    </row>
    <row r="518" spans="1:2" s="159" customFormat="1" ht="15" customHeight="1">
      <c r="A518" s="128"/>
      <c r="B518" s="139"/>
    </row>
    <row r="519" spans="1:2" s="159" customFormat="1" ht="15" customHeight="1">
      <c r="A519" s="128"/>
      <c r="B519" s="139"/>
    </row>
    <row r="520" spans="1:2" s="159" customFormat="1" ht="15" customHeight="1">
      <c r="A520" s="128"/>
      <c r="B520" s="139"/>
    </row>
    <row r="521" spans="1:2" s="159" customFormat="1" ht="15" customHeight="1">
      <c r="A521" s="128"/>
      <c r="B521" s="139"/>
    </row>
    <row r="522" spans="1:2" s="159" customFormat="1" ht="15" customHeight="1">
      <c r="A522" s="128"/>
      <c r="B522" s="139"/>
    </row>
    <row r="523" spans="1:2" s="159" customFormat="1" ht="15" customHeight="1">
      <c r="A523" s="128"/>
      <c r="B523" s="139"/>
    </row>
    <row r="524" spans="1:2" s="159" customFormat="1" ht="15" customHeight="1">
      <c r="A524" s="128"/>
      <c r="B524" s="139"/>
    </row>
    <row r="525" spans="1:2" s="159" customFormat="1" ht="15" customHeight="1">
      <c r="A525" s="128"/>
      <c r="B525" s="139"/>
    </row>
    <row r="526" spans="1:2" s="159" customFormat="1" ht="15" customHeight="1">
      <c r="A526" s="128"/>
      <c r="B526" s="139"/>
    </row>
    <row r="527" spans="1:2" s="159" customFormat="1" ht="15" customHeight="1">
      <c r="A527" s="128"/>
      <c r="B527" s="139"/>
    </row>
    <row r="528" spans="1:2" s="159" customFormat="1" ht="15" customHeight="1">
      <c r="A528" s="128"/>
      <c r="B528" s="139"/>
    </row>
    <row r="529" spans="1:28" s="159" customFormat="1" ht="15" customHeight="1">
      <c r="A529" s="128"/>
      <c r="B529" s="139"/>
    </row>
    <row r="530" spans="1:28" s="159" customFormat="1" ht="15" customHeight="1">
      <c r="A530" s="128"/>
      <c r="B530" s="139"/>
    </row>
    <row r="531" spans="1:28" s="159" customFormat="1" ht="15" customHeight="1">
      <c r="A531" s="128"/>
      <c r="B531" s="139"/>
    </row>
    <row r="532" spans="1:28" s="159" customFormat="1" ht="15" customHeight="1">
      <c r="A532" s="128"/>
      <c r="B532" s="139"/>
    </row>
    <row r="533" spans="1:28" s="159" customFormat="1" ht="15" customHeight="1">
      <c r="A533" s="128"/>
      <c r="B533" s="139"/>
    </row>
    <row r="534" spans="1:28" s="159" customFormat="1" ht="15" customHeight="1">
      <c r="A534" s="128"/>
      <c r="B534" s="139"/>
    </row>
    <row r="535" spans="1:28" s="159" customFormat="1" ht="15" customHeight="1">
      <c r="A535" s="128"/>
      <c r="B535" s="139"/>
    </row>
    <row r="536" spans="1:28" s="159" customFormat="1" ht="15" customHeight="1">
      <c r="A536" s="128"/>
      <c r="B536" s="139"/>
    </row>
    <row r="537" spans="1:28" s="159" customFormat="1" ht="15" customHeight="1">
      <c r="A537" s="128"/>
      <c r="B537" s="139"/>
    </row>
    <row r="538" spans="1:28" s="159" customFormat="1" ht="15" customHeight="1">
      <c r="A538" s="128"/>
      <c r="B538" s="139"/>
    </row>
    <row r="539" spans="1:28" s="159" customFormat="1" ht="15" customHeight="1">
      <c r="A539" s="128"/>
      <c r="B539" s="139"/>
    </row>
    <row r="540" spans="1:28" s="159" customFormat="1" ht="15" customHeight="1">
      <c r="A540" s="128"/>
      <c r="B540" s="139"/>
    </row>
    <row r="541" spans="1:28" s="159" customFormat="1" ht="15" customHeight="1">
      <c r="A541" s="128"/>
      <c r="B541" s="139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  <c r="AA541" s="131"/>
      <c r="AB541" s="131"/>
    </row>
    <row r="542" spans="1:28" s="159" customFormat="1" ht="15" customHeight="1">
      <c r="A542" s="128"/>
      <c r="B542" s="139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  <c r="AA542" s="131"/>
      <c r="AB542" s="131"/>
    </row>
    <row r="543" spans="1:28" s="159" customFormat="1" ht="15" customHeight="1">
      <c r="A543" s="128"/>
      <c r="B543" s="139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  <c r="AA543" s="131"/>
      <c r="AB543" s="131"/>
    </row>
    <row r="544" spans="1:28" s="159" customFormat="1" ht="15" customHeight="1">
      <c r="A544" s="128"/>
      <c r="B544" s="139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  <c r="AA544" s="131"/>
      <c r="AB544" s="131"/>
    </row>
    <row r="545" spans="1:28" s="159" customFormat="1" ht="15" customHeight="1">
      <c r="A545" s="128"/>
      <c r="B545" s="139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  <c r="AA545" s="131"/>
      <c r="AB545" s="131"/>
    </row>
    <row r="546" spans="1:28" s="159" customFormat="1" ht="15" customHeight="1">
      <c r="A546" s="128"/>
      <c r="B546" s="139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  <c r="AA546" s="131"/>
      <c r="AB546" s="131"/>
    </row>
    <row r="547" spans="1:28" s="159" customFormat="1" ht="15" customHeight="1">
      <c r="A547" s="128"/>
      <c r="B547" s="139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  <c r="AA547" s="131"/>
      <c r="AB547" s="131"/>
    </row>
    <row r="548" spans="1:28" s="159" customFormat="1" ht="15" customHeight="1">
      <c r="A548" s="128"/>
      <c r="B548" s="139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  <c r="AA548" s="131"/>
      <c r="AB548" s="131"/>
    </row>
    <row r="549" spans="1:28" s="159" customFormat="1" ht="15" customHeight="1">
      <c r="A549" s="128"/>
      <c r="B549" s="139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  <c r="AA549" s="131"/>
      <c r="AB549" s="131"/>
    </row>
    <row r="550" spans="1:28" s="159" customFormat="1" ht="15" customHeight="1">
      <c r="A550" s="128"/>
      <c r="B550" s="139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  <c r="AA550" s="131"/>
      <c r="AB550" s="131"/>
    </row>
    <row r="551" spans="1:28" s="159" customFormat="1" ht="15" customHeight="1">
      <c r="A551" s="128"/>
      <c r="B551" s="139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  <c r="AA551" s="131"/>
      <c r="AB551" s="131"/>
    </row>
    <row r="552" spans="1:28" s="159" customFormat="1" ht="15" customHeight="1">
      <c r="A552" s="128"/>
      <c r="B552" s="139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  <c r="AA552" s="131"/>
      <c r="AB552" s="131"/>
    </row>
    <row r="553" spans="1:28" s="159" customFormat="1" ht="15" customHeight="1">
      <c r="A553" s="128"/>
      <c r="B553" s="139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  <c r="AA553" s="131"/>
      <c r="AB553" s="131"/>
    </row>
    <row r="554" spans="1:28" s="159" customFormat="1" ht="15" customHeight="1">
      <c r="A554" s="128"/>
      <c r="B554" s="139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  <c r="AA554" s="131"/>
      <c r="AB554" s="131"/>
    </row>
    <row r="555" spans="1:28" s="159" customFormat="1" ht="15" customHeight="1">
      <c r="A555" s="128"/>
      <c r="B555" s="139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  <c r="AA555" s="131"/>
      <c r="AB555" s="131"/>
    </row>
  </sheetData>
  <mergeCells count="3">
    <mergeCell ref="B5:B6"/>
    <mergeCell ref="C5:O5"/>
    <mergeCell ref="P5:AB5"/>
  </mergeCells>
  <pageMargins left="0.70866141732283472" right="0.70866141732283472" top="0.74803149606299213" bottom="0.74803149606299213" header="0.31496062992125984" footer="0.31496062992125984"/>
  <pageSetup paperSize="41" scale="69" pageOrder="overThenDown" orientation="landscape" r:id="rId1"/>
  <headerFooter scaleWithDoc="0" alignWithMargins="0">
    <oddHeader>&amp;LPARAGUAY. Proyección de la Población Nacional, Áreas Urbana y Rural por Sexo y Edad, 2000-2025. Revisión 2015</oddHeader>
  </headerFooter>
  <rowBreaks count="8" manualBreakCount="8">
    <brk id="49" max="27" man="1"/>
    <brk id="97" max="27" man="1"/>
    <brk id="139" max="27" man="1"/>
    <brk id="181" max="27" man="1"/>
    <brk id="229" max="27" man="1"/>
    <brk id="271" max="27" man="1"/>
    <brk id="313" max="27" man="1"/>
    <brk id="361" max="27" man="1"/>
  </rowBreaks>
  <colBreaks count="1" manualBreakCount="1">
    <brk id="1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AB83"/>
  <sheetViews>
    <sheetView topLeftCell="F23" workbookViewId="0">
      <selection activeCell="T26" sqref="T26:T42"/>
    </sheetView>
  </sheetViews>
  <sheetFormatPr baseColWidth="10" defaultRowHeight="15"/>
  <cols>
    <col min="3" max="28" width="9.140625" customWidth="1"/>
  </cols>
  <sheetData>
    <row r="2" spans="2:28">
      <c r="B2" s="2" t="s">
        <v>83</v>
      </c>
      <c r="J2" t="s">
        <v>51</v>
      </c>
    </row>
    <row r="4" spans="2:28">
      <c r="B4" t="s">
        <v>63</v>
      </c>
      <c r="C4" t="s">
        <v>15</v>
      </c>
    </row>
    <row r="5" spans="2:28"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Q5">
        <v>2014</v>
      </c>
      <c r="R5">
        <v>2015</v>
      </c>
      <c r="S5">
        <v>2016</v>
      </c>
      <c r="T5" s="94">
        <v>2017</v>
      </c>
      <c r="U5">
        <v>2018</v>
      </c>
      <c r="V5">
        <v>2019</v>
      </c>
      <c r="W5">
        <v>2020</v>
      </c>
      <c r="X5">
        <v>2021</v>
      </c>
      <c r="Y5">
        <v>2022</v>
      </c>
      <c r="Z5">
        <v>2023</v>
      </c>
      <c r="AA5">
        <v>2024</v>
      </c>
      <c r="AB5">
        <v>2025</v>
      </c>
    </row>
    <row r="6" spans="2:28">
      <c r="B6" t="s">
        <v>64</v>
      </c>
      <c r="C6" s="61">
        <v>5284480</v>
      </c>
      <c r="D6" s="61">
        <v>5385001.8089327542</v>
      </c>
      <c r="E6" s="61">
        <v>5484610.0590142068</v>
      </c>
      <c r="F6" s="61">
        <v>5583483.703239535</v>
      </c>
      <c r="G6" s="61">
        <v>5681872.0003561145</v>
      </c>
      <c r="H6" s="61">
        <v>5779768.7874536188</v>
      </c>
      <c r="I6" s="61">
        <v>5877322.9903562712</v>
      </c>
      <c r="J6" s="61">
        <v>5974665.9128214009</v>
      </c>
      <c r="K6" s="61">
        <v>6071780.9535580631</v>
      </c>
      <c r="L6" s="61">
        <v>6168757.4821876884</v>
      </c>
      <c r="M6" s="61">
        <v>6265876.6974630887</v>
      </c>
      <c r="N6" s="61">
        <v>6363276.4860030776</v>
      </c>
      <c r="O6" s="61">
        <v>6461040.864883922</v>
      </c>
      <c r="P6" s="61">
        <v>6559027.1394782085</v>
      </c>
      <c r="Q6" s="61">
        <v>6657232.0043028984</v>
      </c>
      <c r="R6" s="61">
        <v>6755755.994978657</v>
      </c>
      <c r="S6" s="61">
        <v>6854535.7533086585</v>
      </c>
      <c r="T6" s="93">
        <v>6953646.0294052036</v>
      </c>
      <c r="U6" s="61">
        <v>7052983.2047406454</v>
      </c>
      <c r="V6" s="61">
        <v>7152702.7316005854</v>
      </c>
      <c r="W6" s="61">
        <v>7252671.9692993797</v>
      </c>
      <c r="X6" s="61">
        <v>7353038.2113138968</v>
      </c>
      <c r="Y6" s="61">
        <v>7453694.7846305016</v>
      </c>
      <c r="Z6" s="61">
        <v>7554795.8977913884</v>
      </c>
      <c r="AA6" s="61">
        <v>7656215.1051837374</v>
      </c>
      <c r="AB6" s="61">
        <v>7758262.5404704614</v>
      </c>
    </row>
    <row r="7" spans="2:28">
      <c r="B7" t="s">
        <v>65</v>
      </c>
      <c r="C7" s="61">
        <v>685373</v>
      </c>
      <c r="D7" s="61">
        <v>685427.15563310264</v>
      </c>
      <c r="E7" s="61">
        <v>685035.48374191672</v>
      </c>
      <c r="F7" s="61">
        <v>684447.37555829692</v>
      </c>
      <c r="G7" s="61">
        <v>684098.49580470088</v>
      </c>
      <c r="H7" s="61">
        <v>684677.97727376409</v>
      </c>
      <c r="I7" s="61">
        <v>685549.52346043685</v>
      </c>
      <c r="J7" s="61">
        <v>686838.77346646786</v>
      </c>
      <c r="K7" s="61">
        <v>688356.81284776423</v>
      </c>
      <c r="L7" s="61">
        <v>689969.79011507006</v>
      </c>
      <c r="M7" s="61">
        <v>691769.62307280325</v>
      </c>
      <c r="N7" s="61">
        <v>693605.22790037817</v>
      </c>
      <c r="O7" s="61">
        <v>695498.83289466228</v>
      </c>
      <c r="P7" s="61">
        <v>697343.08929801546</v>
      </c>
      <c r="Q7" s="61">
        <v>699045.35389262834</v>
      </c>
      <c r="R7" s="61">
        <v>700638.2312732673</v>
      </c>
      <c r="S7" s="61">
        <v>702081.73713976052</v>
      </c>
      <c r="T7" s="93">
        <v>703312.84981830802</v>
      </c>
      <c r="U7" s="61">
        <v>704377.76745396841</v>
      </c>
      <c r="V7" s="61">
        <v>705443.28065404342</v>
      </c>
      <c r="W7" s="61">
        <v>706284.86471666</v>
      </c>
      <c r="X7" s="61">
        <v>707117.53471359052</v>
      </c>
      <c r="Y7" s="61">
        <v>707767.2741812747</v>
      </c>
      <c r="Z7" s="61">
        <v>708504.08295317052</v>
      </c>
      <c r="AA7" s="61">
        <v>709043.05456128053</v>
      </c>
      <c r="AB7" s="61">
        <v>709837.46133499418</v>
      </c>
    </row>
    <row r="8" spans="2:28">
      <c r="B8" t="s">
        <v>66</v>
      </c>
      <c r="C8" s="61">
        <v>671652</v>
      </c>
      <c r="D8" s="61">
        <v>674621.98164101946</v>
      </c>
      <c r="E8" s="61">
        <v>677450.0736565555</v>
      </c>
      <c r="F8" s="61">
        <v>680011.07907938061</v>
      </c>
      <c r="G8" s="61">
        <v>682014.08591765771</v>
      </c>
      <c r="H8" s="61">
        <v>682680.01418831293</v>
      </c>
      <c r="I8" s="61">
        <v>682800.55580337381</v>
      </c>
      <c r="J8" s="61">
        <v>682482.54695289955</v>
      </c>
      <c r="K8" s="61">
        <v>681973.04755886563</v>
      </c>
      <c r="L8" s="61">
        <v>681704.90960114263</v>
      </c>
      <c r="M8" s="61">
        <v>682369.53292524838</v>
      </c>
      <c r="N8" s="61">
        <v>683333.02940091444</v>
      </c>
      <c r="O8" s="61">
        <v>684718.57704640832</v>
      </c>
      <c r="P8" s="61">
        <v>686336.8314456197</v>
      </c>
      <c r="Q8" s="61">
        <v>688051.50845664321</v>
      </c>
      <c r="R8" s="61">
        <v>689955.30535148457</v>
      </c>
      <c r="S8" s="61">
        <v>691900.96251038206</v>
      </c>
      <c r="T8" s="93">
        <v>693910.46118595358</v>
      </c>
      <c r="U8" s="61">
        <v>695877.44967366476</v>
      </c>
      <c r="V8" s="61">
        <v>697709.57298390346</v>
      </c>
      <c r="W8" s="61">
        <v>699438.37854882423</v>
      </c>
      <c r="X8" s="61">
        <v>701025.09231422399</v>
      </c>
      <c r="Y8" s="61">
        <v>702406.29691523814</v>
      </c>
      <c r="Z8" s="61">
        <v>703628.17657953431</v>
      </c>
      <c r="AA8" s="61">
        <v>704856.33786707511</v>
      </c>
      <c r="AB8" s="61">
        <v>705865.96786417975</v>
      </c>
    </row>
    <row r="9" spans="2:28">
      <c r="B9" t="s">
        <v>67</v>
      </c>
      <c r="C9" s="61">
        <v>648081</v>
      </c>
      <c r="D9" s="61">
        <v>655885.99033355922</v>
      </c>
      <c r="E9" s="61">
        <v>661549.66598927137</v>
      </c>
      <c r="F9" s="61">
        <v>665641.45311974245</v>
      </c>
      <c r="G9" s="61">
        <v>668876.71661004692</v>
      </c>
      <c r="H9" s="61">
        <v>671813.77135767741</v>
      </c>
      <c r="I9" s="61">
        <v>674676.01694980857</v>
      </c>
      <c r="J9" s="61">
        <v>677415.12334670895</v>
      </c>
      <c r="K9" s="61">
        <v>679907.03474791348</v>
      </c>
      <c r="L9" s="61">
        <v>681860.53240488295</v>
      </c>
      <c r="M9" s="61">
        <v>682504.19259862695</v>
      </c>
      <c r="N9" s="61">
        <v>682630.0517529893</v>
      </c>
      <c r="O9" s="61">
        <v>682342.01240432682</v>
      </c>
      <c r="P9" s="61">
        <v>681884.98956195626</v>
      </c>
      <c r="Q9" s="61">
        <v>681690.76015919808</v>
      </c>
      <c r="R9" s="61">
        <v>682445.5767475469</v>
      </c>
      <c r="S9" s="61">
        <v>683515.80110261659</v>
      </c>
      <c r="T9" s="93">
        <v>685025.26382166147</v>
      </c>
      <c r="U9" s="61">
        <v>686785.00893057277</v>
      </c>
      <c r="V9" s="61">
        <v>688659.74330442934</v>
      </c>
      <c r="W9" s="61">
        <v>690741.22390428779</v>
      </c>
      <c r="X9" s="61">
        <v>692882.99712170358</v>
      </c>
      <c r="Y9" s="61">
        <v>695107.18773384893</v>
      </c>
      <c r="Z9" s="61">
        <v>697307.33156398532</v>
      </c>
      <c r="AA9" s="61">
        <v>699391.14638237096</v>
      </c>
      <c r="AB9" s="61">
        <v>701388.81664088648</v>
      </c>
    </row>
    <row r="10" spans="2:28">
      <c r="B10" t="s">
        <v>68</v>
      </c>
      <c r="C10" s="61">
        <v>575299</v>
      </c>
      <c r="D10" s="61">
        <v>590341.99914751924</v>
      </c>
      <c r="E10" s="61">
        <v>603764.52537317772</v>
      </c>
      <c r="F10" s="61">
        <v>615600.91246232635</v>
      </c>
      <c r="G10" s="61">
        <v>626097.39292470389</v>
      </c>
      <c r="H10" s="61">
        <v>635483.90498884092</v>
      </c>
      <c r="I10" s="61">
        <v>643219.24414253933</v>
      </c>
      <c r="J10" s="61">
        <v>648856.49028092832</v>
      </c>
      <c r="K10" s="61">
        <v>652962.62774121505</v>
      </c>
      <c r="L10" s="61">
        <v>656247.71285430784</v>
      </c>
      <c r="M10" s="61">
        <v>659334.86781812704</v>
      </c>
      <c r="N10" s="61">
        <v>662483.46956251166</v>
      </c>
      <c r="O10" s="61">
        <v>665600.53694980964</v>
      </c>
      <c r="P10" s="61">
        <v>668541.26953631837</v>
      </c>
      <c r="Q10" s="61">
        <v>670995.76702681137</v>
      </c>
      <c r="R10" s="61">
        <v>672175.68600356975</v>
      </c>
      <c r="S10" s="61">
        <v>672866.90920799819</v>
      </c>
      <c r="T10" s="93">
        <v>673175.22192409902</v>
      </c>
      <c r="U10" s="61">
        <v>673346.45808487106</v>
      </c>
      <c r="V10" s="61">
        <v>673809.90399817959</v>
      </c>
      <c r="W10" s="61">
        <v>675248.69457763317</v>
      </c>
      <c r="X10" s="61">
        <v>677031.58176504401</v>
      </c>
      <c r="Y10" s="61">
        <v>679283.1495653626</v>
      </c>
      <c r="Z10" s="61">
        <v>681813.36100842617</v>
      </c>
      <c r="AA10" s="61">
        <v>684489.80285253341</v>
      </c>
      <c r="AB10" s="61">
        <v>687399.14839966991</v>
      </c>
    </row>
    <row r="11" spans="2:28">
      <c r="B11" t="s">
        <v>69</v>
      </c>
      <c r="C11" s="61">
        <v>458062</v>
      </c>
      <c r="D11" s="61">
        <v>473290.5665772307</v>
      </c>
      <c r="E11" s="61">
        <v>491647.14185995248</v>
      </c>
      <c r="F11" s="61">
        <v>511588.88112619572</v>
      </c>
      <c r="G11" s="61">
        <v>530987.55787743512</v>
      </c>
      <c r="H11" s="61">
        <v>548261.22128599172</v>
      </c>
      <c r="I11" s="61">
        <v>563333.95222251792</v>
      </c>
      <c r="J11" s="61">
        <v>576847.64621527854</v>
      </c>
      <c r="K11" s="61">
        <v>588833.86179801566</v>
      </c>
      <c r="L11" s="61">
        <v>599532.19892693521</v>
      </c>
      <c r="M11" s="61">
        <v>609237.64343713888</v>
      </c>
      <c r="N11" s="61">
        <v>617468.38605148438</v>
      </c>
      <c r="O11" s="61">
        <v>623762.45678142807</v>
      </c>
      <c r="P11" s="61">
        <v>628682.56011395436</v>
      </c>
      <c r="Q11" s="61">
        <v>632934.17585979518</v>
      </c>
      <c r="R11" s="61">
        <v>637060.77151223936</v>
      </c>
      <c r="S11" s="61">
        <v>641263.09291626571</v>
      </c>
      <c r="T11" s="93">
        <v>645470.12685988704</v>
      </c>
      <c r="U11" s="61">
        <v>649538.0984324452</v>
      </c>
      <c r="V11" s="61">
        <v>653158.50081524951</v>
      </c>
      <c r="W11" s="61">
        <v>655548.63963330968</v>
      </c>
      <c r="X11" s="61">
        <v>657489.04513835465</v>
      </c>
      <c r="Y11" s="61">
        <v>659086.51178947929</v>
      </c>
      <c r="Z11" s="61">
        <v>660582.36951962509</v>
      </c>
      <c r="AA11" s="61">
        <v>662406.13681469182</v>
      </c>
      <c r="AB11" s="61">
        <v>665229.13564618549</v>
      </c>
    </row>
    <row r="12" spans="2:28">
      <c r="B12" t="s">
        <v>70</v>
      </c>
      <c r="C12" s="61">
        <v>395430</v>
      </c>
      <c r="D12" s="61">
        <v>402659.96795986063</v>
      </c>
      <c r="E12" s="61">
        <v>409567.8095583542</v>
      </c>
      <c r="F12" s="61">
        <v>417073.80019242747</v>
      </c>
      <c r="G12" s="61">
        <v>426370.83912905236</v>
      </c>
      <c r="H12" s="61">
        <v>438181.486480992</v>
      </c>
      <c r="I12" s="61">
        <v>453316.9444758402</v>
      </c>
      <c r="J12" s="61">
        <v>471584.87274724024</v>
      </c>
      <c r="K12" s="61">
        <v>491462.59191263333</v>
      </c>
      <c r="L12" s="61">
        <v>510846.84293949674</v>
      </c>
      <c r="M12" s="61">
        <v>528200.18618743308</v>
      </c>
      <c r="N12" s="61">
        <v>543477.26652876008</v>
      </c>
      <c r="O12" s="61">
        <v>557319.22848089843</v>
      </c>
      <c r="P12" s="61">
        <v>569767.12412915158</v>
      </c>
      <c r="Q12" s="61">
        <v>581071.83191865822</v>
      </c>
      <c r="R12" s="61">
        <v>591464.42832692259</v>
      </c>
      <c r="S12" s="61">
        <v>600413.65381325711</v>
      </c>
      <c r="T12" s="93">
        <v>607480.08573648485</v>
      </c>
      <c r="U12" s="61">
        <v>613219.57492374082</v>
      </c>
      <c r="V12" s="61">
        <v>618330.87458766927</v>
      </c>
      <c r="W12" s="61">
        <v>623352.62227147492</v>
      </c>
      <c r="X12" s="61">
        <v>628483.90919523058</v>
      </c>
      <c r="Y12" s="61">
        <v>633654.61386440927</v>
      </c>
      <c r="Z12" s="61">
        <v>638720.95129944943</v>
      </c>
      <c r="AA12" s="61">
        <v>643377.67758789263</v>
      </c>
      <c r="AB12" s="61">
        <v>646842.89270849666</v>
      </c>
    </row>
    <row r="13" spans="2:28">
      <c r="B13" t="s">
        <v>71</v>
      </c>
      <c r="C13" s="61">
        <v>352485</v>
      </c>
      <c r="D13" s="61">
        <v>359659.41074664693</v>
      </c>
      <c r="E13" s="61">
        <v>366554.68672277755</v>
      </c>
      <c r="F13" s="61">
        <v>373325.9534833064</v>
      </c>
      <c r="G13" s="61">
        <v>380183.78919978696</v>
      </c>
      <c r="H13" s="61">
        <v>387347.08228503121</v>
      </c>
      <c r="I13" s="61">
        <v>394357.8392780968</v>
      </c>
      <c r="J13" s="61">
        <v>401085.0989094376</v>
      </c>
      <c r="K13" s="61">
        <v>408437.33435632568</v>
      </c>
      <c r="L13" s="61">
        <v>417594.66340569779</v>
      </c>
      <c r="M13" s="61">
        <v>429282.88706814963</v>
      </c>
      <c r="N13" s="61">
        <v>444315.95971333177</v>
      </c>
      <c r="O13" s="61">
        <v>462508.56078552979</v>
      </c>
      <c r="P13" s="61">
        <v>482359.83228476235</v>
      </c>
      <c r="Q13" s="61">
        <v>501793.9659223156</v>
      </c>
      <c r="R13" s="61">
        <v>519267.89471520961</v>
      </c>
      <c r="S13" s="61">
        <v>534717.60000729328</v>
      </c>
      <c r="T13" s="93">
        <v>548784.21258317865</v>
      </c>
      <c r="U13" s="61">
        <v>561506.96442999691</v>
      </c>
      <c r="V13" s="61">
        <v>573132.31086254399</v>
      </c>
      <c r="W13" s="61">
        <v>583888.16529871582</v>
      </c>
      <c r="X13" s="61">
        <v>593247.39572859509</v>
      </c>
      <c r="Y13" s="61">
        <v>600772.86796052568</v>
      </c>
      <c r="Z13" s="61">
        <v>607014.61028511776</v>
      </c>
      <c r="AA13" s="61">
        <v>612665.27690605284</v>
      </c>
      <c r="AB13" s="61">
        <v>618256.79789391777</v>
      </c>
    </row>
    <row r="14" spans="2:28">
      <c r="B14" t="s">
        <v>72</v>
      </c>
      <c r="C14" s="61">
        <v>310178</v>
      </c>
      <c r="D14" s="61">
        <v>317116.01097356481</v>
      </c>
      <c r="E14" s="61">
        <v>324513.42935256299</v>
      </c>
      <c r="F14" s="61">
        <v>332154.64544688771</v>
      </c>
      <c r="G14" s="61">
        <v>339714.56750389852</v>
      </c>
      <c r="H14" s="61">
        <v>346988.9450141897</v>
      </c>
      <c r="I14" s="61">
        <v>353921.1909393376</v>
      </c>
      <c r="J14" s="61">
        <v>360609.31893262092</v>
      </c>
      <c r="K14" s="61">
        <v>367206.78536685405</v>
      </c>
      <c r="L14" s="61">
        <v>373920.52283525857</v>
      </c>
      <c r="M14" s="61">
        <v>380971.74129303254</v>
      </c>
      <c r="N14" s="61">
        <v>387911.1923098712</v>
      </c>
      <c r="O14" s="61">
        <v>394608.94137658592</v>
      </c>
      <c r="P14" s="61">
        <v>401965.3626713698</v>
      </c>
      <c r="Q14" s="61">
        <v>411149.18736825208</v>
      </c>
      <c r="R14" s="61">
        <v>422872.86523455242</v>
      </c>
      <c r="S14" s="61">
        <v>437936.27353477938</v>
      </c>
      <c r="T14" s="93">
        <v>456159.5625910057</v>
      </c>
      <c r="U14" s="61">
        <v>476058.38667162333</v>
      </c>
      <c r="V14" s="61">
        <v>495578.7586498388</v>
      </c>
      <c r="W14" s="61">
        <v>513192.19066449918</v>
      </c>
      <c r="X14" s="61">
        <v>528836.21142914239</v>
      </c>
      <c r="Y14" s="61">
        <v>543145.54128562612</v>
      </c>
      <c r="Z14" s="61">
        <v>556157.06036846084</v>
      </c>
      <c r="AA14" s="61">
        <v>568112.69990457618</v>
      </c>
      <c r="AB14" s="61">
        <v>579234.06700861908</v>
      </c>
    </row>
    <row r="15" spans="2:28">
      <c r="B15" t="s">
        <v>73</v>
      </c>
      <c r="C15" s="61">
        <v>274481</v>
      </c>
      <c r="D15" s="61">
        <v>280908.53924393724</v>
      </c>
      <c r="E15" s="61">
        <v>286853.51554104639</v>
      </c>
      <c r="F15" s="61">
        <v>292575.25754995598</v>
      </c>
      <c r="G15" s="61">
        <v>298413.28142885922</v>
      </c>
      <c r="H15" s="61">
        <v>304606.97061096068</v>
      </c>
      <c r="I15" s="61">
        <v>311319.48906771507</v>
      </c>
      <c r="J15" s="61">
        <v>318509.2361400472</v>
      </c>
      <c r="K15" s="61">
        <v>325964.55791667977</v>
      </c>
      <c r="L15" s="61">
        <v>333365.46606600902</v>
      </c>
      <c r="M15" s="61">
        <v>340514.08064164885</v>
      </c>
      <c r="N15" s="61">
        <v>347356.76735542156</v>
      </c>
      <c r="O15" s="61">
        <v>353989.74150346796</v>
      </c>
      <c r="P15" s="61">
        <v>360564.32388201391</v>
      </c>
      <c r="Q15" s="61">
        <v>367284.67156264698</v>
      </c>
      <c r="R15" s="61">
        <v>374365.07375287975</v>
      </c>
      <c r="S15" s="61">
        <v>381358.30478111014</v>
      </c>
      <c r="T15" s="93">
        <v>388137.71176560695</v>
      </c>
      <c r="U15" s="61">
        <v>395593.16328010801</v>
      </c>
      <c r="V15" s="61">
        <v>404880.275982855</v>
      </c>
      <c r="W15" s="61">
        <v>416704.21546326182</v>
      </c>
      <c r="X15" s="61">
        <v>431854.79446102458</v>
      </c>
      <c r="Y15" s="61">
        <v>450153.47196666128</v>
      </c>
      <c r="Z15" s="61">
        <v>470134.67672856583</v>
      </c>
      <c r="AA15" s="61">
        <v>489769.07632943429</v>
      </c>
      <c r="AB15" s="61">
        <v>507543.85186439625</v>
      </c>
    </row>
    <row r="16" spans="2:28">
      <c r="B16" t="s">
        <v>74</v>
      </c>
      <c r="C16" s="61">
        <v>229764</v>
      </c>
      <c r="D16" s="61">
        <v>238563.72674956563</v>
      </c>
      <c r="E16" s="61">
        <v>246729.33525554257</v>
      </c>
      <c r="F16" s="61">
        <v>254298.41053390197</v>
      </c>
      <c r="G16" s="61">
        <v>261377.87746785633</v>
      </c>
      <c r="H16" s="61">
        <v>268068.20783115795</v>
      </c>
      <c r="I16" s="61">
        <v>274305.73087783228</v>
      </c>
      <c r="J16" s="61">
        <v>280092.45693172654</v>
      </c>
      <c r="K16" s="61">
        <v>285681.84645260591</v>
      </c>
      <c r="L16" s="61">
        <v>291404.41882283997</v>
      </c>
      <c r="M16" s="61">
        <v>297496.65355618519</v>
      </c>
      <c r="N16" s="61">
        <v>304119.71120458038</v>
      </c>
      <c r="O16" s="61">
        <v>311231.84867705585</v>
      </c>
      <c r="P16" s="61">
        <v>318625.62032761925</v>
      </c>
      <c r="Q16" s="61">
        <v>325988.07459401415</v>
      </c>
      <c r="R16" s="61">
        <v>333122.87579171843</v>
      </c>
      <c r="S16" s="61">
        <v>339975.78570091643</v>
      </c>
      <c r="T16" s="93">
        <v>346642.44310477865</v>
      </c>
      <c r="U16" s="61">
        <v>353270.56023282924</v>
      </c>
      <c r="V16" s="61">
        <v>360060.40187000827</v>
      </c>
      <c r="W16" s="61">
        <v>367221.9591454023</v>
      </c>
      <c r="X16" s="61">
        <v>374315.21288065508</v>
      </c>
      <c r="Y16" s="61">
        <v>381215.35439446114</v>
      </c>
      <c r="Z16" s="61">
        <v>388799.69225195254</v>
      </c>
      <c r="AA16" s="61">
        <v>398207.25191242155</v>
      </c>
      <c r="AB16" s="61">
        <v>410131.86874729471</v>
      </c>
    </row>
    <row r="17" spans="2:28">
      <c r="B17" t="s">
        <v>75</v>
      </c>
      <c r="C17" s="61">
        <v>175191</v>
      </c>
      <c r="D17" s="61">
        <v>183659.04674886679</v>
      </c>
      <c r="E17" s="61">
        <v>193111.39834980216</v>
      </c>
      <c r="F17" s="61">
        <v>203069.56702789525</v>
      </c>
      <c r="G17" s="61">
        <v>212884.94785910792</v>
      </c>
      <c r="H17" s="61">
        <v>222091.1299005344</v>
      </c>
      <c r="I17" s="61">
        <v>230587.61845841628</v>
      </c>
      <c r="J17" s="61">
        <v>238493.32862059033</v>
      </c>
      <c r="K17" s="61">
        <v>245844.05097278763</v>
      </c>
      <c r="L17" s="61">
        <v>252740.00268656737</v>
      </c>
      <c r="M17" s="61">
        <v>259279.47407552297</v>
      </c>
      <c r="N17" s="61">
        <v>265402.2724342579</v>
      </c>
      <c r="O17" s="61">
        <v>271110.56124218937</v>
      </c>
      <c r="P17" s="61">
        <v>276649.16324684385</v>
      </c>
      <c r="Q17" s="61">
        <v>282338.67730838305</v>
      </c>
      <c r="R17" s="61">
        <v>288404.97541113355</v>
      </c>
      <c r="S17" s="61">
        <v>295001.77818364033</v>
      </c>
      <c r="T17" s="93">
        <v>302089.21756873478</v>
      </c>
      <c r="U17" s="61">
        <v>309465.27518044919</v>
      </c>
      <c r="V17" s="61">
        <v>316826.02826712595</v>
      </c>
      <c r="W17" s="61">
        <v>323980.63566326513</v>
      </c>
      <c r="X17" s="61">
        <v>330877.29704359901</v>
      </c>
      <c r="Y17" s="61">
        <v>337609.02626919886</v>
      </c>
      <c r="Z17" s="61">
        <v>344319.90320968127</v>
      </c>
      <c r="AA17" s="61">
        <v>351204.03726300586</v>
      </c>
      <c r="AB17" s="61">
        <v>358464.89654661005</v>
      </c>
    </row>
    <row r="18" spans="2:28">
      <c r="B18" t="s">
        <v>76</v>
      </c>
      <c r="C18" s="61">
        <v>139978</v>
      </c>
      <c r="D18" s="61">
        <v>144490.19503767742</v>
      </c>
      <c r="E18" s="61">
        <v>149092.55401593295</v>
      </c>
      <c r="F18" s="61">
        <v>154102.79707668468</v>
      </c>
      <c r="G18" s="61">
        <v>159937.96543962089</v>
      </c>
      <c r="H18" s="61">
        <v>166846.50961217951</v>
      </c>
      <c r="I18" s="61">
        <v>174926.91345138417</v>
      </c>
      <c r="J18" s="61">
        <v>183961.09745357034</v>
      </c>
      <c r="K18" s="61">
        <v>193494.58776300185</v>
      </c>
      <c r="L18" s="61">
        <v>202909.65862181043</v>
      </c>
      <c r="M18" s="61">
        <v>211764.3641440736</v>
      </c>
      <c r="N18" s="61">
        <v>219965.34513133796</v>
      </c>
      <c r="O18" s="61">
        <v>227626.64196230652</v>
      </c>
      <c r="P18" s="61">
        <v>234780.40304136433</v>
      </c>
      <c r="Q18" s="61">
        <v>241521.23623579738</v>
      </c>
      <c r="R18" s="61">
        <v>247939.04619731422</v>
      </c>
      <c r="S18" s="61">
        <v>253974.09515526291</v>
      </c>
      <c r="T18" s="93">
        <v>259629.69512043253</v>
      </c>
      <c r="U18" s="61">
        <v>265139.81758234289</v>
      </c>
      <c r="V18" s="61">
        <v>270811.09650835209</v>
      </c>
      <c r="W18" s="61">
        <v>276859.41510885727</v>
      </c>
      <c r="X18" s="61">
        <v>283431.82241684664</v>
      </c>
      <c r="Y18" s="61">
        <v>290488.97751843045</v>
      </c>
      <c r="Z18" s="61">
        <v>297836.60414062138</v>
      </c>
      <c r="AA18" s="61">
        <v>305181.99527628301</v>
      </c>
      <c r="AB18" s="61">
        <v>312341.68374837935</v>
      </c>
    </row>
    <row r="19" spans="2:28">
      <c r="B19" t="s">
        <v>77</v>
      </c>
      <c r="C19" s="61">
        <v>110843</v>
      </c>
      <c r="D19" s="61">
        <v>114284.04869687564</v>
      </c>
      <c r="E19" s="61">
        <v>118027.04092782535</v>
      </c>
      <c r="F19" s="61">
        <v>122005.62776603675</v>
      </c>
      <c r="G19" s="61">
        <v>126129.39239999912</v>
      </c>
      <c r="H19" s="61">
        <v>130357.90419651162</v>
      </c>
      <c r="I19" s="61">
        <v>134608.83298747521</v>
      </c>
      <c r="J19" s="61">
        <v>138959.18478394803</v>
      </c>
      <c r="K19" s="61">
        <v>143707.7081031166</v>
      </c>
      <c r="L19" s="61">
        <v>149244.35775185289</v>
      </c>
      <c r="M19" s="61">
        <v>155803.214877702</v>
      </c>
      <c r="N19" s="61">
        <v>163475.72600320075</v>
      </c>
      <c r="O19" s="61">
        <v>172056.54961633682</v>
      </c>
      <c r="P19" s="61">
        <v>181120.33057076007</v>
      </c>
      <c r="Q19" s="61">
        <v>190090.95583125309</v>
      </c>
      <c r="R19" s="61">
        <v>198554.50700368662</v>
      </c>
      <c r="S19" s="61">
        <v>206424.13990212732</v>
      </c>
      <c r="T19" s="93">
        <v>213807.36831328864</v>
      </c>
      <c r="U19" s="61">
        <v>220732.45454724814</v>
      </c>
      <c r="V19" s="61">
        <v>227285.51512624513</v>
      </c>
      <c r="W19" s="61">
        <v>233548.98422502296</v>
      </c>
      <c r="X19" s="61">
        <v>239466.89749207947</v>
      </c>
      <c r="Y19" s="61">
        <v>245043.09275927485</v>
      </c>
      <c r="Z19" s="61">
        <v>250497.8399873141</v>
      </c>
      <c r="AA19" s="61">
        <v>256119.26336313959</v>
      </c>
      <c r="AB19" s="61">
        <v>262110.53547231358</v>
      </c>
    </row>
    <row r="20" spans="2:28">
      <c r="B20" t="s">
        <v>78</v>
      </c>
      <c r="C20" s="61">
        <v>87578</v>
      </c>
      <c r="D20" s="61">
        <v>89704.705730066315</v>
      </c>
      <c r="E20" s="61">
        <v>91952.746412045817</v>
      </c>
      <c r="F20" s="61">
        <v>94363.491182824742</v>
      </c>
      <c r="G20" s="61">
        <v>96987.88812024823</v>
      </c>
      <c r="H20" s="61">
        <v>99860.582284552787</v>
      </c>
      <c r="I20" s="61">
        <v>103021.44768570102</v>
      </c>
      <c r="J20" s="61">
        <v>106464.71387621504</v>
      </c>
      <c r="K20" s="61">
        <v>110131.7621475779</v>
      </c>
      <c r="L20" s="61">
        <v>113940.75517610981</v>
      </c>
      <c r="M20" s="61">
        <v>117857.92154809044</v>
      </c>
      <c r="N20" s="61">
        <v>121811.08565297679</v>
      </c>
      <c r="O20" s="61">
        <v>125872.43851086183</v>
      </c>
      <c r="P20" s="61">
        <v>130315.63300762486</v>
      </c>
      <c r="Q20" s="61">
        <v>135498.17005960571</v>
      </c>
      <c r="R20" s="61">
        <v>141632.05377540586</v>
      </c>
      <c r="S20" s="61">
        <v>148796.74992590726</v>
      </c>
      <c r="T20" s="93">
        <v>156802.54543439281</v>
      </c>
      <c r="U20" s="61">
        <v>165261.30836650549</v>
      </c>
      <c r="V20" s="61">
        <v>173648.77015382837</v>
      </c>
      <c r="W20" s="61">
        <v>181589.06349765562</v>
      </c>
      <c r="X20" s="61">
        <v>189005.78752039367</v>
      </c>
      <c r="Y20" s="61">
        <v>195997.97316580557</v>
      </c>
      <c r="Z20" s="61">
        <v>202589.87881457439</v>
      </c>
      <c r="AA20" s="61">
        <v>208857.55149475957</v>
      </c>
      <c r="AB20" s="61">
        <v>214876.34033706842</v>
      </c>
    </row>
    <row r="21" spans="2:28">
      <c r="B21" t="s">
        <v>79</v>
      </c>
      <c r="C21" s="61">
        <v>67270</v>
      </c>
      <c r="D21" s="61">
        <v>68555.891523055587</v>
      </c>
      <c r="E21" s="61">
        <v>70008.217517102748</v>
      </c>
      <c r="F21" s="61">
        <v>71603.811697372759</v>
      </c>
      <c r="G21" s="61">
        <v>73314.115112897096</v>
      </c>
      <c r="H21" s="61">
        <v>75122.018560876895</v>
      </c>
      <c r="I21" s="61">
        <v>77024.673416511272</v>
      </c>
      <c r="J21" s="61">
        <v>79040.828670526447</v>
      </c>
      <c r="K21" s="61">
        <v>81206.989845006843</v>
      </c>
      <c r="L21" s="61">
        <v>83565.489306470525</v>
      </c>
      <c r="M21" s="61">
        <v>86147.601863610704</v>
      </c>
      <c r="N21" s="61">
        <v>88989.606724520301</v>
      </c>
      <c r="O21" s="61">
        <v>92087.339847818279</v>
      </c>
      <c r="P21" s="61">
        <v>95390.025594284089</v>
      </c>
      <c r="Q21" s="61">
        <v>98828.49132705995</v>
      </c>
      <c r="R21" s="61">
        <v>102373.84967238555</v>
      </c>
      <c r="S21" s="61">
        <v>105963.55636556647</v>
      </c>
      <c r="T21" s="93">
        <v>109663.22776910162</v>
      </c>
      <c r="U21" s="61">
        <v>113715.24559786184</v>
      </c>
      <c r="V21" s="61">
        <v>118435.00941038181</v>
      </c>
      <c r="W21" s="61">
        <v>124008.47325221525</v>
      </c>
      <c r="X21" s="61">
        <v>130501.69364282269</v>
      </c>
      <c r="Y21" s="61">
        <v>137743.87909219283</v>
      </c>
      <c r="Z21" s="61">
        <v>145393.45255430325</v>
      </c>
      <c r="AA21" s="61">
        <v>152991.99925771338</v>
      </c>
      <c r="AB21" s="61">
        <v>160215.42165566911</v>
      </c>
    </row>
    <row r="22" spans="2:28">
      <c r="B22" t="s">
        <v>80</v>
      </c>
      <c r="C22" s="61">
        <v>49923</v>
      </c>
      <c r="D22" s="61">
        <v>50546.853835198119</v>
      </c>
      <c r="E22" s="61">
        <v>51209.423936168241</v>
      </c>
      <c r="F22" s="61">
        <v>51950.244737927846</v>
      </c>
      <c r="G22" s="61">
        <v>52799.374213288102</v>
      </c>
      <c r="H22" s="61">
        <v>53776.293572152405</v>
      </c>
      <c r="I22" s="61">
        <v>54893.07964310328</v>
      </c>
      <c r="J22" s="61">
        <v>56147.577861500002</v>
      </c>
      <c r="K22" s="61">
        <v>57521.922768819233</v>
      </c>
      <c r="L22" s="61">
        <v>58993.235938413563</v>
      </c>
      <c r="M22" s="61">
        <v>60550.337257666404</v>
      </c>
      <c r="N22" s="61">
        <v>62193.764659375112</v>
      </c>
      <c r="O22" s="61">
        <v>63939.750629770329</v>
      </c>
      <c r="P22" s="61">
        <v>65817.163534811727</v>
      </c>
      <c r="Q22" s="61">
        <v>67860.736220215331</v>
      </c>
      <c r="R22" s="61">
        <v>70094.192795811541</v>
      </c>
      <c r="S22" s="61">
        <v>72546.397132429454</v>
      </c>
      <c r="T22" s="93">
        <v>75214.879555115898</v>
      </c>
      <c r="U22" s="61">
        <v>78058.366126813082</v>
      </c>
      <c r="V22" s="61">
        <v>81021.361760836648</v>
      </c>
      <c r="W22" s="61">
        <v>84082.075676420267</v>
      </c>
      <c r="X22" s="61">
        <v>87190.870363153284</v>
      </c>
      <c r="Y22" s="61">
        <v>90404.716032057622</v>
      </c>
      <c r="Z22" s="61">
        <v>93927.98782381475</v>
      </c>
      <c r="AA22" s="61">
        <v>98025.579941531789</v>
      </c>
      <c r="AB22" s="61">
        <v>102855.56931612542</v>
      </c>
    </row>
    <row r="23" spans="2:28">
      <c r="B23" t="s">
        <v>81</v>
      </c>
      <c r="C23" s="61">
        <v>52892</v>
      </c>
      <c r="D23" s="61">
        <v>55285.718355006153</v>
      </c>
      <c r="E23" s="61">
        <v>57543.010804171441</v>
      </c>
      <c r="F23" s="61">
        <v>59670.39519837164</v>
      </c>
      <c r="G23" s="61">
        <v>61683.713346954653</v>
      </c>
      <c r="H23" s="61">
        <v>63604.768009893058</v>
      </c>
      <c r="I23" s="61">
        <v>65459.937496181454</v>
      </c>
      <c r="J23" s="61">
        <v>67277.617631696077</v>
      </c>
      <c r="K23" s="61">
        <v>69087.431258881552</v>
      </c>
      <c r="L23" s="61">
        <v>70916.924734822678</v>
      </c>
      <c r="M23" s="61">
        <v>72792.375098027987</v>
      </c>
      <c r="N23" s="61">
        <v>74737.623617166522</v>
      </c>
      <c r="O23" s="61">
        <v>76766.846174466598</v>
      </c>
      <c r="P23" s="61">
        <v>78883.417231739892</v>
      </c>
      <c r="Q23" s="61">
        <v>81088.440559620736</v>
      </c>
      <c r="R23" s="61">
        <v>83388.661413530761</v>
      </c>
      <c r="S23" s="61">
        <v>85798.915929345923</v>
      </c>
      <c r="T23" s="93">
        <v>88341.15625317354</v>
      </c>
      <c r="U23" s="61">
        <v>91037.305225604825</v>
      </c>
      <c r="V23" s="61">
        <v>93911.326665094355</v>
      </c>
      <c r="W23" s="61">
        <v>96982.367651872541</v>
      </c>
      <c r="X23" s="61">
        <v>100280.06808743591</v>
      </c>
      <c r="Y23" s="61">
        <v>103814.85013665361</v>
      </c>
      <c r="Z23" s="61">
        <v>107567.91870279012</v>
      </c>
      <c r="AA23" s="61">
        <v>111516.21746897444</v>
      </c>
      <c r="AB23" s="61">
        <v>115668.08528565431</v>
      </c>
    </row>
    <row r="24" spans="2:28"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93"/>
      <c r="U24" s="61"/>
      <c r="V24" s="61"/>
      <c r="W24" s="61"/>
      <c r="X24" s="61"/>
      <c r="Y24" s="61"/>
      <c r="Z24" s="61"/>
      <c r="AA24" s="61"/>
      <c r="AB24" s="61"/>
    </row>
    <row r="25" spans="2:28">
      <c r="B25" t="s">
        <v>10</v>
      </c>
      <c r="C25" s="61">
        <v>2671656</v>
      </c>
      <c r="D25" s="61">
        <v>2722569.4315280323</v>
      </c>
      <c r="E25" s="61">
        <v>2772952.8929296904</v>
      </c>
      <c r="F25" s="61">
        <v>2822894.8665853133</v>
      </c>
      <c r="G25" s="61">
        <v>2872516.429731308</v>
      </c>
      <c r="H25" s="61">
        <v>2921812.6253392841</v>
      </c>
      <c r="I25" s="61">
        <v>2970854.1738246521</v>
      </c>
      <c r="J25" s="61">
        <v>3019703.6395555008</v>
      </c>
      <c r="K25" s="61">
        <v>3068355.6033036755</v>
      </c>
      <c r="L25" s="61">
        <v>3116847.0491279531</v>
      </c>
      <c r="M25" s="61">
        <v>3165316.1418652497</v>
      </c>
      <c r="N25" s="61">
        <v>3213838.6066049044</v>
      </c>
      <c r="O25" s="61">
        <v>3262465.8342500939</v>
      </c>
      <c r="P25" s="61">
        <v>3311123.123584812</v>
      </c>
      <c r="Q25" s="61">
        <v>3359806.1378667913</v>
      </c>
      <c r="R25" s="61">
        <v>3408566.1810934632</v>
      </c>
      <c r="S25" s="61">
        <v>3457365.2839486366</v>
      </c>
      <c r="T25" s="93">
        <v>3506242.3132671951</v>
      </c>
      <c r="U25" s="61">
        <v>3555140.2708186596</v>
      </c>
      <c r="V25" s="61">
        <v>3604134.6971588382</v>
      </c>
      <c r="W25" s="61">
        <v>3653156.2383556408</v>
      </c>
      <c r="X25" s="61">
        <v>3702280.6256052749</v>
      </c>
      <c r="Y25" s="61">
        <v>3751446.5025665089</v>
      </c>
      <c r="Z25" s="61">
        <v>3800734.9804298636</v>
      </c>
      <c r="AA25" s="61">
        <v>3850074.8900504489</v>
      </c>
      <c r="AB25" s="61">
        <v>3899638.1987988427</v>
      </c>
    </row>
    <row r="26" spans="2:28">
      <c r="B26" t="s">
        <v>65</v>
      </c>
      <c r="C26" s="61">
        <v>349899</v>
      </c>
      <c r="D26" s="61">
        <v>349810.04558527825</v>
      </c>
      <c r="E26" s="61">
        <v>349498.29072714917</v>
      </c>
      <c r="F26" s="61">
        <v>349093.36568696401</v>
      </c>
      <c r="G26" s="61">
        <v>348824.00795028481</v>
      </c>
      <c r="H26" s="61">
        <v>349096.8659425776</v>
      </c>
      <c r="I26" s="61">
        <v>349558.67002682178</v>
      </c>
      <c r="J26" s="61">
        <v>350233.28937789385</v>
      </c>
      <c r="K26" s="61">
        <v>351024.81610875123</v>
      </c>
      <c r="L26" s="61">
        <v>351864.52812057827</v>
      </c>
      <c r="M26" s="61">
        <v>352799.36936371797</v>
      </c>
      <c r="N26" s="61">
        <v>353751.97797106352</v>
      </c>
      <c r="O26" s="61">
        <v>354733.79910384986</v>
      </c>
      <c r="P26" s="61">
        <v>355689.5419334445</v>
      </c>
      <c r="Q26" s="61">
        <v>356572.67342730949</v>
      </c>
      <c r="R26" s="61">
        <v>357400.22270151495</v>
      </c>
      <c r="S26" s="61">
        <v>358151.36681586073</v>
      </c>
      <c r="T26" s="93">
        <v>358794.15930817701</v>
      </c>
      <c r="U26" s="61">
        <v>359352.23239548097</v>
      </c>
      <c r="V26" s="61">
        <v>359910.28124967724</v>
      </c>
      <c r="W26" s="61">
        <v>360353.76279290539</v>
      </c>
      <c r="X26" s="61">
        <v>360793.2936705618</v>
      </c>
      <c r="Y26" s="61">
        <v>361139.06697959476</v>
      </c>
      <c r="Z26" s="61">
        <v>361529.48286466487</v>
      </c>
      <c r="AA26" s="61">
        <v>361819.12053396372</v>
      </c>
      <c r="AB26" s="61">
        <v>362242.72247825412</v>
      </c>
    </row>
    <row r="27" spans="2:28">
      <c r="B27" t="s">
        <v>66</v>
      </c>
      <c r="C27" s="61">
        <v>342731</v>
      </c>
      <c r="D27" s="61">
        <v>344244.63018818741</v>
      </c>
      <c r="E27" s="61">
        <v>345682.04152889841</v>
      </c>
      <c r="F27" s="61">
        <v>346979.05316414533</v>
      </c>
      <c r="G27" s="61">
        <v>347981.61216471309</v>
      </c>
      <c r="H27" s="61">
        <v>348238.55910366646</v>
      </c>
      <c r="I27" s="61">
        <v>348181.57098078122</v>
      </c>
      <c r="J27" s="61">
        <v>347905.23440205102</v>
      </c>
      <c r="K27" s="61">
        <v>347538.13505033019</v>
      </c>
      <c r="L27" s="61">
        <v>347307.45548959757</v>
      </c>
      <c r="M27" s="61">
        <v>347621.15429557161</v>
      </c>
      <c r="N27" s="61">
        <v>348127.64759250183</v>
      </c>
      <c r="O27" s="61">
        <v>348849.79791163927</v>
      </c>
      <c r="P27" s="61">
        <v>349691.22422117565</v>
      </c>
      <c r="Q27" s="61">
        <v>350581.8858947776</v>
      </c>
      <c r="R27" s="61">
        <v>351568.60087495897</v>
      </c>
      <c r="S27" s="61">
        <v>352576.2393413118</v>
      </c>
      <c r="T27" s="93">
        <v>353616.03943166108</v>
      </c>
      <c r="U27" s="61">
        <v>354633.38639053353</v>
      </c>
      <c r="V27" s="61">
        <v>355581.77816961397</v>
      </c>
      <c r="W27" s="61">
        <v>356477.59097188059</v>
      </c>
      <c r="X27" s="61">
        <v>357300.8238716331</v>
      </c>
      <c r="Y27" s="61">
        <v>358019.33268205525</v>
      </c>
      <c r="Z27" s="61">
        <v>358656.6880255185</v>
      </c>
      <c r="AA27" s="61">
        <v>359297.05730714393</v>
      </c>
      <c r="AB27" s="61">
        <v>359826.87347751705</v>
      </c>
    </row>
    <row r="28" spans="2:28">
      <c r="B28" t="s">
        <v>67</v>
      </c>
      <c r="C28" s="61">
        <v>330400</v>
      </c>
      <c r="D28" s="61">
        <v>334446.84341588733</v>
      </c>
      <c r="E28" s="61">
        <v>337376.95141598786</v>
      </c>
      <c r="F28" s="61">
        <v>339484.56006276369</v>
      </c>
      <c r="G28" s="61">
        <v>341139.98622715264</v>
      </c>
      <c r="H28" s="61">
        <v>342632.64913617168</v>
      </c>
      <c r="I28" s="61">
        <v>344080.68930954632</v>
      </c>
      <c r="J28" s="61">
        <v>345462.24593325297</v>
      </c>
      <c r="K28" s="61">
        <v>346714.07391759387</v>
      </c>
      <c r="L28" s="61">
        <v>347681.84754848096</v>
      </c>
      <c r="M28" s="61">
        <v>347917.68219679012</v>
      </c>
      <c r="N28" s="61">
        <v>347853.33713598805</v>
      </c>
      <c r="O28" s="61">
        <v>347582.56727502099</v>
      </c>
      <c r="P28" s="61">
        <v>347233.12345333875</v>
      </c>
      <c r="Q28" s="61">
        <v>347031.91818847106</v>
      </c>
      <c r="R28" s="61">
        <v>347383.83893862285</v>
      </c>
      <c r="S28" s="61">
        <v>347937.10785996664</v>
      </c>
      <c r="T28" s="93">
        <v>348714.94869969843</v>
      </c>
      <c r="U28" s="61">
        <v>349621.16479986947</v>
      </c>
      <c r="V28" s="61">
        <v>350586.17351897556</v>
      </c>
      <c r="W28" s="61">
        <v>351656.26269040897</v>
      </c>
      <c r="X28" s="61">
        <v>352756.89757097099</v>
      </c>
      <c r="Y28" s="61">
        <v>353899.26772120222</v>
      </c>
      <c r="Z28" s="61">
        <v>355028.81665721425</v>
      </c>
      <c r="AA28" s="61">
        <v>356099.17411771667</v>
      </c>
      <c r="AB28" s="61">
        <v>357126.77770861331</v>
      </c>
    </row>
    <row r="29" spans="2:28">
      <c r="B29" t="s">
        <v>68</v>
      </c>
      <c r="C29" s="61">
        <v>292283</v>
      </c>
      <c r="D29" s="61">
        <v>300421.24408211425</v>
      </c>
      <c r="E29" s="61">
        <v>307628.29692351364</v>
      </c>
      <c r="F29" s="61">
        <v>313928.08466737933</v>
      </c>
      <c r="G29" s="61">
        <v>319460.74497627723</v>
      </c>
      <c r="H29" s="61">
        <v>324353.72151081014</v>
      </c>
      <c r="I29" s="61">
        <v>328356.47963643994</v>
      </c>
      <c r="J29" s="61">
        <v>331261.7985426925</v>
      </c>
      <c r="K29" s="61">
        <v>333362.69252548029</v>
      </c>
      <c r="L29" s="61">
        <v>335026.59821740037</v>
      </c>
      <c r="M29" s="61">
        <v>336572.15881304169</v>
      </c>
      <c r="N29" s="61">
        <v>338137.87103449722</v>
      </c>
      <c r="O29" s="61">
        <v>339683.52389814658</v>
      </c>
      <c r="P29" s="61">
        <v>341134.43961433531</v>
      </c>
      <c r="Q29" s="61">
        <v>342326.40490525961</v>
      </c>
      <c r="R29" s="61">
        <v>342803.51848759531</v>
      </c>
      <c r="S29" s="61">
        <v>342993.01482717285</v>
      </c>
      <c r="T29" s="93">
        <v>342988.91608579824</v>
      </c>
      <c r="U29" s="61">
        <v>342918.51513730071</v>
      </c>
      <c r="V29" s="61">
        <v>343007.84828543244</v>
      </c>
      <c r="W29" s="61">
        <v>343658.8715100229</v>
      </c>
      <c r="X29" s="61">
        <v>344521.77051634714</v>
      </c>
      <c r="Y29" s="61">
        <v>345620.45094139641</v>
      </c>
      <c r="Z29" s="61">
        <v>346858.19092287059</v>
      </c>
      <c r="AA29" s="61">
        <v>348166.79181049997</v>
      </c>
      <c r="AB29" s="61">
        <v>349592.01282131771</v>
      </c>
    </row>
    <row r="30" spans="2:28">
      <c r="B30" t="s">
        <v>69</v>
      </c>
      <c r="C30" s="61">
        <v>230475</v>
      </c>
      <c r="D30" s="61">
        <v>238399.31644155603</v>
      </c>
      <c r="E30" s="61">
        <v>248081.79245446692</v>
      </c>
      <c r="F30" s="61">
        <v>258689.75050653145</v>
      </c>
      <c r="G30" s="61">
        <v>269073.5805120868</v>
      </c>
      <c r="H30" s="61">
        <v>278379.86324689403</v>
      </c>
      <c r="I30" s="61">
        <v>286503.15347995789</v>
      </c>
      <c r="J30" s="61">
        <v>293725.89729477733</v>
      </c>
      <c r="K30" s="61">
        <v>300070.98278910288</v>
      </c>
      <c r="L30" s="61">
        <v>305672.69599927263</v>
      </c>
      <c r="M30" s="61">
        <v>310691.73142699146</v>
      </c>
      <c r="N30" s="61">
        <v>314911.3970371114</v>
      </c>
      <c r="O30" s="61">
        <v>318120.21859646688</v>
      </c>
      <c r="P30" s="61">
        <v>320607.09695198218</v>
      </c>
      <c r="Q30" s="61">
        <v>322734.99641102774</v>
      </c>
      <c r="R30" s="61">
        <v>324784.09940194915</v>
      </c>
      <c r="S30" s="61">
        <v>326860.52021100058</v>
      </c>
      <c r="T30" s="93">
        <v>328931.31459181913</v>
      </c>
      <c r="U30" s="61">
        <v>330921.09128986741</v>
      </c>
      <c r="V30" s="61">
        <v>332667.28178520675</v>
      </c>
      <c r="W30" s="61">
        <v>333717.44017693459</v>
      </c>
      <c r="X30" s="61">
        <v>334495.74543901649</v>
      </c>
      <c r="Y30" s="61">
        <v>335096.14066578256</v>
      </c>
      <c r="Z30" s="61">
        <v>335644.11798430164</v>
      </c>
      <c r="AA30" s="61">
        <v>336364.49678688199</v>
      </c>
      <c r="AB30" s="61">
        <v>337654.42537434539</v>
      </c>
    </row>
    <row r="31" spans="2:28">
      <c r="B31" t="s">
        <v>70</v>
      </c>
      <c r="C31" s="61">
        <v>198465</v>
      </c>
      <c r="D31" s="61">
        <v>201930.7713396514</v>
      </c>
      <c r="E31" s="61">
        <v>205220.85879110705</v>
      </c>
      <c r="F31" s="61">
        <v>208841.26135604337</v>
      </c>
      <c r="G31" s="61">
        <v>213447.86064424185</v>
      </c>
      <c r="H31" s="61">
        <v>219439.18041454125</v>
      </c>
      <c r="I31" s="61">
        <v>227269.60912407952</v>
      </c>
      <c r="J31" s="61">
        <v>236849.54889780309</v>
      </c>
      <c r="K31" s="61">
        <v>247361.57125931658</v>
      </c>
      <c r="L31" s="61">
        <v>257673.94594483668</v>
      </c>
      <c r="M31" s="61">
        <v>266961.83158129401</v>
      </c>
      <c r="N31" s="61">
        <v>275138.21263162157</v>
      </c>
      <c r="O31" s="61">
        <v>282486.28660505963</v>
      </c>
      <c r="P31" s="61">
        <v>289032.56228476984</v>
      </c>
      <c r="Q31" s="61">
        <v>294918.03508565243</v>
      </c>
      <c r="R31" s="61">
        <v>300270.14610186679</v>
      </c>
      <c r="S31" s="61">
        <v>304843.93580539583</v>
      </c>
      <c r="T31" s="93">
        <v>308437.44261442032</v>
      </c>
      <c r="U31" s="61">
        <v>311334.14048301667</v>
      </c>
      <c r="V31" s="61">
        <v>313891.89945634594</v>
      </c>
      <c r="W31" s="61">
        <v>316387.12156658637</v>
      </c>
      <c r="X31" s="61">
        <v>318924.87559150904</v>
      </c>
      <c r="Y31" s="61">
        <v>321471.93125115527</v>
      </c>
      <c r="Z31" s="61">
        <v>323954.41597393982</v>
      </c>
      <c r="AA31" s="61">
        <v>326211.40990768583</v>
      </c>
      <c r="AB31" s="61">
        <v>327794.9904112466</v>
      </c>
    </row>
    <row r="32" spans="2:28">
      <c r="B32" t="s">
        <v>71</v>
      </c>
      <c r="C32" s="61">
        <v>177042.00000000003</v>
      </c>
      <c r="D32" s="61">
        <v>180529.52962673377</v>
      </c>
      <c r="E32" s="61">
        <v>183870.95045561978</v>
      </c>
      <c r="F32" s="61">
        <v>187138.90720119153</v>
      </c>
      <c r="G32" s="61">
        <v>190432.43370748882</v>
      </c>
      <c r="H32" s="61">
        <v>193860.74888203238</v>
      </c>
      <c r="I32" s="61">
        <v>197186.62700764608</v>
      </c>
      <c r="J32" s="61">
        <v>200356.81994028325</v>
      </c>
      <c r="K32" s="61">
        <v>203868.78927970628</v>
      </c>
      <c r="L32" s="61">
        <v>208368.90952563059</v>
      </c>
      <c r="M32" s="61">
        <v>214255.64252399519</v>
      </c>
      <c r="N32" s="61">
        <v>221984.31753554053</v>
      </c>
      <c r="O32" s="61">
        <v>231471.31451713969</v>
      </c>
      <c r="P32" s="61">
        <v>241914.3617164531</v>
      </c>
      <c r="Q32" s="61">
        <v>252201.54455902829</v>
      </c>
      <c r="R32" s="61">
        <v>261508.00868243468</v>
      </c>
      <c r="S32" s="61">
        <v>269735.35178303055</v>
      </c>
      <c r="T32" s="93">
        <v>277164.58351172938</v>
      </c>
      <c r="U32" s="61">
        <v>283820.91459941468</v>
      </c>
      <c r="V32" s="61">
        <v>289842.65289407352</v>
      </c>
      <c r="W32" s="61">
        <v>295355.05506542395</v>
      </c>
      <c r="X32" s="61">
        <v>300115.82599550806</v>
      </c>
      <c r="Y32" s="61">
        <v>303923.95695309551</v>
      </c>
      <c r="Z32" s="61">
        <v>307059.30626402923</v>
      </c>
      <c r="AA32" s="61">
        <v>309875.41730499244</v>
      </c>
      <c r="AB32" s="61">
        <v>312646.03382483544</v>
      </c>
    </row>
    <row r="33" spans="2:28">
      <c r="B33" t="s">
        <v>72</v>
      </c>
      <c r="C33" s="61">
        <v>156716</v>
      </c>
      <c r="D33" s="61">
        <v>159928.58849820719</v>
      </c>
      <c r="E33" s="61">
        <v>163439.22495357928</v>
      </c>
      <c r="F33" s="61">
        <v>167120.26594448221</v>
      </c>
      <c r="G33" s="61">
        <v>170775.39508820989</v>
      </c>
      <c r="H33" s="61">
        <v>174278.60715901374</v>
      </c>
      <c r="I33" s="61">
        <v>177599.36887081439</v>
      </c>
      <c r="J33" s="61">
        <v>180793.06594657557</v>
      </c>
      <c r="K33" s="61">
        <v>183931.61544356029</v>
      </c>
      <c r="L33" s="61">
        <v>187111.89912501135</v>
      </c>
      <c r="M33" s="61">
        <v>190443.62721118261</v>
      </c>
      <c r="N33" s="61">
        <v>193695.27910111719</v>
      </c>
      <c r="O33" s="61">
        <v>196814.60642291323</v>
      </c>
      <c r="P33" s="61">
        <v>200293.1661507111</v>
      </c>
      <c r="Q33" s="61">
        <v>204769.21545755235</v>
      </c>
      <c r="R33" s="61">
        <v>210633.43318561019</v>
      </c>
      <c r="S33" s="61">
        <v>218332.37327731753</v>
      </c>
      <c r="T33" s="93">
        <v>227785.53599080065</v>
      </c>
      <c r="U33" s="61">
        <v>238201.59412180228</v>
      </c>
      <c r="V33" s="61">
        <v>248483.43628282647</v>
      </c>
      <c r="W33" s="61">
        <v>257815.78934122933</v>
      </c>
      <c r="X33" s="61">
        <v>266101.7308258703</v>
      </c>
      <c r="Y33" s="61">
        <v>273617.91142314725</v>
      </c>
      <c r="Z33" s="61">
        <v>280388.64989048359</v>
      </c>
      <c r="AA33" s="61">
        <v>286549.52544210042</v>
      </c>
      <c r="AB33" s="61">
        <v>292223.84850588074</v>
      </c>
    </row>
    <row r="34" spans="2:28">
      <c r="B34" t="s">
        <v>73</v>
      </c>
      <c r="C34" s="61">
        <v>140994</v>
      </c>
      <c r="D34" s="61">
        <v>143912.04178060833</v>
      </c>
      <c r="E34" s="61">
        <v>146462.69214343521</v>
      </c>
      <c r="F34" s="61">
        <v>148836.82900391897</v>
      </c>
      <c r="G34" s="61">
        <v>151287.5328435945</v>
      </c>
      <c r="H34" s="61">
        <v>153994.5325127223</v>
      </c>
      <c r="I34" s="61">
        <v>157051.69281153765</v>
      </c>
      <c r="J34" s="61">
        <v>160415.38470030847</v>
      </c>
      <c r="K34" s="61">
        <v>163960.75773223973</v>
      </c>
      <c r="L34" s="61">
        <v>167495.21018921371</v>
      </c>
      <c r="M34" s="61">
        <v>170896.08710668518</v>
      </c>
      <c r="N34" s="61">
        <v>174134.51301702316</v>
      </c>
      <c r="O34" s="61">
        <v>177265.34408896265</v>
      </c>
      <c r="P34" s="61">
        <v>180358.98465659906</v>
      </c>
      <c r="Q34" s="61">
        <v>183511.04464364742</v>
      </c>
      <c r="R34" s="61">
        <v>186827.74891028408</v>
      </c>
      <c r="S34" s="61">
        <v>190079.01159333222</v>
      </c>
      <c r="T34" s="93">
        <v>193214.09933741571</v>
      </c>
      <c r="U34" s="61">
        <v>196717.48488274339</v>
      </c>
      <c r="V34" s="61">
        <v>201218.81486394233</v>
      </c>
      <c r="W34" s="61">
        <v>207103.9363449254</v>
      </c>
      <c r="X34" s="61">
        <v>214812.974748965</v>
      </c>
      <c r="Y34" s="61">
        <v>224265.9248111535</v>
      </c>
      <c r="Z34" s="61">
        <v>234683.59567114862</v>
      </c>
      <c r="AA34" s="61">
        <v>244984.67330117649</v>
      </c>
      <c r="AB34" s="61">
        <v>254366.01458348587</v>
      </c>
    </row>
    <row r="35" spans="2:28">
      <c r="B35" t="s">
        <v>74</v>
      </c>
      <c r="C35" s="61">
        <v>118389</v>
      </c>
      <c r="D35" s="61">
        <v>122938.74778704927</v>
      </c>
      <c r="E35" s="61">
        <v>127141.53854122419</v>
      </c>
      <c r="F35" s="61">
        <v>130982.23577943459</v>
      </c>
      <c r="G35" s="61">
        <v>134470.14624918243</v>
      </c>
      <c r="H35" s="61">
        <v>137629.41177625401</v>
      </c>
      <c r="I35" s="61">
        <v>140415.26604039117</v>
      </c>
      <c r="J35" s="61">
        <v>142854.66230990819</v>
      </c>
      <c r="K35" s="61">
        <v>145134.06197114498</v>
      </c>
      <c r="L35" s="61">
        <v>147499.46915339815</v>
      </c>
      <c r="M35" s="61">
        <v>150127.07704093659</v>
      </c>
      <c r="N35" s="61">
        <v>153109.34485173802</v>
      </c>
      <c r="O35" s="61">
        <v>156403.16836936853</v>
      </c>
      <c r="P35" s="61">
        <v>159886.41121338709</v>
      </c>
      <c r="Q35" s="61">
        <v>163371.33729273122</v>
      </c>
      <c r="R35" s="61">
        <v>166737.23078612032</v>
      </c>
      <c r="S35" s="61">
        <v>169955.17259852536</v>
      </c>
      <c r="T35" s="93">
        <v>173079.16764753443</v>
      </c>
      <c r="U35" s="61">
        <v>176177.77268376941</v>
      </c>
      <c r="V35" s="61">
        <v>179344.28040619724</v>
      </c>
      <c r="W35" s="61">
        <v>182682.50724413828</v>
      </c>
      <c r="X35" s="61">
        <v>185966.96274208062</v>
      </c>
      <c r="Y35" s="61">
        <v>189147.3661087754</v>
      </c>
      <c r="Z35" s="61">
        <v>192700.45372698578</v>
      </c>
      <c r="AA35" s="61">
        <v>197245.22511177318</v>
      </c>
      <c r="AB35" s="61">
        <v>203161.67890806508</v>
      </c>
    </row>
    <row r="36" spans="2:28">
      <c r="B36" t="s">
        <v>75</v>
      </c>
      <c r="C36" s="61">
        <v>89908</v>
      </c>
      <c r="D36" s="61">
        <v>94349.001326336118</v>
      </c>
      <c r="E36" s="61">
        <v>99276.520091974249</v>
      </c>
      <c r="F36" s="61">
        <v>104442.75337250736</v>
      </c>
      <c r="G36" s="61">
        <v>109512.61092238886</v>
      </c>
      <c r="H36" s="61">
        <v>114243.75563628979</v>
      </c>
      <c r="I36" s="61">
        <v>118595.29195029271</v>
      </c>
      <c r="J36" s="61">
        <v>122624.62719858144</v>
      </c>
      <c r="K36" s="61">
        <v>126316.94511494998</v>
      </c>
      <c r="L36" s="61">
        <v>129678.93501986911</v>
      </c>
      <c r="M36" s="61">
        <v>132733.82262418451</v>
      </c>
      <c r="N36" s="61">
        <v>135439.43279674227</v>
      </c>
      <c r="O36" s="61">
        <v>137822.38536480456</v>
      </c>
      <c r="P36" s="61">
        <v>140062.23059201596</v>
      </c>
      <c r="Q36" s="61">
        <v>142397.19662730332</v>
      </c>
      <c r="R36" s="61">
        <v>144995.94823016628</v>
      </c>
      <c r="S36" s="61">
        <v>147946.19064529752</v>
      </c>
      <c r="T36" s="93">
        <v>151206.222056297</v>
      </c>
      <c r="U36" s="61">
        <v>154657.65942069533</v>
      </c>
      <c r="V36" s="61">
        <v>158118.70839707399</v>
      </c>
      <c r="W36" s="61">
        <v>161472.74222184077</v>
      </c>
      <c r="X36" s="61">
        <v>164692.8231162497</v>
      </c>
      <c r="Y36" s="61">
        <v>167830.7282162201</v>
      </c>
      <c r="Z36" s="61">
        <v>170953.30287553533</v>
      </c>
      <c r="AA36" s="61">
        <v>174150.48138736919</v>
      </c>
      <c r="AB36" s="61">
        <v>177523.65818390608</v>
      </c>
    </row>
    <row r="37" spans="2:28">
      <c r="B37" t="s">
        <v>76</v>
      </c>
      <c r="C37" s="61">
        <v>71039</v>
      </c>
      <c r="D37" s="61">
        <v>73506.214351008588</v>
      </c>
      <c r="E37" s="61">
        <v>75978.573970218102</v>
      </c>
      <c r="F37" s="61">
        <v>78630.204760671972</v>
      </c>
      <c r="G37" s="61">
        <v>81691.485284039154</v>
      </c>
      <c r="H37" s="61">
        <v>85299.924870670089</v>
      </c>
      <c r="I37" s="61">
        <v>89499.639168313865</v>
      </c>
      <c r="J37" s="61">
        <v>94167.822520760354</v>
      </c>
      <c r="K37" s="61">
        <v>99070.458049306966</v>
      </c>
      <c r="L37" s="61">
        <v>103890.28551816908</v>
      </c>
      <c r="M37" s="61">
        <v>108399.09842179512</v>
      </c>
      <c r="N37" s="61">
        <v>112559.95127910738</v>
      </c>
      <c r="O37" s="61">
        <v>116427.56820913557</v>
      </c>
      <c r="P37" s="61">
        <v>119985.96744899602</v>
      </c>
      <c r="Q37" s="61">
        <v>123240.59837012494</v>
      </c>
      <c r="R37" s="61">
        <v>126211.18635001931</v>
      </c>
      <c r="S37" s="61">
        <v>128856.50965004502</v>
      </c>
      <c r="T37" s="93">
        <v>131202.91339421028</v>
      </c>
      <c r="U37" s="61">
        <v>133421.60457749027</v>
      </c>
      <c r="V37" s="61">
        <v>135739.23211155424</v>
      </c>
      <c r="W37" s="61">
        <v>138316.48211045709</v>
      </c>
      <c r="X37" s="61">
        <v>141237.00605147181</v>
      </c>
      <c r="Y37" s="61">
        <v>144459.58441026881</v>
      </c>
      <c r="Z37" s="61">
        <v>147871.31694039219</v>
      </c>
      <c r="AA37" s="61">
        <v>151298.34542130504</v>
      </c>
      <c r="AB37" s="61">
        <v>154630.27079941725</v>
      </c>
    </row>
    <row r="38" spans="2:28">
      <c r="B38" t="s">
        <v>77</v>
      </c>
      <c r="C38" s="61">
        <v>54683.000000000007</v>
      </c>
      <c r="D38" s="61">
        <v>56620.16452818687</v>
      </c>
      <c r="E38" s="61">
        <v>58752.429305729973</v>
      </c>
      <c r="F38" s="61">
        <v>61019.243004659424</v>
      </c>
      <c r="G38" s="61">
        <v>63339.699599669089</v>
      </c>
      <c r="H38" s="61">
        <v>65669.96681463084</v>
      </c>
      <c r="I38" s="61">
        <v>67963.113515936682</v>
      </c>
      <c r="J38" s="61">
        <v>70268.756562967115</v>
      </c>
      <c r="K38" s="61">
        <v>72749.449498461923</v>
      </c>
      <c r="L38" s="61">
        <v>75618.488937769158</v>
      </c>
      <c r="M38" s="61">
        <v>79003.870465271641</v>
      </c>
      <c r="N38" s="61">
        <v>82945.884719677008</v>
      </c>
      <c r="O38" s="61">
        <v>87329.37835920509</v>
      </c>
      <c r="P38" s="61">
        <v>91936.975378564413</v>
      </c>
      <c r="Q38" s="61">
        <v>96475.850324095547</v>
      </c>
      <c r="R38" s="61">
        <v>100734.48823007487</v>
      </c>
      <c r="S38" s="61">
        <v>104679.03336181519</v>
      </c>
      <c r="T38" s="93">
        <v>108360.70156127466</v>
      </c>
      <c r="U38" s="61">
        <v>111763.07972572386</v>
      </c>
      <c r="V38" s="61">
        <v>114888.6265510871</v>
      </c>
      <c r="W38" s="61">
        <v>117754.14559226803</v>
      </c>
      <c r="X38" s="61">
        <v>120322.13356852008</v>
      </c>
      <c r="Y38" s="61">
        <v>122617.65586493418</v>
      </c>
      <c r="Z38" s="61">
        <v>124801.34634374935</v>
      </c>
      <c r="AA38" s="61">
        <v>127084.78769242433</v>
      </c>
      <c r="AB38" s="61">
        <v>129618.39266535843</v>
      </c>
    </row>
    <row r="39" spans="2:28">
      <c r="B39" t="s">
        <v>78</v>
      </c>
      <c r="C39" s="61">
        <v>42281</v>
      </c>
      <c r="D39" s="61">
        <v>43360.865121369941</v>
      </c>
      <c r="E39" s="61">
        <v>44500.842534104726</v>
      </c>
      <c r="F39" s="61">
        <v>45737.87374592718</v>
      </c>
      <c r="G39" s="61">
        <v>47117.647380565046</v>
      </c>
      <c r="H39" s="61">
        <v>48668.555354919707</v>
      </c>
      <c r="I39" s="61">
        <v>50413.79380032733</v>
      </c>
      <c r="J39" s="61">
        <v>52337.814050151777</v>
      </c>
      <c r="K39" s="61">
        <v>54387.083173672741</v>
      </c>
      <c r="L39" s="61">
        <v>56488.913259937297</v>
      </c>
      <c r="M39" s="61">
        <v>58605.32435741838</v>
      </c>
      <c r="N39" s="61">
        <v>60696.043236151912</v>
      </c>
      <c r="O39" s="61">
        <v>62807.005252923722</v>
      </c>
      <c r="P39" s="61">
        <v>65084.954994696935</v>
      </c>
      <c r="Q39" s="61">
        <v>67722.933127160446</v>
      </c>
      <c r="R39" s="61">
        <v>70834.939889867892</v>
      </c>
      <c r="S39" s="61">
        <v>74454.152233301807</v>
      </c>
      <c r="T39" s="93">
        <v>78475.20973259036</v>
      </c>
      <c r="U39" s="61">
        <v>82702.40764790737</v>
      </c>
      <c r="V39" s="61">
        <v>86873.067516221563</v>
      </c>
      <c r="W39" s="61">
        <v>90798.116073263431</v>
      </c>
      <c r="X39" s="61">
        <v>94449.855965892057</v>
      </c>
      <c r="Y39" s="61">
        <v>97874.174969342712</v>
      </c>
      <c r="Z39" s="61">
        <v>101054.91921311303</v>
      </c>
      <c r="AA39" s="61">
        <v>103991.24740056488</v>
      </c>
      <c r="AB39" s="61">
        <v>106697.06135610741</v>
      </c>
    </row>
    <row r="40" spans="2:28">
      <c r="B40" t="s">
        <v>79</v>
      </c>
      <c r="C40" s="61">
        <v>31675.999999999996</v>
      </c>
      <c r="D40" s="61">
        <v>32276.976653427409</v>
      </c>
      <c r="E40" s="61">
        <v>32978.235497946487</v>
      </c>
      <c r="F40" s="61">
        <v>33762.734431976744</v>
      </c>
      <c r="G40" s="61">
        <v>34609.393496356526</v>
      </c>
      <c r="H40" s="61">
        <v>35505.885370471886</v>
      </c>
      <c r="I40" s="61">
        <v>36445.376432845282</v>
      </c>
      <c r="J40" s="61">
        <v>37440.018442378801</v>
      </c>
      <c r="K40" s="61">
        <v>38522.199316526829</v>
      </c>
      <c r="L40" s="61">
        <v>39729.787655781656</v>
      </c>
      <c r="M40" s="61">
        <v>41087.398798464426</v>
      </c>
      <c r="N40" s="61">
        <v>42615.499325994948</v>
      </c>
      <c r="O40" s="61">
        <v>44300.721045314785</v>
      </c>
      <c r="P40" s="61">
        <v>46096.866603420109</v>
      </c>
      <c r="Q40" s="61">
        <v>47942.918989535647</v>
      </c>
      <c r="R40" s="61">
        <v>49806.771671306873</v>
      </c>
      <c r="S40" s="61">
        <v>51654.33595263421</v>
      </c>
      <c r="T40" s="93">
        <v>53526.733524845105</v>
      </c>
      <c r="U40" s="61">
        <v>55551.350357907679</v>
      </c>
      <c r="V40" s="61">
        <v>57894.526463412782</v>
      </c>
      <c r="W40" s="61">
        <v>60653.617711123334</v>
      </c>
      <c r="X40" s="61">
        <v>63854.82031805547</v>
      </c>
      <c r="Y40" s="61">
        <v>67404.14632057905</v>
      </c>
      <c r="Z40" s="61">
        <v>71133.23824870227</v>
      </c>
      <c r="AA40" s="61">
        <v>74817.301816042527</v>
      </c>
      <c r="AB40" s="61">
        <v>78296.026757425643</v>
      </c>
    </row>
    <row r="41" spans="2:28">
      <c r="B41" t="s">
        <v>80</v>
      </c>
      <c r="C41" s="61">
        <v>22871</v>
      </c>
      <c r="D41" s="61">
        <v>23125.723989425052</v>
      </c>
      <c r="E41" s="61">
        <v>23387.259170729911</v>
      </c>
      <c r="F41" s="61">
        <v>23684.611213432039</v>
      </c>
      <c r="G41" s="61">
        <v>24039.345028691474</v>
      </c>
      <c r="H41" s="61">
        <v>24465.252457837974</v>
      </c>
      <c r="I41" s="61">
        <v>24971.557646452409</v>
      </c>
      <c r="J41" s="61">
        <v>25557.607131274108</v>
      </c>
      <c r="K41" s="61">
        <v>26210.293296334159</v>
      </c>
      <c r="L41" s="61">
        <v>26912.977515434828</v>
      </c>
      <c r="M41" s="61">
        <v>27657.060399905633</v>
      </c>
      <c r="N41" s="61">
        <v>28438.751904881345</v>
      </c>
      <c r="O41" s="61">
        <v>29268.410088705576</v>
      </c>
      <c r="P41" s="61">
        <v>30171.339919273702</v>
      </c>
      <c r="Q41" s="61">
        <v>31178.438646687388</v>
      </c>
      <c r="R41" s="61">
        <v>32308.508906011688</v>
      </c>
      <c r="S41" s="61">
        <v>33576.947631299736</v>
      </c>
      <c r="T41" s="93">
        <v>34973.010458016375</v>
      </c>
      <c r="U41" s="61">
        <v>36459.534707035004</v>
      </c>
      <c r="V41" s="61">
        <v>37987.893447202725</v>
      </c>
      <c r="W41" s="61">
        <v>39533.330975931</v>
      </c>
      <c r="X41" s="61">
        <v>41070.397874461014</v>
      </c>
      <c r="Y41" s="61">
        <v>42633.492671341504</v>
      </c>
      <c r="Z41" s="61">
        <v>44326.913462591161</v>
      </c>
      <c r="AA41" s="61">
        <v>46285.069725549329</v>
      </c>
      <c r="AB41" s="61">
        <v>48585.501233994444</v>
      </c>
    </row>
    <row r="42" spans="2:28">
      <c r="B42" t="s">
        <v>81</v>
      </c>
      <c r="C42" s="61">
        <v>21804</v>
      </c>
      <c r="D42" s="61">
        <v>22768.726813005</v>
      </c>
      <c r="E42" s="61">
        <v>23676.394424004826</v>
      </c>
      <c r="F42" s="61">
        <v>24523.132683284308</v>
      </c>
      <c r="G42" s="61">
        <v>25312.94765636589</v>
      </c>
      <c r="H42" s="61">
        <v>26055.145149779812</v>
      </c>
      <c r="I42" s="61">
        <v>26762.274022467507</v>
      </c>
      <c r="J42" s="61">
        <v>27449.046303840343</v>
      </c>
      <c r="K42" s="61">
        <v>28131.67877719591</v>
      </c>
      <c r="L42" s="61">
        <v>28825.101907572651</v>
      </c>
      <c r="M42" s="61">
        <v>29543.205238003015</v>
      </c>
      <c r="N42" s="61">
        <v>30299.14543414758</v>
      </c>
      <c r="O42" s="61">
        <v>31099.739141437603</v>
      </c>
      <c r="P42" s="61">
        <v>31943.876451648055</v>
      </c>
      <c r="Q42" s="61">
        <v>32829.145916426554</v>
      </c>
      <c r="R42" s="61">
        <v>33757.489745059589</v>
      </c>
      <c r="S42" s="61">
        <v>34734.020361329029</v>
      </c>
      <c r="T42" s="93">
        <v>35771.315320906848</v>
      </c>
      <c r="U42" s="61">
        <v>36886.337598102044</v>
      </c>
      <c r="V42" s="61">
        <v>38098.195759994123</v>
      </c>
      <c r="W42" s="61">
        <v>39419.46596630173</v>
      </c>
      <c r="X42" s="61">
        <v>40862.68773816224</v>
      </c>
      <c r="Y42" s="61">
        <v>42425.370576464295</v>
      </c>
      <c r="Z42" s="61">
        <v>44090.225364623031</v>
      </c>
      <c r="AA42" s="61">
        <v>45834.764983258799</v>
      </c>
      <c r="AB42" s="61">
        <v>47651.909709073268</v>
      </c>
    </row>
    <row r="43" spans="2:28"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93"/>
      <c r="U43" s="61"/>
      <c r="V43" s="61"/>
      <c r="W43" s="61"/>
      <c r="X43" s="61"/>
      <c r="Y43" s="61"/>
      <c r="Z43" s="61"/>
      <c r="AA43" s="61"/>
      <c r="AB43" s="61"/>
    </row>
    <row r="44" spans="2:28">
      <c r="B44" t="s">
        <v>11</v>
      </c>
      <c r="C44" s="61">
        <v>2612824</v>
      </c>
      <c r="D44" s="61">
        <v>2662432.3774047201</v>
      </c>
      <c r="E44" s="61">
        <v>2711657.1660845168</v>
      </c>
      <c r="F44" s="61">
        <v>2760588.8366542216</v>
      </c>
      <c r="G44" s="61">
        <v>2809355.5706248055</v>
      </c>
      <c r="H44" s="61">
        <v>2857956.1621143357</v>
      </c>
      <c r="I44" s="61">
        <v>2906468.8165316195</v>
      </c>
      <c r="J44" s="61">
        <v>2954962.2732659015</v>
      </c>
      <c r="K44" s="61">
        <v>3003425.3502543895</v>
      </c>
      <c r="L44" s="61">
        <v>3051910.4330597343</v>
      </c>
      <c r="M44" s="61">
        <v>3100560.5555978385</v>
      </c>
      <c r="N44" s="61">
        <v>3149437.8793981737</v>
      </c>
      <c r="O44" s="61">
        <v>3198575.0306338295</v>
      </c>
      <c r="P44" s="61">
        <v>3247904.0158933979</v>
      </c>
      <c r="Q44" s="61">
        <v>3297425.866436108</v>
      </c>
      <c r="R44" s="61">
        <v>3347189.8138851956</v>
      </c>
      <c r="S44" s="61">
        <v>3397170.4693600223</v>
      </c>
      <c r="T44" s="93">
        <v>3447403.7161380085</v>
      </c>
      <c r="U44" s="61">
        <v>3497842.9339219853</v>
      </c>
      <c r="V44" s="61">
        <v>3548568.0344417472</v>
      </c>
      <c r="W44" s="61">
        <v>3599515.7309437366</v>
      </c>
      <c r="X44" s="61">
        <v>3650757.58570862</v>
      </c>
      <c r="Y44" s="61">
        <v>3702248.2820639927</v>
      </c>
      <c r="Z44" s="61">
        <v>3754060.917361524</v>
      </c>
      <c r="AA44" s="61">
        <v>3806140.2151332879</v>
      </c>
      <c r="AB44" s="61">
        <v>3858624.3416716168</v>
      </c>
    </row>
    <row r="45" spans="2:28">
      <c r="B45" t="s">
        <v>65</v>
      </c>
      <c r="C45" s="61">
        <v>335474</v>
      </c>
      <c r="D45" s="61">
        <v>335617.11004782439</v>
      </c>
      <c r="E45" s="61">
        <v>335537.1930147676</v>
      </c>
      <c r="F45" s="61">
        <v>335354.00987133285</v>
      </c>
      <c r="G45" s="61">
        <v>335274.48785441607</v>
      </c>
      <c r="H45" s="61">
        <v>335581.11133118643</v>
      </c>
      <c r="I45" s="61">
        <v>335990.85343361512</v>
      </c>
      <c r="J45" s="61">
        <v>336605.48408857395</v>
      </c>
      <c r="K45" s="61">
        <v>337331.99673901306</v>
      </c>
      <c r="L45" s="61">
        <v>338105.2619944918</v>
      </c>
      <c r="M45" s="61">
        <v>338970.25370908529</v>
      </c>
      <c r="N45" s="61">
        <v>339853.2499293146</v>
      </c>
      <c r="O45" s="61">
        <v>340765.03379081242</v>
      </c>
      <c r="P45" s="61">
        <v>341653.54736457096</v>
      </c>
      <c r="Q45" s="61">
        <v>342472.68046531884</v>
      </c>
      <c r="R45" s="61">
        <v>343238.00857175235</v>
      </c>
      <c r="S45" s="61">
        <v>343930.37032389978</v>
      </c>
      <c r="T45" s="93">
        <v>344518.69051013101</v>
      </c>
      <c r="U45" s="61">
        <v>345025.53505848744</v>
      </c>
      <c r="V45" s="61">
        <v>345532.99940436619</v>
      </c>
      <c r="W45" s="61">
        <v>345931.10192375461</v>
      </c>
      <c r="X45" s="61">
        <v>346324.24104302877</v>
      </c>
      <c r="Y45" s="61">
        <v>346628.20720167994</v>
      </c>
      <c r="Z45" s="61">
        <v>346974.60008850566</v>
      </c>
      <c r="AA45" s="61">
        <v>347223.93402731681</v>
      </c>
      <c r="AB45" s="61">
        <v>347594.73885674006</v>
      </c>
    </row>
    <row r="46" spans="2:28">
      <c r="B46" t="s">
        <v>66</v>
      </c>
      <c r="C46" s="61">
        <v>328921</v>
      </c>
      <c r="D46" s="61">
        <v>330377.35145283199</v>
      </c>
      <c r="E46" s="61">
        <v>331768.03212765703</v>
      </c>
      <c r="F46" s="61">
        <v>333032.02591523528</v>
      </c>
      <c r="G46" s="61">
        <v>334032.47375294456</v>
      </c>
      <c r="H46" s="61">
        <v>334441.45508464647</v>
      </c>
      <c r="I46" s="61">
        <v>334618.98482259258</v>
      </c>
      <c r="J46" s="61">
        <v>334577.31255084847</v>
      </c>
      <c r="K46" s="61">
        <v>334434.91250853543</v>
      </c>
      <c r="L46" s="61">
        <v>334397.45411154511</v>
      </c>
      <c r="M46" s="61">
        <v>334748.37862967671</v>
      </c>
      <c r="N46" s="61">
        <v>335205.38180841261</v>
      </c>
      <c r="O46" s="61">
        <v>335868.77913476905</v>
      </c>
      <c r="P46" s="61">
        <v>336645.6072244441</v>
      </c>
      <c r="Q46" s="61">
        <v>337469.62256186566</v>
      </c>
      <c r="R46" s="61">
        <v>338386.70447652554</v>
      </c>
      <c r="S46" s="61">
        <v>339324.7231690702</v>
      </c>
      <c r="T46" s="93">
        <v>340294.42175429245</v>
      </c>
      <c r="U46" s="61">
        <v>341244.06328313123</v>
      </c>
      <c r="V46" s="61">
        <v>342127.79481428949</v>
      </c>
      <c r="W46" s="61">
        <v>342960.78757694364</v>
      </c>
      <c r="X46" s="61">
        <v>343724.2684425909</v>
      </c>
      <c r="Y46" s="61">
        <v>344386.96423318289</v>
      </c>
      <c r="Z46" s="61">
        <v>344971.48855401587</v>
      </c>
      <c r="AA46" s="61">
        <v>345559.28055993124</v>
      </c>
      <c r="AB46" s="61">
        <v>346039.09438666271</v>
      </c>
    </row>
    <row r="47" spans="2:28">
      <c r="B47" t="s">
        <v>67</v>
      </c>
      <c r="C47" s="61">
        <v>317681</v>
      </c>
      <c r="D47" s="61">
        <v>321439.14691767195</v>
      </c>
      <c r="E47" s="61">
        <v>324172.71457328345</v>
      </c>
      <c r="F47" s="61">
        <v>326156.89305697876</v>
      </c>
      <c r="G47" s="61">
        <v>327736.73038289428</v>
      </c>
      <c r="H47" s="61">
        <v>329181.12222150568</v>
      </c>
      <c r="I47" s="61">
        <v>330595.32764026226</v>
      </c>
      <c r="J47" s="61">
        <v>331952.87741345592</v>
      </c>
      <c r="K47" s="61">
        <v>333192.96083031956</v>
      </c>
      <c r="L47" s="61">
        <v>334178.68485640199</v>
      </c>
      <c r="M47" s="61">
        <v>334586.51040183677</v>
      </c>
      <c r="N47" s="61">
        <v>334776.71461700124</v>
      </c>
      <c r="O47" s="61">
        <v>334759.44512930588</v>
      </c>
      <c r="P47" s="61">
        <v>334651.86610861751</v>
      </c>
      <c r="Q47" s="61">
        <v>334658.84197072702</v>
      </c>
      <c r="R47" s="61">
        <v>335061.73780892405</v>
      </c>
      <c r="S47" s="61">
        <v>335578.6932426499</v>
      </c>
      <c r="T47" s="93">
        <v>336310.31512196304</v>
      </c>
      <c r="U47" s="61">
        <v>337163.84413070325</v>
      </c>
      <c r="V47" s="61">
        <v>338073.56978545373</v>
      </c>
      <c r="W47" s="61">
        <v>339084.96121387882</v>
      </c>
      <c r="X47" s="61">
        <v>340126.09955073264</v>
      </c>
      <c r="Y47" s="61">
        <v>341207.9200126467</v>
      </c>
      <c r="Z47" s="61">
        <v>342278.51490677107</v>
      </c>
      <c r="AA47" s="61">
        <v>343291.97226465429</v>
      </c>
      <c r="AB47" s="61">
        <v>344262.03893227322</v>
      </c>
    </row>
    <row r="48" spans="2:28">
      <c r="B48" t="s">
        <v>68</v>
      </c>
      <c r="C48" s="61">
        <v>283016.00000000006</v>
      </c>
      <c r="D48" s="61">
        <v>289920.75506540498</v>
      </c>
      <c r="E48" s="61">
        <v>296136.22844966408</v>
      </c>
      <c r="F48" s="61">
        <v>301672.82779494702</v>
      </c>
      <c r="G48" s="61">
        <v>306636.64794842666</v>
      </c>
      <c r="H48" s="61">
        <v>311130.18347803078</v>
      </c>
      <c r="I48" s="61">
        <v>314862.76450609934</v>
      </c>
      <c r="J48" s="61">
        <v>317594.69173823582</v>
      </c>
      <c r="K48" s="61">
        <v>319599.93521573476</v>
      </c>
      <c r="L48" s="61">
        <v>321221.11463690747</v>
      </c>
      <c r="M48" s="61">
        <v>322762.70900508534</v>
      </c>
      <c r="N48" s="61">
        <v>324345.5985280145</v>
      </c>
      <c r="O48" s="61">
        <v>325917.01305166312</v>
      </c>
      <c r="P48" s="61">
        <v>327406.82992198307</v>
      </c>
      <c r="Q48" s="61">
        <v>328669.36212155176</v>
      </c>
      <c r="R48" s="61">
        <v>329372.16751597438</v>
      </c>
      <c r="S48" s="61">
        <v>329873.89438082534</v>
      </c>
      <c r="T48" s="93">
        <v>330186.30583830079</v>
      </c>
      <c r="U48" s="61">
        <v>330427.94294757035</v>
      </c>
      <c r="V48" s="61">
        <v>330802.05571274715</v>
      </c>
      <c r="W48" s="61">
        <v>331589.82306761021</v>
      </c>
      <c r="X48" s="61">
        <v>332509.81124869687</v>
      </c>
      <c r="Y48" s="61">
        <v>333662.69862396625</v>
      </c>
      <c r="Z48" s="61">
        <v>334955.17008555564</v>
      </c>
      <c r="AA48" s="61">
        <v>336323.01104203344</v>
      </c>
      <c r="AB48" s="61">
        <v>337807.1355783522</v>
      </c>
    </row>
    <row r="49" spans="1:28">
      <c r="B49" t="s">
        <v>69</v>
      </c>
      <c r="C49" s="61">
        <v>227587</v>
      </c>
      <c r="D49" s="61">
        <v>234891.25013567464</v>
      </c>
      <c r="E49" s="61">
        <v>243565.34940548553</v>
      </c>
      <c r="F49" s="61">
        <v>252899.13061966427</v>
      </c>
      <c r="G49" s="61">
        <v>261913.97736534826</v>
      </c>
      <c r="H49" s="61">
        <v>269881.35803909769</v>
      </c>
      <c r="I49" s="61">
        <v>276830.79874256009</v>
      </c>
      <c r="J49" s="61">
        <v>283121.74892050121</v>
      </c>
      <c r="K49" s="61">
        <v>288762.87900891271</v>
      </c>
      <c r="L49" s="61">
        <v>293859.50292766263</v>
      </c>
      <c r="M49" s="61">
        <v>298545.91201014741</v>
      </c>
      <c r="N49" s="61">
        <v>302556.98901437299</v>
      </c>
      <c r="O49" s="61">
        <v>305642.23818496126</v>
      </c>
      <c r="P49" s="61">
        <v>308075.46316197223</v>
      </c>
      <c r="Q49" s="61">
        <v>310199.17944876745</v>
      </c>
      <c r="R49" s="61">
        <v>312276.67211029021</v>
      </c>
      <c r="S49" s="61">
        <v>314402.57270526513</v>
      </c>
      <c r="T49" s="93">
        <v>316538.81226806785</v>
      </c>
      <c r="U49" s="61">
        <v>318617.00714257779</v>
      </c>
      <c r="V49" s="61">
        <v>320491.2190300427</v>
      </c>
      <c r="W49" s="61">
        <v>321831.19945637509</v>
      </c>
      <c r="X49" s="61">
        <v>322993.29969933821</v>
      </c>
      <c r="Y49" s="61">
        <v>323990.37112369674</v>
      </c>
      <c r="Z49" s="61">
        <v>324938.25153532351</v>
      </c>
      <c r="AA49" s="61">
        <v>326041.64002780977</v>
      </c>
      <c r="AB49" s="61">
        <v>327574.7102718401</v>
      </c>
    </row>
    <row r="50" spans="1:28">
      <c r="B50" t="s">
        <v>70</v>
      </c>
      <c r="C50" s="61">
        <v>196965</v>
      </c>
      <c r="D50" s="61">
        <v>200729.19662020923</v>
      </c>
      <c r="E50" s="61">
        <v>204346.95076724712</v>
      </c>
      <c r="F50" s="61">
        <v>208232.53883638413</v>
      </c>
      <c r="G50" s="61">
        <v>212922.97848481053</v>
      </c>
      <c r="H50" s="61">
        <v>218742.30606645075</v>
      </c>
      <c r="I50" s="61">
        <v>226047.33535176067</v>
      </c>
      <c r="J50" s="61">
        <v>234735.32384943715</v>
      </c>
      <c r="K50" s="61">
        <v>244101.02065331675</v>
      </c>
      <c r="L50" s="61">
        <v>253172.89699466006</v>
      </c>
      <c r="M50" s="61">
        <v>261238.35460613907</v>
      </c>
      <c r="N50" s="61">
        <v>268339.05389713851</v>
      </c>
      <c r="O50" s="61">
        <v>274832.94187583879</v>
      </c>
      <c r="P50" s="61">
        <v>280734.56184438174</v>
      </c>
      <c r="Q50" s="61">
        <v>286153.79683300585</v>
      </c>
      <c r="R50" s="61">
        <v>291194.28222505579</v>
      </c>
      <c r="S50" s="61">
        <v>295569.71800786129</v>
      </c>
      <c r="T50" s="93">
        <v>299042.64312206453</v>
      </c>
      <c r="U50" s="61">
        <v>301885.43444072414</v>
      </c>
      <c r="V50" s="61">
        <v>304438.97513132333</v>
      </c>
      <c r="W50" s="61">
        <v>306965.50070488849</v>
      </c>
      <c r="X50" s="61">
        <v>309559.03360372159</v>
      </c>
      <c r="Y50" s="61">
        <v>312182.682613254</v>
      </c>
      <c r="Z50" s="61">
        <v>314766.53532550955</v>
      </c>
      <c r="AA50" s="61">
        <v>317166.26768020686</v>
      </c>
      <c r="AB50" s="61">
        <v>319047.90229725011</v>
      </c>
    </row>
    <row r="51" spans="1:28">
      <c r="B51" t="s">
        <v>71</v>
      </c>
      <c r="C51" s="61">
        <v>175443</v>
      </c>
      <c r="D51" s="61">
        <v>179129.88111991319</v>
      </c>
      <c r="E51" s="61">
        <v>182683.73626715777</v>
      </c>
      <c r="F51" s="61">
        <v>186187.04628211487</v>
      </c>
      <c r="G51" s="61">
        <v>189751.35549229814</v>
      </c>
      <c r="H51" s="61">
        <v>193486.33340299886</v>
      </c>
      <c r="I51" s="61">
        <v>197171.21227045069</v>
      </c>
      <c r="J51" s="61">
        <v>200728.27896915434</v>
      </c>
      <c r="K51" s="61">
        <v>204568.54507661937</v>
      </c>
      <c r="L51" s="61">
        <v>209225.7538800672</v>
      </c>
      <c r="M51" s="61">
        <v>215027.24454415447</v>
      </c>
      <c r="N51" s="61">
        <v>222331.64217779128</v>
      </c>
      <c r="O51" s="61">
        <v>231037.24626839007</v>
      </c>
      <c r="P51" s="61">
        <v>240445.47056830925</v>
      </c>
      <c r="Q51" s="61">
        <v>249592.42136328734</v>
      </c>
      <c r="R51" s="61">
        <v>257759.88603277493</v>
      </c>
      <c r="S51" s="61">
        <v>264982.24822426273</v>
      </c>
      <c r="T51" s="93">
        <v>271619.62907144934</v>
      </c>
      <c r="U51" s="61">
        <v>277686.04983058217</v>
      </c>
      <c r="V51" s="61">
        <v>283289.65796847042</v>
      </c>
      <c r="W51" s="61">
        <v>288533.11023329187</v>
      </c>
      <c r="X51" s="61">
        <v>293131.56973308709</v>
      </c>
      <c r="Y51" s="61">
        <v>296848.91100743017</v>
      </c>
      <c r="Z51" s="61">
        <v>299955.30402108852</v>
      </c>
      <c r="AA51" s="61">
        <v>302789.85960106034</v>
      </c>
      <c r="AB51" s="61">
        <v>305610.76406908233</v>
      </c>
    </row>
    <row r="52" spans="1:28">
      <c r="B52" t="s">
        <v>72</v>
      </c>
      <c r="C52" s="61">
        <v>153462</v>
      </c>
      <c r="D52" s="61">
        <v>157187.42247535763</v>
      </c>
      <c r="E52" s="61">
        <v>161074.20439898368</v>
      </c>
      <c r="F52" s="61">
        <v>165034.37950240553</v>
      </c>
      <c r="G52" s="61">
        <v>168939.17241568863</v>
      </c>
      <c r="H52" s="61">
        <v>172710.33785517598</v>
      </c>
      <c r="I52" s="61">
        <v>176321.82206852321</v>
      </c>
      <c r="J52" s="61">
        <v>179816.25298604538</v>
      </c>
      <c r="K52" s="61">
        <v>183275.16992329372</v>
      </c>
      <c r="L52" s="61">
        <v>186808.62371024722</v>
      </c>
      <c r="M52" s="61">
        <v>190528.1140818499</v>
      </c>
      <c r="N52" s="61">
        <v>194215.91320875398</v>
      </c>
      <c r="O52" s="61">
        <v>197794.33495367269</v>
      </c>
      <c r="P52" s="61">
        <v>201672.19652065868</v>
      </c>
      <c r="Q52" s="61">
        <v>206379.97191069974</v>
      </c>
      <c r="R52" s="61">
        <v>212239.4320489422</v>
      </c>
      <c r="S52" s="61">
        <v>219603.90025746185</v>
      </c>
      <c r="T52" s="93">
        <v>228374.02660020505</v>
      </c>
      <c r="U52" s="61">
        <v>237856.79254982108</v>
      </c>
      <c r="V52" s="61">
        <v>247095.32236701233</v>
      </c>
      <c r="W52" s="61">
        <v>255376.40132326988</v>
      </c>
      <c r="X52" s="61">
        <v>262734.48060327215</v>
      </c>
      <c r="Y52" s="61">
        <v>269527.62986247888</v>
      </c>
      <c r="Z52" s="61">
        <v>275768.41047797725</v>
      </c>
      <c r="AA52" s="61">
        <v>281563.1744624757</v>
      </c>
      <c r="AB52" s="61">
        <v>287010.21850273834</v>
      </c>
    </row>
    <row r="53" spans="1:28">
      <c r="B53" t="s">
        <v>73</v>
      </c>
      <c r="C53" s="61">
        <v>133487</v>
      </c>
      <c r="D53" s="61">
        <v>136996.49746332894</v>
      </c>
      <c r="E53" s="61">
        <v>140390.82339761115</v>
      </c>
      <c r="F53" s="61">
        <v>143738.42854603697</v>
      </c>
      <c r="G53" s="61">
        <v>147125.74858526472</v>
      </c>
      <c r="H53" s="61">
        <v>150612.43809823837</v>
      </c>
      <c r="I53" s="61">
        <v>154267.79625617742</v>
      </c>
      <c r="J53" s="61">
        <v>158093.85143973873</v>
      </c>
      <c r="K53" s="61">
        <v>162003.80018444001</v>
      </c>
      <c r="L53" s="61">
        <v>165870.25587679527</v>
      </c>
      <c r="M53" s="61">
        <v>169617.99353496367</v>
      </c>
      <c r="N53" s="61">
        <v>173222.25433839837</v>
      </c>
      <c r="O53" s="61">
        <v>176724.39741450531</v>
      </c>
      <c r="P53" s="61">
        <v>180205.33922541485</v>
      </c>
      <c r="Q53" s="61">
        <v>183773.62691899954</v>
      </c>
      <c r="R53" s="61">
        <v>187537.3248425957</v>
      </c>
      <c r="S53" s="61">
        <v>191279.29318777792</v>
      </c>
      <c r="T53" s="93">
        <v>194923.61242819123</v>
      </c>
      <c r="U53" s="61">
        <v>198875.67839736459</v>
      </c>
      <c r="V53" s="61">
        <v>203661.46111891264</v>
      </c>
      <c r="W53" s="61">
        <v>209600.27911833639</v>
      </c>
      <c r="X53" s="61">
        <v>217041.81971205954</v>
      </c>
      <c r="Y53" s="61">
        <v>225887.54715550778</v>
      </c>
      <c r="Z53" s="61">
        <v>235451.08105741718</v>
      </c>
      <c r="AA53" s="61">
        <v>244784.40302825783</v>
      </c>
      <c r="AB53" s="61">
        <v>253177.83728091035</v>
      </c>
    </row>
    <row r="54" spans="1:28">
      <c r="B54" t="s">
        <v>74</v>
      </c>
      <c r="C54" s="61">
        <v>111375</v>
      </c>
      <c r="D54" s="61">
        <v>115624.97896251634</v>
      </c>
      <c r="E54" s="61">
        <v>119587.79671431838</v>
      </c>
      <c r="F54" s="61">
        <v>123316.17475446739</v>
      </c>
      <c r="G54" s="61">
        <v>126907.7312186739</v>
      </c>
      <c r="H54" s="61">
        <v>130438.79605490391</v>
      </c>
      <c r="I54" s="61">
        <v>133890.46483744108</v>
      </c>
      <c r="J54" s="61">
        <v>137237.79462181832</v>
      </c>
      <c r="K54" s="61">
        <v>140547.78448146093</v>
      </c>
      <c r="L54" s="61">
        <v>143904.94966944179</v>
      </c>
      <c r="M54" s="61">
        <v>147369.57651524863</v>
      </c>
      <c r="N54" s="61">
        <v>151010.36635284239</v>
      </c>
      <c r="O54" s="61">
        <v>154828.68030768732</v>
      </c>
      <c r="P54" s="61">
        <v>158739.20911423219</v>
      </c>
      <c r="Q54" s="61">
        <v>162616.73730128293</v>
      </c>
      <c r="R54" s="61">
        <v>166385.64500559811</v>
      </c>
      <c r="S54" s="61">
        <v>170020.6131023911</v>
      </c>
      <c r="T54" s="93">
        <v>173563.27545724425</v>
      </c>
      <c r="U54" s="61">
        <v>177092.78754905984</v>
      </c>
      <c r="V54" s="61">
        <v>180716.12146381103</v>
      </c>
      <c r="W54" s="61">
        <v>184539.45190126402</v>
      </c>
      <c r="X54" s="61">
        <v>188348.25013857445</v>
      </c>
      <c r="Y54" s="61">
        <v>192067.98828568571</v>
      </c>
      <c r="Z54" s="61">
        <v>196099.23852496676</v>
      </c>
      <c r="AA54" s="61">
        <v>200962.02680064837</v>
      </c>
      <c r="AB54" s="61">
        <v>206970.18983922963</v>
      </c>
    </row>
    <row r="55" spans="1:28">
      <c r="B55" t="s">
        <v>75</v>
      </c>
      <c r="C55" s="61">
        <v>85283</v>
      </c>
      <c r="D55" s="61">
        <v>89310.045422530675</v>
      </c>
      <c r="E55" s="61">
        <v>93834.878257827906</v>
      </c>
      <c r="F55" s="61">
        <v>98626.813655387872</v>
      </c>
      <c r="G55" s="61">
        <v>103372.33693671908</v>
      </c>
      <c r="H55" s="61">
        <v>107847.3742642446</v>
      </c>
      <c r="I55" s="61">
        <v>111992.32650812357</v>
      </c>
      <c r="J55" s="61">
        <v>115868.70142200887</v>
      </c>
      <c r="K55" s="61">
        <v>119527.10585783765</v>
      </c>
      <c r="L55" s="61">
        <v>123061.06766669825</v>
      </c>
      <c r="M55" s="61">
        <v>126545.65145133846</v>
      </c>
      <c r="N55" s="61">
        <v>129962.83963751562</v>
      </c>
      <c r="O55" s="61">
        <v>133288.17587738481</v>
      </c>
      <c r="P55" s="61">
        <v>136586.93265482792</v>
      </c>
      <c r="Q55" s="61">
        <v>139941.4806810797</v>
      </c>
      <c r="R55" s="61">
        <v>143409.02718096727</v>
      </c>
      <c r="S55" s="61">
        <v>147055.58753834281</v>
      </c>
      <c r="T55" s="93">
        <v>150882.99551243774</v>
      </c>
      <c r="U55" s="61">
        <v>154807.61575975385</v>
      </c>
      <c r="V55" s="61">
        <v>158707.31987005193</v>
      </c>
      <c r="W55" s="61">
        <v>162507.89344142436</v>
      </c>
      <c r="X55" s="61">
        <v>166184.47392734932</v>
      </c>
      <c r="Y55" s="61">
        <v>169778.29805297876</v>
      </c>
      <c r="Z55" s="61">
        <v>173366.60033414591</v>
      </c>
      <c r="AA55" s="61">
        <v>177053.55587563664</v>
      </c>
      <c r="AB55" s="61">
        <v>180941.238362704</v>
      </c>
    </row>
    <row r="56" spans="1:28">
      <c r="B56" t="s">
        <v>76</v>
      </c>
      <c r="C56" s="61">
        <v>68939</v>
      </c>
      <c r="D56" s="61">
        <v>70983.98068666883</v>
      </c>
      <c r="E56" s="61">
        <v>73113.980045714867</v>
      </c>
      <c r="F56" s="61">
        <v>75472.592316012713</v>
      </c>
      <c r="G56" s="61">
        <v>78246.480155581725</v>
      </c>
      <c r="H56" s="61">
        <v>81546.584741509418</v>
      </c>
      <c r="I56" s="61">
        <v>85427.274283070321</v>
      </c>
      <c r="J56" s="61">
        <v>89793.274932809974</v>
      </c>
      <c r="K56" s="61">
        <v>94424.129713694885</v>
      </c>
      <c r="L56" s="61">
        <v>99019.373103641352</v>
      </c>
      <c r="M56" s="61">
        <v>103365.26572227848</v>
      </c>
      <c r="N56" s="61">
        <v>107405.39385223058</v>
      </c>
      <c r="O56" s="61">
        <v>111199.07375317093</v>
      </c>
      <c r="P56" s="61">
        <v>114794.43559236833</v>
      </c>
      <c r="Q56" s="61">
        <v>118280.63786567244</v>
      </c>
      <c r="R56" s="61">
        <v>121727.85984729489</v>
      </c>
      <c r="S56" s="61">
        <v>125117.5855052179</v>
      </c>
      <c r="T56" s="93">
        <v>128426.78172622225</v>
      </c>
      <c r="U56" s="61">
        <v>131718.21300485265</v>
      </c>
      <c r="V56" s="61">
        <v>135071.86439679784</v>
      </c>
      <c r="W56" s="61">
        <v>138542.93299840018</v>
      </c>
      <c r="X56" s="61">
        <v>142194.81636537483</v>
      </c>
      <c r="Y56" s="61">
        <v>146029.3931081616</v>
      </c>
      <c r="Z56" s="61">
        <v>149965.28720022916</v>
      </c>
      <c r="AA56" s="61">
        <v>153883.64985497794</v>
      </c>
      <c r="AB56" s="61">
        <v>157711.41294896213</v>
      </c>
    </row>
    <row r="57" spans="1:28">
      <c r="B57" t="s">
        <v>77</v>
      </c>
      <c r="C57" s="61">
        <v>56160</v>
      </c>
      <c r="D57" s="61">
        <v>57663.884168688775</v>
      </c>
      <c r="E57" s="61">
        <v>59274.611622095377</v>
      </c>
      <c r="F57" s="61">
        <v>60986.384761377332</v>
      </c>
      <c r="G57" s="61">
        <v>62789.692800330035</v>
      </c>
      <c r="H57" s="61">
        <v>64687.93738188078</v>
      </c>
      <c r="I57" s="61">
        <v>66645.719471538527</v>
      </c>
      <c r="J57" s="61">
        <v>68690.428220980917</v>
      </c>
      <c r="K57" s="61">
        <v>70958.258604654664</v>
      </c>
      <c r="L57" s="61">
        <v>73625.868814083718</v>
      </c>
      <c r="M57" s="61">
        <v>76799.34441243051</v>
      </c>
      <c r="N57" s="61">
        <v>80529.841283523754</v>
      </c>
      <c r="O57" s="61">
        <v>84727.171257131733</v>
      </c>
      <c r="P57" s="61">
        <v>89183.355192195639</v>
      </c>
      <c r="Q57" s="61">
        <v>93615.105507157525</v>
      </c>
      <c r="R57" s="61">
        <v>97820.018773611766</v>
      </c>
      <c r="S57" s="61">
        <v>101745.10654031215</v>
      </c>
      <c r="T57" s="93">
        <v>105446.66675201397</v>
      </c>
      <c r="U57" s="61">
        <v>108969.37482152427</v>
      </c>
      <c r="V57" s="61">
        <v>112396.88857515802</v>
      </c>
      <c r="W57" s="61">
        <v>115794.83863275492</v>
      </c>
      <c r="X57" s="61">
        <v>119144.7639235594</v>
      </c>
      <c r="Y57" s="61">
        <v>122425.43689434067</v>
      </c>
      <c r="Z57" s="61">
        <v>125696.49364356475</v>
      </c>
      <c r="AA57" s="61">
        <v>129034.47567071526</v>
      </c>
      <c r="AB57" s="61">
        <v>132492.14280695515</v>
      </c>
    </row>
    <row r="58" spans="1:28">
      <c r="B58" t="s">
        <v>78</v>
      </c>
      <c r="C58" s="61">
        <v>45297</v>
      </c>
      <c r="D58" s="61">
        <v>46343.840608696381</v>
      </c>
      <c r="E58" s="61">
        <v>47451.903877941091</v>
      </c>
      <c r="F58" s="61">
        <v>48625.617436897563</v>
      </c>
      <c r="G58" s="61">
        <v>49870.240739683184</v>
      </c>
      <c r="H58" s="61">
        <v>51192.026929633081</v>
      </c>
      <c r="I58" s="61">
        <v>52607.653885373693</v>
      </c>
      <c r="J58" s="61">
        <v>54126.899826063272</v>
      </c>
      <c r="K58" s="61">
        <v>55744.67897390516</v>
      </c>
      <c r="L58" s="61">
        <v>57451.841916172518</v>
      </c>
      <c r="M58" s="61">
        <v>59252.597190672059</v>
      </c>
      <c r="N58" s="61">
        <v>61115.042416824872</v>
      </c>
      <c r="O58" s="61">
        <v>63065.433257938108</v>
      </c>
      <c r="P58" s="61">
        <v>65230.678012927921</v>
      </c>
      <c r="Q58" s="61">
        <v>67775.236932445259</v>
      </c>
      <c r="R58" s="61">
        <v>70797.113885537969</v>
      </c>
      <c r="S58" s="61">
        <v>74342.597692605457</v>
      </c>
      <c r="T58" s="93">
        <v>78327.335701802469</v>
      </c>
      <c r="U58" s="61">
        <v>82558.900718598132</v>
      </c>
      <c r="V58" s="61">
        <v>86775.702637606824</v>
      </c>
      <c r="W58" s="61">
        <v>90790.947424392201</v>
      </c>
      <c r="X58" s="61">
        <v>94555.931554501614</v>
      </c>
      <c r="Y58" s="61">
        <v>98123.798196462871</v>
      </c>
      <c r="Z58" s="61">
        <v>101534.95960146135</v>
      </c>
      <c r="AA58" s="61">
        <v>104866.30409419467</v>
      </c>
      <c r="AB58" s="61">
        <v>108179.27898096103</v>
      </c>
    </row>
    <row r="59" spans="1:28">
      <c r="B59" t="s">
        <v>79</v>
      </c>
      <c r="C59" s="61">
        <v>35594</v>
      </c>
      <c r="D59" s="61">
        <v>36278.91486962817</v>
      </c>
      <c r="E59" s="61">
        <v>37029.982019156269</v>
      </c>
      <c r="F59" s="61">
        <v>37841.077265396023</v>
      </c>
      <c r="G59" s="61">
        <v>38704.721616540577</v>
      </c>
      <c r="H59" s="61">
        <v>39616.133190405002</v>
      </c>
      <c r="I59" s="61">
        <v>40579.296983665983</v>
      </c>
      <c r="J59" s="61">
        <v>41600.810228147646</v>
      </c>
      <c r="K59" s="61">
        <v>42684.790528480014</v>
      </c>
      <c r="L59" s="61">
        <v>43835.701650688861</v>
      </c>
      <c r="M59" s="61">
        <v>45060.20306514627</v>
      </c>
      <c r="N59" s="61">
        <v>46374.107398525353</v>
      </c>
      <c r="O59" s="61">
        <v>47786.618802503486</v>
      </c>
      <c r="P59" s="61">
        <v>49293.158990863987</v>
      </c>
      <c r="Q59" s="61">
        <v>50885.572337524296</v>
      </c>
      <c r="R59" s="61">
        <v>52567.078001078684</v>
      </c>
      <c r="S59" s="61">
        <v>54309.220412932256</v>
      </c>
      <c r="T59" s="93">
        <v>56136.494244256508</v>
      </c>
      <c r="U59" s="61">
        <v>58163.895239954159</v>
      </c>
      <c r="V59" s="61">
        <v>60540.482946969038</v>
      </c>
      <c r="W59" s="61">
        <v>63354.855541091922</v>
      </c>
      <c r="X59" s="61">
        <v>66646.873324767221</v>
      </c>
      <c r="Y59" s="61">
        <v>70339.732771613781</v>
      </c>
      <c r="Z59" s="61">
        <v>74260.214305600981</v>
      </c>
      <c r="AA59" s="61">
        <v>78174.697441670869</v>
      </c>
      <c r="AB59" s="61">
        <v>81919.394898243467</v>
      </c>
    </row>
    <row r="60" spans="1:28">
      <c r="B60" t="s">
        <v>80</v>
      </c>
      <c r="C60" s="61">
        <v>27052</v>
      </c>
      <c r="D60" s="61">
        <v>27421.129845773066</v>
      </c>
      <c r="E60" s="61">
        <v>27822.164765438327</v>
      </c>
      <c r="F60" s="61">
        <v>28265.633524495803</v>
      </c>
      <c r="G60" s="61">
        <v>28760.029184596624</v>
      </c>
      <c r="H60" s="61">
        <v>29311.04111431443</v>
      </c>
      <c r="I60" s="61">
        <v>29921.52199665087</v>
      </c>
      <c r="J60" s="61">
        <v>30589.970730225894</v>
      </c>
      <c r="K60" s="61">
        <v>31311.629472485074</v>
      </c>
      <c r="L60" s="61">
        <v>32080.258422978732</v>
      </c>
      <c r="M60" s="61">
        <v>32893.276857760771</v>
      </c>
      <c r="N60" s="61">
        <v>33755.012754493771</v>
      </c>
      <c r="O60" s="61">
        <v>34671.340541064754</v>
      </c>
      <c r="P60" s="61">
        <v>35645.823615538029</v>
      </c>
      <c r="Q60" s="61">
        <v>36682.29757352794</v>
      </c>
      <c r="R60" s="61">
        <v>37785.68388979986</v>
      </c>
      <c r="S60" s="61">
        <v>38969.449501129719</v>
      </c>
      <c r="T60" s="93">
        <v>40241.869097099523</v>
      </c>
      <c r="U60" s="61">
        <v>41598.831419778071</v>
      </c>
      <c r="V60" s="61">
        <v>43033.468313633923</v>
      </c>
      <c r="W60" s="61">
        <v>44548.74470048926</v>
      </c>
      <c r="X60" s="61">
        <v>46120.472488692278</v>
      </c>
      <c r="Y60" s="61">
        <v>47771.223360716118</v>
      </c>
      <c r="Z60" s="61">
        <v>49601.074361223589</v>
      </c>
      <c r="AA60" s="61">
        <v>51740.510215982467</v>
      </c>
      <c r="AB60" s="61">
        <v>54270.06808213098</v>
      </c>
    </row>
    <row r="61" spans="1:28">
      <c r="B61" t="s">
        <v>81</v>
      </c>
      <c r="C61" s="61">
        <v>31088</v>
      </c>
      <c r="D61" s="61">
        <v>32516.991542001153</v>
      </c>
      <c r="E61" s="61">
        <v>33866.616380166619</v>
      </c>
      <c r="F61" s="61">
        <v>35147.262515087335</v>
      </c>
      <c r="G61" s="61">
        <v>36370.765690588763</v>
      </c>
      <c r="H61" s="61">
        <v>37549.622860113246</v>
      </c>
      <c r="I61" s="61">
        <v>38697.663473713947</v>
      </c>
      <c r="J61" s="61">
        <v>39828.57132785573</v>
      </c>
      <c r="K61" s="61">
        <v>40955.752481685638</v>
      </c>
      <c r="L61" s="61">
        <v>42091.822827250027</v>
      </c>
      <c r="M61" s="61">
        <v>43249.169860024973</v>
      </c>
      <c r="N61" s="61">
        <v>44438.478183018939</v>
      </c>
      <c r="O61" s="61">
        <v>45667.107033029002</v>
      </c>
      <c r="P61" s="61">
        <v>46939.54078009184</v>
      </c>
      <c r="Q61" s="61">
        <v>48259.294643194182</v>
      </c>
      <c r="R61" s="61">
        <v>49631.171668471172</v>
      </c>
      <c r="S61" s="61">
        <v>51064.895568016895</v>
      </c>
      <c r="T61" s="93">
        <v>52569.840932266692</v>
      </c>
      <c r="U61" s="61">
        <v>54150.967627502781</v>
      </c>
      <c r="V61" s="61">
        <v>55813.130905100224</v>
      </c>
      <c r="W61" s="61">
        <v>57562.901685570818</v>
      </c>
      <c r="X61" s="61">
        <v>59417.38034927367</v>
      </c>
      <c r="Y61" s="61">
        <v>61389.479560189313</v>
      </c>
      <c r="Z61" s="61">
        <v>63477.69333816709</v>
      </c>
      <c r="AA61" s="61">
        <v>65681.45248571565</v>
      </c>
      <c r="AB61" s="61">
        <v>68016.175576581038</v>
      </c>
    </row>
    <row r="62" spans="1:28"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>
      <c r="A63" t="s">
        <v>51</v>
      </c>
    </row>
    <row r="66" spans="2:4">
      <c r="B66" t="s">
        <v>107</v>
      </c>
      <c r="C66" t="s">
        <v>10</v>
      </c>
      <c r="D66" t="s">
        <v>11</v>
      </c>
    </row>
    <row r="67" spans="2:4">
      <c r="B67" t="s">
        <v>65</v>
      </c>
      <c r="C67" s="61">
        <f>+T26</f>
        <v>358794.15930817701</v>
      </c>
      <c r="D67">
        <f>-1*T45</f>
        <v>-344518.69051013101</v>
      </c>
    </row>
    <row r="68" spans="2:4">
      <c r="B68" t="s">
        <v>66</v>
      </c>
      <c r="C68" s="61">
        <f t="shared" ref="C68:C79" si="0">+T27</f>
        <v>353616.03943166108</v>
      </c>
      <c r="D68">
        <f t="shared" ref="D68:D79" si="1">-1*T46</f>
        <v>-340294.42175429245</v>
      </c>
    </row>
    <row r="69" spans="2:4">
      <c r="B69" t="s">
        <v>67</v>
      </c>
      <c r="C69" s="61">
        <f t="shared" si="0"/>
        <v>348714.94869969843</v>
      </c>
      <c r="D69">
        <f t="shared" si="1"/>
        <v>-336310.31512196304</v>
      </c>
    </row>
    <row r="70" spans="2:4">
      <c r="B70" t="s">
        <v>68</v>
      </c>
      <c r="C70" s="61">
        <f t="shared" si="0"/>
        <v>342988.91608579824</v>
      </c>
      <c r="D70">
        <f t="shared" si="1"/>
        <v>-330186.30583830079</v>
      </c>
    </row>
    <row r="71" spans="2:4">
      <c r="B71" t="s">
        <v>69</v>
      </c>
      <c r="C71" s="61">
        <f t="shared" si="0"/>
        <v>328931.31459181913</v>
      </c>
      <c r="D71">
        <f t="shared" si="1"/>
        <v>-316538.81226806785</v>
      </c>
    </row>
    <row r="72" spans="2:4">
      <c r="B72" t="s">
        <v>70</v>
      </c>
      <c r="C72" s="61">
        <f t="shared" si="0"/>
        <v>308437.44261442032</v>
      </c>
      <c r="D72">
        <f t="shared" si="1"/>
        <v>-299042.64312206453</v>
      </c>
    </row>
    <row r="73" spans="2:4">
      <c r="B73" t="s">
        <v>71</v>
      </c>
      <c r="C73" s="61">
        <f t="shared" si="0"/>
        <v>277164.58351172938</v>
      </c>
      <c r="D73">
        <f t="shared" si="1"/>
        <v>-271619.62907144934</v>
      </c>
    </row>
    <row r="74" spans="2:4">
      <c r="B74" t="s">
        <v>72</v>
      </c>
      <c r="C74" s="61">
        <f t="shared" si="0"/>
        <v>227785.53599080065</v>
      </c>
      <c r="D74">
        <f t="shared" si="1"/>
        <v>-228374.02660020505</v>
      </c>
    </row>
    <row r="75" spans="2:4">
      <c r="B75" t="s">
        <v>73</v>
      </c>
      <c r="C75" s="61">
        <f t="shared" si="0"/>
        <v>193214.09933741571</v>
      </c>
      <c r="D75">
        <f t="shared" si="1"/>
        <v>-194923.61242819123</v>
      </c>
    </row>
    <row r="76" spans="2:4">
      <c r="B76" t="s">
        <v>74</v>
      </c>
      <c r="C76" s="61">
        <f t="shared" si="0"/>
        <v>173079.16764753443</v>
      </c>
      <c r="D76">
        <f t="shared" si="1"/>
        <v>-173563.27545724425</v>
      </c>
    </row>
    <row r="77" spans="2:4">
      <c r="B77" t="s">
        <v>75</v>
      </c>
      <c r="C77" s="61">
        <f t="shared" si="0"/>
        <v>151206.222056297</v>
      </c>
      <c r="D77">
        <f t="shared" si="1"/>
        <v>-150882.99551243774</v>
      </c>
    </row>
    <row r="78" spans="2:4">
      <c r="B78" t="s">
        <v>76</v>
      </c>
      <c r="C78" s="61">
        <f t="shared" si="0"/>
        <v>131202.91339421028</v>
      </c>
      <c r="D78">
        <f t="shared" si="1"/>
        <v>-128426.78172622225</v>
      </c>
    </row>
    <row r="79" spans="2:4">
      <c r="B79" t="s">
        <v>77</v>
      </c>
      <c r="C79" s="61">
        <f t="shared" si="0"/>
        <v>108360.70156127466</v>
      </c>
      <c r="D79">
        <f t="shared" si="1"/>
        <v>-105446.66675201397</v>
      </c>
    </row>
    <row r="80" spans="2:4">
      <c r="B80" t="s">
        <v>78</v>
      </c>
      <c r="C80" s="61">
        <f t="shared" ref="C80:C83" si="2">+T39</f>
        <v>78475.20973259036</v>
      </c>
      <c r="D80">
        <f t="shared" ref="D80:D83" si="3">-1*T58</f>
        <v>-78327.335701802469</v>
      </c>
    </row>
    <row r="81" spans="2:4">
      <c r="B81" t="s">
        <v>79</v>
      </c>
      <c r="C81" s="61">
        <f t="shared" si="2"/>
        <v>53526.733524845105</v>
      </c>
      <c r="D81">
        <f t="shared" si="3"/>
        <v>-56136.494244256508</v>
      </c>
    </row>
    <row r="82" spans="2:4">
      <c r="B82" t="s">
        <v>80</v>
      </c>
      <c r="C82" s="61">
        <f t="shared" si="2"/>
        <v>34973.010458016375</v>
      </c>
      <c r="D82">
        <f t="shared" si="3"/>
        <v>-40241.869097099523</v>
      </c>
    </row>
    <row r="83" spans="2:4">
      <c r="B83" t="s">
        <v>81</v>
      </c>
      <c r="C83" s="61">
        <f t="shared" si="2"/>
        <v>35771.315320906848</v>
      </c>
      <c r="D83">
        <f t="shared" si="3"/>
        <v>-52569.840932266692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B63"/>
  <sheetViews>
    <sheetView workbookViewId="0">
      <selection activeCell="B8" sqref="B8"/>
    </sheetView>
  </sheetViews>
  <sheetFormatPr baseColWidth="10" defaultColWidth="16.140625" defaultRowHeight="15"/>
  <cols>
    <col min="1" max="1" width="16.140625" style="15"/>
    <col min="2" max="52" width="16.140625" style="13"/>
    <col min="53" max="16384" width="16.140625" style="14"/>
  </cols>
  <sheetData>
    <row r="1" spans="1:54" ht="15.75">
      <c r="A1" s="17" t="s">
        <v>10</v>
      </c>
      <c r="B1" s="12" t="s">
        <v>13</v>
      </c>
      <c r="E1" s="13" t="s">
        <v>82</v>
      </c>
    </row>
    <row r="2" spans="1:54">
      <c r="A2" s="15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4" ht="15.75">
      <c r="B3" s="18">
        <v>2017</v>
      </c>
      <c r="C3" s="18">
        <f>+B3+1</f>
        <v>2018</v>
      </c>
      <c r="D3" s="18">
        <f t="shared" ref="D3:BB3" si="0">+C3+1</f>
        <v>2019</v>
      </c>
      <c r="E3" s="18">
        <f t="shared" si="0"/>
        <v>2020</v>
      </c>
      <c r="F3" s="18">
        <f t="shared" si="0"/>
        <v>2021</v>
      </c>
      <c r="G3" s="18">
        <f t="shared" si="0"/>
        <v>2022</v>
      </c>
      <c r="H3" s="18">
        <f t="shared" si="0"/>
        <v>2023</v>
      </c>
      <c r="I3" s="18">
        <f t="shared" si="0"/>
        <v>2024</v>
      </c>
      <c r="J3" s="18">
        <f t="shared" si="0"/>
        <v>2025</v>
      </c>
      <c r="K3" s="18">
        <f t="shared" si="0"/>
        <v>2026</v>
      </c>
      <c r="L3" s="18">
        <f t="shared" si="0"/>
        <v>2027</v>
      </c>
      <c r="M3" s="18">
        <f t="shared" si="0"/>
        <v>2028</v>
      </c>
      <c r="N3" s="18">
        <f t="shared" si="0"/>
        <v>2029</v>
      </c>
      <c r="O3" s="18">
        <f t="shared" si="0"/>
        <v>2030</v>
      </c>
      <c r="P3" s="18">
        <f t="shared" si="0"/>
        <v>2031</v>
      </c>
      <c r="Q3" s="18">
        <f t="shared" si="0"/>
        <v>2032</v>
      </c>
      <c r="R3" s="18">
        <f t="shared" si="0"/>
        <v>2033</v>
      </c>
      <c r="S3" s="18">
        <f t="shared" si="0"/>
        <v>2034</v>
      </c>
      <c r="T3" s="18">
        <f t="shared" si="0"/>
        <v>2035</v>
      </c>
      <c r="U3" s="18">
        <f t="shared" si="0"/>
        <v>2036</v>
      </c>
      <c r="V3" s="18">
        <f t="shared" si="0"/>
        <v>2037</v>
      </c>
      <c r="W3" s="18">
        <f t="shared" si="0"/>
        <v>2038</v>
      </c>
      <c r="X3" s="18">
        <f t="shared" si="0"/>
        <v>2039</v>
      </c>
      <c r="Y3" s="18">
        <f t="shared" si="0"/>
        <v>2040</v>
      </c>
      <c r="Z3" s="18">
        <f t="shared" si="0"/>
        <v>2041</v>
      </c>
      <c r="AA3" s="18">
        <f t="shared" si="0"/>
        <v>2042</v>
      </c>
      <c r="AB3" s="18">
        <f t="shared" si="0"/>
        <v>2043</v>
      </c>
      <c r="AC3" s="18">
        <f t="shared" si="0"/>
        <v>2044</v>
      </c>
      <c r="AD3" s="18">
        <f t="shared" si="0"/>
        <v>2045</v>
      </c>
      <c r="AE3" s="18">
        <f t="shared" si="0"/>
        <v>2046</v>
      </c>
      <c r="AF3" s="18">
        <f t="shared" si="0"/>
        <v>2047</v>
      </c>
      <c r="AG3" s="18">
        <f t="shared" si="0"/>
        <v>2048</v>
      </c>
      <c r="AH3" s="18">
        <f t="shared" si="0"/>
        <v>2049</v>
      </c>
      <c r="AI3" s="18">
        <f t="shared" si="0"/>
        <v>2050</v>
      </c>
      <c r="AJ3" s="18">
        <f t="shared" si="0"/>
        <v>2051</v>
      </c>
      <c r="AK3" s="18">
        <f t="shared" si="0"/>
        <v>2052</v>
      </c>
      <c r="AL3" s="18">
        <f t="shared" si="0"/>
        <v>2053</v>
      </c>
      <c r="AM3" s="18">
        <f t="shared" si="0"/>
        <v>2054</v>
      </c>
      <c r="AN3" s="18">
        <f t="shared" si="0"/>
        <v>2055</v>
      </c>
      <c r="AO3" s="18">
        <f t="shared" si="0"/>
        <v>2056</v>
      </c>
      <c r="AP3" s="18">
        <f t="shared" si="0"/>
        <v>2057</v>
      </c>
      <c r="AQ3" s="18">
        <f t="shared" si="0"/>
        <v>2058</v>
      </c>
      <c r="AR3" s="18">
        <f t="shared" si="0"/>
        <v>2059</v>
      </c>
      <c r="AS3" s="18">
        <f t="shared" si="0"/>
        <v>2060</v>
      </c>
      <c r="AT3" s="18">
        <f t="shared" si="0"/>
        <v>2061</v>
      </c>
      <c r="AU3" s="18">
        <f t="shared" si="0"/>
        <v>2062</v>
      </c>
      <c r="AV3" s="18">
        <f t="shared" si="0"/>
        <v>2063</v>
      </c>
      <c r="AW3" s="18">
        <f t="shared" si="0"/>
        <v>2064</v>
      </c>
      <c r="AX3" s="18">
        <f t="shared" si="0"/>
        <v>2065</v>
      </c>
      <c r="AY3" s="18">
        <f t="shared" si="0"/>
        <v>2066</v>
      </c>
      <c r="AZ3" s="18">
        <f t="shared" si="0"/>
        <v>2067</v>
      </c>
      <c r="BA3" s="18">
        <f t="shared" si="0"/>
        <v>2068</v>
      </c>
      <c r="BB3" s="18">
        <f t="shared" si="0"/>
        <v>2069</v>
      </c>
    </row>
    <row r="4" spans="1:54">
      <c r="A4" s="17" t="s">
        <v>9</v>
      </c>
      <c r="B4" s="19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19">
        <v>24</v>
      </c>
      <c r="AA4" s="19">
        <v>25</v>
      </c>
      <c r="AB4" s="19">
        <v>26</v>
      </c>
      <c r="AC4" s="19">
        <v>27</v>
      </c>
      <c r="AD4" s="19">
        <v>28</v>
      </c>
      <c r="AE4" s="19">
        <v>29</v>
      </c>
      <c r="AF4" s="19">
        <v>30</v>
      </c>
      <c r="AG4" s="19">
        <v>31</v>
      </c>
      <c r="AH4" s="19">
        <v>32</v>
      </c>
      <c r="AI4" s="19">
        <v>33</v>
      </c>
      <c r="AJ4" s="19">
        <v>34</v>
      </c>
      <c r="AK4" s="19">
        <v>35</v>
      </c>
      <c r="AL4" s="19">
        <v>36</v>
      </c>
      <c r="AM4" s="19">
        <v>37</v>
      </c>
      <c r="AN4" s="19">
        <v>38</v>
      </c>
      <c r="AO4" s="19">
        <v>39</v>
      </c>
      <c r="AP4" s="19">
        <v>40</v>
      </c>
      <c r="AQ4" s="19">
        <v>41</v>
      </c>
      <c r="AR4" s="19">
        <v>42</v>
      </c>
      <c r="AS4" s="19">
        <v>43</v>
      </c>
      <c r="AT4" s="19">
        <v>44</v>
      </c>
      <c r="AU4" s="19">
        <v>45</v>
      </c>
      <c r="AV4" s="19">
        <v>46</v>
      </c>
      <c r="AW4" s="19">
        <v>47</v>
      </c>
      <c r="AX4" s="19">
        <v>48</v>
      </c>
      <c r="AY4" s="19">
        <v>49</v>
      </c>
      <c r="AZ4" s="19">
        <v>50</v>
      </c>
      <c r="BA4" s="14">
        <v>51</v>
      </c>
      <c r="BB4" s="14">
        <v>52</v>
      </c>
    </row>
    <row r="5" spans="1:54">
      <c r="A5" s="19">
        <v>15</v>
      </c>
      <c r="B5" s="20">
        <v>0.45052806000000001</v>
      </c>
      <c r="C5" s="105">
        <f>+B5</f>
        <v>0.45052806000000001</v>
      </c>
      <c r="D5" s="105">
        <f>+C5</f>
        <v>0.45052806000000001</v>
      </c>
      <c r="E5" s="105">
        <f>+D5</f>
        <v>0.45052806000000001</v>
      </c>
      <c r="F5" s="105">
        <f t="shared" ref="F5:BB5" si="1">+E5</f>
        <v>0.45052806000000001</v>
      </c>
      <c r="G5" s="105">
        <f t="shared" si="1"/>
        <v>0.45052806000000001</v>
      </c>
      <c r="H5" s="105">
        <f t="shared" si="1"/>
        <v>0.45052806000000001</v>
      </c>
      <c r="I5" s="105">
        <f t="shared" si="1"/>
        <v>0.45052806000000001</v>
      </c>
      <c r="J5" s="105">
        <f t="shared" si="1"/>
        <v>0.45052806000000001</v>
      </c>
      <c r="K5" s="105">
        <f t="shared" si="1"/>
        <v>0.45052806000000001</v>
      </c>
      <c r="L5" s="105">
        <f t="shared" si="1"/>
        <v>0.45052806000000001</v>
      </c>
      <c r="M5" s="105">
        <f t="shared" si="1"/>
        <v>0.45052806000000001</v>
      </c>
      <c r="N5" s="105">
        <f t="shared" si="1"/>
        <v>0.45052806000000001</v>
      </c>
      <c r="O5" s="105">
        <f t="shared" si="1"/>
        <v>0.45052806000000001</v>
      </c>
      <c r="P5" s="105">
        <f t="shared" si="1"/>
        <v>0.45052806000000001</v>
      </c>
      <c r="Q5" s="105">
        <f t="shared" si="1"/>
        <v>0.45052806000000001</v>
      </c>
      <c r="R5" s="105">
        <f t="shared" si="1"/>
        <v>0.45052806000000001</v>
      </c>
      <c r="S5" s="105">
        <f t="shared" si="1"/>
        <v>0.45052806000000001</v>
      </c>
      <c r="T5" s="105">
        <f t="shared" si="1"/>
        <v>0.45052806000000001</v>
      </c>
      <c r="U5" s="105">
        <f t="shared" si="1"/>
        <v>0.45052806000000001</v>
      </c>
      <c r="V5" s="105">
        <f t="shared" si="1"/>
        <v>0.45052806000000001</v>
      </c>
      <c r="W5" s="105">
        <f t="shared" si="1"/>
        <v>0.45052806000000001</v>
      </c>
      <c r="X5" s="105">
        <f t="shared" si="1"/>
        <v>0.45052806000000001</v>
      </c>
      <c r="Y5" s="105">
        <f t="shared" si="1"/>
        <v>0.45052806000000001</v>
      </c>
      <c r="Z5" s="105">
        <f t="shared" si="1"/>
        <v>0.45052806000000001</v>
      </c>
      <c r="AA5" s="105">
        <f t="shared" si="1"/>
        <v>0.45052806000000001</v>
      </c>
      <c r="AB5" s="105">
        <f t="shared" si="1"/>
        <v>0.45052806000000001</v>
      </c>
      <c r="AC5" s="105">
        <f t="shared" si="1"/>
        <v>0.45052806000000001</v>
      </c>
      <c r="AD5" s="105">
        <f t="shared" si="1"/>
        <v>0.45052806000000001</v>
      </c>
      <c r="AE5" s="105">
        <f t="shared" si="1"/>
        <v>0.45052806000000001</v>
      </c>
      <c r="AF5" s="105">
        <f t="shared" si="1"/>
        <v>0.45052806000000001</v>
      </c>
      <c r="AG5" s="105">
        <f t="shared" si="1"/>
        <v>0.45052806000000001</v>
      </c>
      <c r="AH5" s="105">
        <f t="shared" si="1"/>
        <v>0.45052806000000001</v>
      </c>
      <c r="AI5" s="105">
        <f t="shared" si="1"/>
        <v>0.45052806000000001</v>
      </c>
      <c r="AJ5" s="105">
        <f t="shared" si="1"/>
        <v>0.45052806000000001</v>
      </c>
      <c r="AK5" s="105">
        <f t="shared" si="1"/>
        <v>0.45052806000000001</v>
      </c>
      <c r="AL5" s="105">
        <f t="shared" si="1"/>
        <v>0.45052806000000001</v>
      </c>
      <c r="AM5" s="105">
        <f t="shared" si="1"/>
        <v>0.45052806000000001</v>
      </c>
      <c r="AN5" s="105">
        <f t="shared" si="1"/>
        <v>0.45052806000000001</v>
      </c>
      <c r="AO5" s="105">
        <f t="shared" si="1"/>
        <v>0.45052806000000001</v>
      </c>
      <c r="AP5" s="105">
        <f t="shared" si="1"/>
        <v>0.45052806000000001</v>
      </c>
      <c r="AQ5" s="105">
        <f t="shared" si="1"/>
        <v>0.45052806000000001</v>
      </c>
      <c r="AR5" s="105">
        <f t="shared" si="1"/>
        <v>0.45052806000000001</v>
      </c>
      <c r="AS5" s="105">
        <f t="shared" si="1"/>
        <v>0.45052806000000001</v>
      </c>
      <c r="AT5" s="105">
        <f t="shared" si="1"/>
        <v>0.45052806000000001</v>
      </c>
      <c r="AU5" s="105">
        <f t="shared" si="1"/>
        <v>0.45052806000000001</v>
      </c>
      <c r="AV5" s="105">
        <f t="shared" si="1"/>
        <v>0.45052806000000001</v>
      </c>
      <c r="AW5" s="105">
        <f t="shared" si="1"/>
        <v>0.45052806000000001</v>
      </c>
      <c r="AX5" s="105">
        <f t="shared" si="1"/>
        <v>0.45052806000000001</v>
      </c>
      <c r="AY5" s="105">
        <f t="shared" si="1"/>
        <v>0.45052806000000001</v>
      </c>
      <c r="AZ5" s="105">
        <f t="shared" si="1"/>
        <v>0.45052806000000001</v>
      </c>
      <c r="BA5" s="105">
        <f t="shared" si="1"/>
        <v>0.45052806000000001</v>
      </c>
      <c r="BB5" s="105">
        <f t="shared" si="1"/>
        <v>0.45052806000000001</v>
      </c>
    </row>
    <row r="6" spans="1:54">
      <c r="A6" s="19">
        <v>16</v>
      </c>
      <c r="B6" s="20">
        <v>0.50401799999999997</v>
      </c>
      <c r="C6" s="105">
        <f t="shared" ref="C6:C59" si="2">+B6</f>
        <v>0.50401799999999997</v>
      </c>
      <c r="D6" s="105">
        <f t="shared" ref="D6:D59" si="3">+C6</f>
        <v>0.50401799999999997</v>
      </c>
      <c r="E6" s="105">
        <f t="shared" ref="E6:BB6" si="4">+D6</f>
        <v>0.50401799999999997</v>
      </c>
      <c r="F6" s="105">
        <f t="shared" si="4"/>
        <v>0.50401799999999997</v>
      </c>
      <c r="G6" s="105">
        <f t="shared" si="4"/>
        <v>0.50401799999999997</v>
      </c>
      <c r="H6" s="105">
        <f t="shared" si="4"/>
        <v>0.50401799999999997</v>
      </c>
      <c r="I6" s="105">
        <f t="shared" si="4"/>
        <v>0.50401799999999997</v>
      </c>
      <c r="J6" s="105">
        <f t="shared" si="4"/>
        <v>0.50401799999999997</v>
      </c>
      <c r="K6" s="105">
        <f t="shared" si="4"/>
        <v>0.50401799999999997</v>
      </c>
      <c r="L6" s="105">
        <f t="shared" si="4"/>
        <v>0.50401799999999997</v>
      </c>
      <c r="M6" s="105">
        <f t="shared" si="4"/>
        <v>0.50401799999999997</v>
      </c>
      <c r="N6" s="105">
        <f t="shared" si="4"/>
        <v>0.50401799999999997</v>
      </c>
      <c r="O6" s="105">
        <f t="shared" si="4"/>
        <v>0.50401799999999997</v>
      </c>
      <c r="P6" s="105">
        <f t="shared" si="4"/>
        <v>0.50401799999999997</v>
      </c>
      <c r="Q6" s="105">
        <f t="shared" si="4"/>
        <v>0.50401799999999997</v>
      </c>
      <c r="R6" s="105">
        <f t="shared" si="4"/>
        <v>0.50401799999999997</v>
      </c>
      <c r="S6" s="105">
        <f t="shared" si="4"/>
        <v>0.50401799999999997</v>
      </c>
      <c r="T6" s="105">
        <f t="shared" si="4"/>
        <v>0.50401799999999997</v>
      </c>
      <c r="U6" s="105">
        <f t="shared" si="4"/>
        <v>0.50401799999999997</v>
      </c>
      <c r="V6" s="105">
        <f t="shared" si="4"/>
        <v>0.50401799999999997</v>
      </c>
      <c r="W6" s="105">
        <f t="shared" si="4"/>
        <v>0.50401799999999997</v>
      </c>
      <c r="X6" s="105">
        <f t="shared" si="4"/>
        <v>0.50401799999999997</v>
      </c>
      <c r="Y6" s="105">
        <f t="shared" si="4"/>
        <v>0.50401799999999997</v>
      </c>
      <c r="Z6" s="105">
        <f t="shared" si="4"/>
        <v>0.50401799999999997</v>
      </c>
      <c r="AA6" s="105">
        <f t="shared" si="4"/>
        <v>0.50401799999999997</v>
      </c>
      <c r="AB6" s="105">
        <f t="shared" si="4"/>
        <v>0.50401799999999997</v>
      </c>
      <c r="AC6" s="105">
        <f t="shared" si="4"/>
        <v>0.50401799999999997</v>
      </c>
      <c r="AD6" s="105">
        <f t="shared" si="4"/>
        <v>0.50401799999999997</v>
      </c>
      <c r="AE6" s="105">
        <f t="shared" si="4"/>
        <v>0.50401799999999997</v>
      </c>
      <c r="AF6" s="105">
        <f t="shared" si="4"/>
        <v>0.50401799999999997</v>
      </c>
      <c r="AG6" s="105">
        <f t="shared" si="4"/>
        <v>0.50401799999999997</v>
      </c>
      <c r="AH6" s="105">
        <f t="shared" si="4"/>
        <v>0.50401799999999997</v>
      </c>
      <c r="AI6" s="105">
        <f t="shared" si="4"/>
        <v>0.50401799999999997</v>
      </c>
      <c r="AJ6" s="105">
        <f t="shared" si="4"/>
        <v>0.50401799999999997</v>
      </c>
      <c r="AK6" s="105">
        <f t="shared" si="4"/>
        <v>0.50401799999999997</v>
      </c>
      <c r="AL6" s="105">
        <f t="shared" si="4"/>
        <v>0.50401799999999997</v>
      </c>
      <c r="AM6" s="105">
        <f t="shared" si="4"/>
        <v>0.50401799999999997</v>
      </c>
      <c r="AN6" s="105">
        <f t="shared" si="4"/>
        <v>0.50401799999999997</v>
      </c>
      <c r="AO6" s="105">
        <f t="shared" si="4"/>
        <v>0.50401799999999997</v>
      </c>
      <c r="AP6" s="105">
        <f t="shared" si="4"/>
        <v>0.50401799999999997</v>
      </c>
      <c r="AQ6" s="105">
        <f t="shared" si="4"/>
        <v>0.50401799999999997</v>
      </c>
      <c r="AR6" s="105">
        <f t="shared" si="4"/>
        <v>0.50401799999999997</v>
      </c>
      <c r="AS6" s="105">
        <f t="shared" si="4"/>
        <v>0.50401799999999997</v>
      </c>
      <c r="AT6" s="105">
        <f t="shared" si="4"/>
        <v>0.50401799999999997</v>
      </c>
      <c r="AU6" s="105">
        <f t="shared" si="4"/>
        <v>0.50401799999999997</v>
      </c>
      <c r="AV6" s="105">
        <f t="shared" si="4"/>
        <v>0.50401799999999997</v>
      </c>
      <c r="AW6" s="105">
        <f t="shared" si="4"/>
        <v>0.50401799999999997</v>
      </c>
      <c r="AX6" s="105">
        <f t="shared" si="4"/>
        <v>0.50401799999999997</v>
      </c>
      <c r="AY6" s="105">
        <f t="shared" si="4"/>
        <v>0.50401799999999997</v>
      </c>
      <c r="AZ6" s="105">
        <f t="shared" si="4"/>
        <v>0.50401799999999997</v>
      </c>
      <c r="BA6" s="105">
        <f t="shared" si="4"/>
        <v>0.50401799999999997</v>
      </c>
      <c r="BB6" s="105">
        <f t="shared" si="4"/>
        <v>0.50401799999999997</v>
      </c>
    </row>
    <row r="7" spans="1:54">
      <c r="A7" s="19">
        <v>17</v>
      </c>
      <c r="B7" s="20">
        <v>0.56579208000000003</v>
      </c>
      <c r="C7" s="105">
        <f t="shared" si="2"/>
        <v>0.56579208000000003</v>
      </c>
      <c r="D7" s="105">
        <f t="shared" si="3"/>
        <v>0.56579208000000003</v>
      </c>
      <c r="E7" s="105">
        <f t="shared" ref="E7:BB7" si="5">+D7</f>
        <v>0.56579208000000003</v>
      </c>
      <c r="F7" s="105">
        <f t="shared" si="5"/>
        <v>0.56579208000000003</v>
      </c>
      <c r="G7" s="105">
        <f t="shared" si="5"/>
        <v>0.56579208000000003</v>
      </c>
      <c r="H7" s="105">
        <f t="shared" si="5"/>
        <v>0.56579208000000003</v>
      </c>
      <c r="I7" s="105">
        <f t="shared" si="5"/>
        <v>0.56579208000000003</v>
      </c>
      <c r="J7" s="105">
        <f t="shared" si="5"/>
        <v>0.56579208000000003</v>
      </c>
      <c r="K7" s="105">
        <f t="shared" si="5"/>
        <v>0.56579208000000003</v>
      </c>
      <c r="L7" s="105">
        <f t="shared" si="5"/>
        <v>0.56579208000000003</v>
      </c>
      <c r="M7" s="105">
        <f t="shared" si="5"/>
        <v>0.56579208000000003</v>
      </c>
      <c r="N7" s="105">
        <f t="shared" si="5"/>
        <v>0.56579208000000003</v>
      </c>
      <c r="O7" s="105">
        <f t="shared" si="5"/>
        <v>0.56579208000000003</v>
      </c>
      <c r="P7" s="105">
        <f t="shared" si="5"/>
        <v>0.56579208000000003</v>
      </c>
      <c r="Q7" s="105">
        <f t="shared" si="5"/>
        <v>0.56579208000000003</v>
      </c>
      <c r="R7" s="105">
        <f t="shared" si="5"/>
        <v>0.56579208000000003</v>
      </c>
      <c r="S7" s="105">
        <f t="shared" si="5"/>
        <v>0.56579208000000003</v>
      </c>
      <c r="T7" s="105">
        <f t="shared" si="5"/>
        <v>0.56579208000000003</v>
      </c>
      <c r="U7" s="105">
        <f t="shared" si="5"/>
        <v>0.56579208000000003</v>
      </c>
      <c r="V7" s="105">
        <f t="shared" si="5"/>
        <v>0.56579208000000003</v>
      </c>
      <c r="W7" s="105">
        <f t="shared" si="5"/>
        <v>0.56579208000000003</v>
      </c>
      <c r="X7" s="105">
        <f t="shared" si="5"/>
        <v>0.56579208000000003</v>
      </c>
      <c r="Y7" s="105">
        <f t="shared" si="5"/>
        <v>0.56579208000000003</v>
      </c>
      <c r="Z7" s="105">
        <f t="shared" si="5"/>
        <v>0.56579208000000003</v>
      </c>
      <c r="AA7" s="105">
        <f t="shared" si="5"/>
        <v>0.56579208000000003</v>
      </c>
      <c r="AB7" s="105">
        <f t="shared" si="5"/>
        <v>0.56579208000000003</v>
      </c>
      <c r="AC7" s="105">
        <f t="shared" si="5"/>
        <v>0.56579208000000003</v>
      </c>
      <c r="AD7" s="105">
        <f t="shared" si="5"/>
        <v>0.56579208000000003</v>
      </c>
      <c r="AE7" s="105">
        <f t="shared" si="5"/>
        <v>0.56579208000000003</v>
      </c>
      <c r="AF7" s="105">
        <f t="shared" si="5"/>
        <v>0.56579208000000003</v>
      </c>
      <c r="AG7" s="105">
        <f t="shared" si="5"/>
        <v>0.56579208000000003</v>
      </c>
      <c r="AH7" s="105">
        <f t="shared" si="5"/>
        <v>0.56579208000000003</v>
      </c>
      <c r="AI7" s="105">
        <f t="shared" si="5"/>
        <v>0.56579208000000003</v>
      </c>
      <c r="AJ7" s="105">
        <f t="shared" si="5"/>
        <v>0.56579208000000003</v>
      </c>
      <c r="AK7" s="105">
        <f t="shared" si="5"/>
        <v>0.56579208000000003</v>
      </c>
      <c r="AL7" s="105">
        <f t="shared" si="5"/>
        <v>0.56579208000000003</v>
      </c>
      <c r="AM7" s="105">
        <f t="shared" si="5"/>
        <v>0.56579208000000003</v>
      </c>
      <c r="AN7" s="105">
        <f t="shared" si="5"/>
        <v>0.56579208000000003</v>
      </c>
      <c r="AO7" s="105">
        <f t="shared" si="5"/>
        <v>0.56579208000000003</v>
      </c>
      <c r="AP7" s="105">
        <f t="shared" si="5"/>
        <v>0.56579208000000003</v>
      </c>
      <c r="AQ7" s="105">
        <f t="shared" si="5"/>
        <v>0.56579208000000003</v>
      </c>
      <c r="AR7" s="105">
        <f t="shared" si="5"/>
        <v>0.56579208000000003</v>
      </c>
      <c r="AS7" s="105">
        <f t="shared" si="5"/>
        <v>0.56579208000000003</v>
      </c>
      <c r="AT7" s="105">
        <f t="shared" si="5"/>
        <v>0.56579208000000003</v>
      </c>
      <c r="AU7" s="105">
        <f t="shared" si="5"/>
        <v>0.56579208000000003</v>
      </c>
      <c r="AV7" s="105">
        <f t="shared" si="5"/>
        <v>0.56579208000000003</v>
      </c>
      <c r="AW7" s="105">
        <f t="shared" si="5"/>
        <v>0.56579208000000003</v>
      </c>
      <c r="AX7" s="105">
        <f t="shared" si="5"/>
        <v>0.56579208000000003</v>
      </c>
      <c r="AY7" s="105">
        <f t="shared" si="5"/>
        <v>0.56579208000000003</v>
      </c>
      <c r="AZ7" s="105">
        <f t="shared" si="5"/>
        <v>0.56579208000000003</v>
      </c>
      <c r="BA7" s="105">
        <f t="shared" si="5"/>
        <v>0.56579208000000003</v>
      </c>
      <c r="BB7" s="105">
        <f t="shared" si="5"/>
        <v>0.56579208000000003</v>
      </c>
    </row>
    <row r="8" spans="1:54">
      <c r="A8" s="19">
        <v>18</v>
      </c>
      <c r="B8" s="20">
        <v>0.64049719000000005</v>
      </c>
      <c r="C8" s="105">
        <f t="shared" si="2"/>
        <v>0.64049719000000005</v>
      </c>
      <c r="D8" s="105">
        <f t="shared" si="3"/>
        <v>0.64049719000000005</v>
      </c>
      <c r="E8" s="105">
        <f t="shared" ref="E8:BB8" si="6">+D8</f>
        <v>0.64049719000000005</v>
      </c>
      <c r="F8" s="105">
        <f t="shared" si="6"/>
        <v>0.64049719000000005</v>
      </c>
      <c r="G8" s="105">
        <f t="shared" si="6"/>
        <v>0.64049719000000005</v>
      </c>
      <c r="H8" s="105">
        <f t="shared" si="6"/>
        <v>0.64049719000000005</v>
      </c>
      <c r="I8" s="105">
        <f t="shared" si="6"/>
        <v>0.64049719000000005</v>
      </c>
      <c r="J8" s="105">
        <f t="shared" si="6"/>
        <v>0.64049719000000005</v>
      </c>
      <c r="K8" s="105">
        <f t="shared" si="6"/>
        <v>0.64049719000000005</v>
      </c>
      <c r="L8" s="105">
        <f t="shared" si="6"/>
        <v>0.64049719000000005</v>
      </c>
      <c r="M8" s="105">
        <f t="shared" si="6"/>
        <v>0.64049719000000005</v>
      </c>
      <c r="N8" s="105">
        <f t="shared" si="6"/>
        <v>0.64049719000000005</v>
      </c>
      <c r="O8" s="105">
        <f t="shared" si="6"/>
        <v>0.64049719000000005</v>
      </c>
      <c r="P8" s="105">
        <f t="shared" si="6"/>
        <v>0.64049719000000005</v>
      </c>
      <c r="Q8" s="105">
        <f t="shared" si="6"/>
        <v>0.64049719000000005</v>
      </c>
      <c r="R8" s="105">
        <f t="shared" si="6"/>
        <v>0.64049719000000005</v>
      </c>
      <c r="S8" s="105">
        <f t="shared" si="6"/>
        <v>0.64049719000000005</v>
      </c>
      <c r="T8" s="105">
        <f t="shared" si="6"/>
        <v>0.64049719000000005</v>
      </c>
      <c r="U8" s="105">
        <f t="shared" si="6"/>
        <v>0.64049719000000005</v>
      </c>
      <c r="V8" s="105">
        <f t="shared" si="6"/>
        <v>0.64049719000000005</v>
      </c>
      <c r="W8" s="105">
        <f t="shared" si="6"/>
        <v>0.64049719000000005</v>
      </c>
      <c r="X8" s="105">
        <f t="shared" si="6"/>
        <v>0.64049719000000005</v>
      </c>
      <c r="Y8" s="105">
        <f t="shared" si="6"/>
        <v>0.64049719000000005</v>
      </c>
      <c r="Z8" s="105">
        <f t="shared" si="6"/>
        <v>0.64049719000000005</v>
      </c>
      <c r="AA8" s="105">
        <f t="shared" si="6"/>
        <v>0.64049719000000005</v>
      </c>
      <c r="AB8" s="105">
        <f t="shared" si="6"/>
        <v>0.64049719000000005</v>
      </c>
      <c r="AC8" s="105">
        <f t="shared" si="6"/>
        <v>0.64049719000000005</v>
      </c>
      <c r="AD8" s="105">
        <f t="shared" si="6"/>
        <v>0.64049719000000005</v>
      </c>
      <c r="AE8" s="105">
        <f t="shared" si="6"/>
        <v>0.64049719000000005</v>
      </c>
      <c r="AF8" s="105">
        <f t="shared" si="6"/>
        <v>0.64049719000000005</v>
      </c>
      <c r="AG8" s="105">
        <f t="shared" si="6"/>
        <v>0.64049719000000005</v>
      </c>
      <c r="AH8" s="105">
        <f t="shared" si="6"/>
        <v>0.64049719000000005</v>
      </c>
      <c r="AI8" s="105">
        <f t="shared" si="6"/>
        <v>0.64049719000000005</v>
      </c>
      <c r="AJ8" s="105">
        <f t="shared" si="6"/>
        <v>0.64049719000000005</v>
      </c>
      <c r="AK8" s="105">
        <f t="shared" si="6"/>
        <v>0.64049719000000005</v>
      </c>
      <c r="AL8" s="105">
        <f t="shared" si="6"/>
        <v>0.64049719000000005</v>
      </c>
      <c r="AM8" s="105">
        <f t="shared" si="6"/>
        <v>0.64049719000000005</v>
      </c>
      <c r="AN8" s="105">
        <f t="shared" si="6"/>
        <v>0.64049719000000005</v>
      </c>
      <c r="AO8" s="105">
        <f t="shared" si="6"/>
        <v>0.64049719000000005</v>
      </c>
      <c r="AP8" s="105">
        <f t="shared" si="6"/>
        <v>0.64049719000000005</v>
      </c>
      <c r="AQ8" s="105">
        <f t="shared" si="6"/>
        <v>0.64049719000000005</v>
      </c>
      <c r="AR8" s="105">
        <f t="shared" si="6"/>
        <v>0.64049719000000005</v>
      </c>
      <c r="AS8" s="105">
        <f t="shared" si="6"/>
        <v>0.64049719000000005</v>
      </c>
      <c r="AT8" s="105">
        <f t="shared" si="6"/>
        <v>0.64049719000000005</v>
      </c>
      <c r="AU8" s="105">
        <f t="shared" si="6"/>
        <v>0.64049719000000005</v>
      </c>
      <c r="AV8" s="105">
        <f t="shared" si="6"/>
        <v>0.64049719000000005</v>
      </c>
      <c r="AW8" s="105">
        <f t="shared" si="6"/>
        <v>0.64049719000000005</v>
      </c>
      <c r="AX8" s="105">
        <f t="shared" si="6"/>
        <v>0.64049719000000005</v>
      </c>
      <c r="AY8" s="105">
        <f t="shared" si="6"/>
        <v>0.64049719000000005</v>
      </c>
      <c r="AZ8" s="105">
        <f t="shared" si="6"/>
        <v>0.64049719000000005</v>
      </c>
      <c r="BA8" s="105">
        <f t="shared" si="6"/>
        <v>0.64049719000000005</v>
      </c>
      <c r="BB8" s="105">
        <f t="shared" si="6"/>
        <v>0.64049719000000005</v>
      </c>
    </row>
    <row r="9" spans="1:54">
      <c r="A9" s="19">
        <v>19</v>
      </c>
      <c r="B9" s="20">
        <v>0.72333482999999998</v>
      </c>
      <c r="C9" s="105">
        <f t="shared" si="2"/>
        <v>0.72333482999999998</v>
      </c>
      <c r="D9" s="105">
        <f t="shared" si="3"/>
        <v>0.72333482999999998</v>
      </c>
      <c r="E9" s="105">
        <f t="shared" ref="E9:BB9" si="7">+D9</f>
        <v>0.72333482999999998</v>
      </c>
      <c r="F9" s="105">
        <f t="shared" si="7"/>
        <v>0.72333482999999998</v>
      </c>
      <c r="G9" s="105">
        <f t="shared" si="7"/>
        <v>0.72333482999999998</v>
      </c>
      <c r="H9" s="105">
        <f t="shared" si="7"/>
        <v>0.72333482999999998</v>
      </c>
      <c r="I9" s="105">
        <f t="shared" si="7"/>
        <v>0.72333482999999998</v>
      </c>
      <c r="J9" s="105">
        <f t="shared" si="7"/>
        <v>0.72333482999999998</v>
      </c>
      <c r="K9" s="105">
        <f t="shared" si="7"/>
        <v>0.72333482999999998</v>
      </c>
      <c r="L9" s="105">
        <f t="shared" si="7"/>
        <v>0.72333482999999998</v>
      </c>
      <c r="M9" s="105">
        <f t="shared" si="7"/>
        <v>0.72333482999999998</v>
      </c>
      <c r="N9" s="105">
        <f t="shared" si="7"/>
        <v>0.72333482999999998</v>
      </c>
      <c r="O9" s="105">
        <f t="shared" si="7"/>
        <v>0.72333482999999998</v>
      </c>
      <c r="P9" s="105">
        <f t="shared" si="7"/>
        <v>0.72333482999999998</v>
      </c>
      <c r="Q9" s="105">
        <f t="shared" si="7"/>
        <v>0.72333482999999998</v>
      </c>
      <c r="R9" s="105">
        <f t="shared" si="7"/>
        <v>0.72333482999999998</v>
      </c>
      <c r="S9" s="105">
        <f t="shared" si="7"/>
        <v>0.72333482999999998</v>
      </c>
      <c r="T9" s="105">
        <f t="shared" si="7"/>
        <v>0.72333482999999998</v>
      </c>
      <c r="U9" s="105">
        <f t="shared" si="7"/>
        <v>0.72333482999999998</v>
      </c>
      <c r="V9" s="105">
        <f t="shared" si="7"/>
        <v>0.72333482999999998</v>
      </c>
      <c r="W9" s="105">
        <f t="shared" si="7"/>
        <v>0.72333482999999998</v>
      </c>
      <c r="X9" s="105">
        <f t="shared" si="7"/>
        <v>0.72333482999999998</v>
      </c>
      <c r="Y9" s="105">
        <f t="shared" si="7"/>
        <v>0.72333482999999998</v>
      </c>
      <c r="Z9" s="105">
        <f t="shared" si="7"/>
        <v>0.72333482999999998</v>
      </c>
      <c r="AA9" s="105">
        <f t="shared" si="7"/>
        <v>0.72333482999999998</v>
      </c>
      <c r="AB9" s="105">
        <f t="shared" si="7"/>
        <v>0.72333482999999998</v>
      </c>
      <c r="AC9" s="105">
        <f t="shared" si="7"/>
        <v>0.72333482999999998</v>
      </c>
      <c r="AD9" s="105">
        <f t="shared" si="7"/>
        <v>0.72333482999999998</v>
      </c>
      <c r="AE9" s="105">
        <f t="shared" si="7"/>
        <v>0.72333482999999998</v>
      </c>
      <c r="AF9" s="105">
        <f t="shared" si="7"/>
        <v>0.72333482999999998</v>
      </c>
      <c r="AG9" s="105">
        <f t="shared" si="7"/>
        <v>0.72333482999999998</v>
      </c>
      <c r="AH9" s="105">
        <f t="shared" si="7"/>
        <v>0.72333482999999998</v>
      </c>
      <c r="AI9" s="105">
        <f t="shared" si="7"/>
        <v>0.72333482999999998</v>
      </c>
      <c r="AJ9" s="105">
        <f t="shared" si="7"/>
        <v>0.72333482999999998</v>
      </c>
      <c r="AK9" s="105">
        <f t="shared" si="7"/>
        <v>0.72333482999999998</v>
      </c>
      <c r="AL9" s="105">
        <f t="shared" si="7"/>
        <v>0.72333482999999998</v>
      </c>
      <c r="AM9" s="105">
        <f t="shared" si="7"/>
        <v>0.72333482999999998</v>
      </c>
      <c r="AN9" s="105">
        <f t="shared" si="7"/>
        <v>0.72333482999999998</v>
      </c>
      <c r="AO9" s="105">
        <f t="shared" si="7"/>
        <v>0.72333482999999998</v>
      </c>
      <c r="AP9" s="105">
        <f t="shared" si="7"/>
        <v>0.72333482999999998</v>
      </c>
      <c r="AQ9" s="105">
        <f t="shared" si="7"/>
        <v>0.72333482999999998</v>
      </c>
      <c r="AR9" s="105">
        <f t="shared" si="7"/>
        <v>0.72333482999999998</v>
      </c>
      <c r="AS9" s="105">
        <f t="shared" si="7"/>
        <v>0.72333482999999998</v>
      </c>
      <c r="AT9" s="105">
        <f t="shared" si="7"/>
        <v>0.72333482999999998</v>
      </c>
      <c r="AU9" s="105">
        <f t="shared" si="7"/>
        <v>0.72333482999999998</v>
      </c>
      <c r="AV9" s="105">
        <f t="shared" si="7"/>
        <v>0.72333482999999998</v>
      </c>
      <c r="AW9" s="105">
        <f t="shared" si="7"/>
        <v>0.72333482999999998</v>
      </c>
      <c r="AX9" s="105">
        <f t="shared" si="7"/>
        <v>0.72333482999999998</v>
      </c>
      <c r="AY9" s="105">
        <f t="shared" si="7"/>
        <v>0.72333482999999998</v>
      </c>
      <c r="AZ9" s="105">
        <f t="shared" si="7"/>
        <v>0.72333482999999998</v>
      </c>
      <c r="BA9" s="105">
        <f t="shared" si="7"/>
        <v>0.72333482999999998</v>
      </c>
      <c r="BB9" s="105">
        <f t="shared" si="7"/>
        <v>0.72333482999999998</v>
      </c>
    </row>
    <row r="10" spans="1:54">
      <c r="A10" s="19">
        <v>20</v>
      </c>
      <c r="B10" s="20">
        <v>0.78964570999999995</v>
      </c>
      <c r="C10" s="105">
        <f t="shared" si="2"/>
        <v>0.78964570999999995</v>
      </c>
      <c r="D10" s="105">
        <f t="shared" si="3"/>
        <v>0.78964570999999995</v>
      </c>
      <c r="E10" s="105">
        <f t="shared" ref="E10:BB10" si="8">+D10</f>
        <v>0.78964570999999995</v>
      </c>
      <c r="F10" s="105">
        <f t="shared" si="8"/>
        <v>0.78964570999999995</v>
      </c>
      <c r="G10" s="105">
        <f t="shared" si="8"/>
        <v>0.78964570999999995</v>
      </c>
      <c r="H10" s="105">
        <f t="shared" si="8"/>
        <v>0.78964570999999995</v>
      </c>
      <c r="I10" s="105">
        <f t="shared" si="8"/>
        <v>0.78964570999999995</v>
      </c>
      <c r="J10" s="105">
        <f t="shared" si="8"/>
        <v>0.78964570999999995</v>
      </c>
      <c r="K10" s="105">
        <f t="shared" si="8"/>
        <v>0.78964570999999995</v>
      </c>
      <c r="L10" s="105">
        <f t="shared" si="8"/>
        <v>0.78964570999999995</v>
      </c>
      <c r="M10" s="105">
        <f t="shared" si="8"/>
        <v>0.78964570999999995</v>
      </c>
      <c r="N10" s="105">
        <f t="shared" si="8"/>
        <v>0.78964570999999995</v>
      </c>
      <c r="O10" s="105">
        <f t="shared" si="8"/>
        <v>0.78964570999999995</v>
      </c>
      <c r="P10" s="105">
        <f t="shared" si="8"/>
        <v>0.78964570999999995</v>
      </c>
      <c r="Q10" s="105">
        <f t="shared" si="8"/>
        <v>0.78964570999999995</v>
      </c>
      <c r="R10" s="105">
        <f t="shared" si="8"/>
        <v>0.78964570999999995</v>
      </c>
      <c r="S10" s="105">
        <f t="shared" si="8"/>
        <v>0.78964570999999995</v>
      </c>
      <c r="T10" s="105">
        <f t="shared" si="8"/>
        <v>0.78964570999999995</v>
      </c>
      <c r="U10" s="105">
        <f t="shared" si="8"/>
        <v>0.78964570999999995</v>
      </c>
      <c r="V10" s="105">
        <f t="shared" si="8"/>
        <v>0.78964570999999995</v>
      </c>
      <c r="W10" s="105">
        <f t="shared" si="8"/>
        <v>0.78964570999999995</v>
      </c>
      <c r="X10" s="105">
        <f t="shared" si="8"/>
        <v>0.78964570999999995</v>
      </c>
      <c r="Y10" s="105">
        <f t="shared" si="8"/>
        <v>0.78964570999999995</v>
      </c>
      <c r="Z10" s="105">
        <f t="shared" si="8"/>
        <v>0.78964570999999995</v>
      </c>
      <c r="AA10" s="105">
        <f t="shared" si="8"/>
        <v>0.78964570999999995</v>
      </c>
      <c r="AB10" s="105">
        <f t="shared" si="8"/>
        <v>0.78964570999999995</v>
      </c>
      <c r="AC10" s="105">
        <f t="shared" si="8"/>
        <v>0.78964570999999995</v>
      </c>
      <c r="AD10" s="105">
        <f t="shared" si="8"/>
        <v>0.78964570999999995</v>
      </c>
      <c r="AE10" s="105">
        <f t="shared" si="8"/>
        <v>0.78964570999999995</v>
      </c>
      <c r="AF10" s="105">
        <f t="shared" si="8"/>
        <v>0.78964570999999995</v>
      </c>
      <c r="AG10" s="105">
        <f t="shared" si="8"/>
        <v>0.78964570999999995</v>
      </c>
      <c r="AH10" s="105">
        <f t="shared" si="8"/>
        <v>0.78964570999999995</v>
      </c>
      <c r="AI10" s="105">
        <f t="shared" si="8"/>
        <v>0.78964570999999995</v>
      </c>
      <c r="AJ10" s="105">
        <f t="shared" si="8"/>
        <v>0.78964570999999995</v>
      </c>
      <c r="AK10" s="105">
        <f t="shared" si="8"/>
        <v>0.78964570999999995</v>
      </c>
      <c r="AL10" s="105">
        <f t="shared" si="8"/>
        <v>0.78964570999999995</v>
      </c>
      <c r="AM10" s="105">
        <f t="shared" si="8"/>
        <v>0.78964570999999995</v>
      </c>
      <c r="AN10" s="105">
        <f t="shared" si="8"/>
        <v>0.78964570999999995</v>
      </c>
      <c r="AO10" s="105">
        <f t="shared" si="8"/>
        <v>0.78964570999999995</v>
      </c>
      <c r="AP10" s="105">
        <f t="shared" si="8"/>
        <v>0.78964570999999995</v>
      </c>
      <c r="AQ10" s="105">
        <f t="shared" si="8"/>
        <v>0.78964570999999995</v>
      </c>
      <c r="AR10" s="105">
        <f t="shared" si="8"/>
        <v>0.78964570999999995</v>
      </c>
      <c r="AS10" s="105">
        <f t="shared" si="8"/>
        <v>0.78964570999999995</v>
      </c>
      <c r="AT10" s="105">
        <f t="shared" si="8"/>
        <v>0.78964570999999995</v>
      </c>
      <c r="AU10" s="105">
        <f t="shared" si="8"/>
        <v>0.78964570999999995</v>
      </c>
      <c r="AV10" s="105">
        <f t="shared" si="8"/>
        <v>0.78964570999999995</v>
      </c>
      <c r="AW10" s="105">
        <f t="shared" si="8"/>
        <v>0.78964570999999995</v>
      </c>
      <c r="AX10" s="105">
        <f t="shared" si="8"/>
        <v>0.78964570999999995</v>
      </c>
      <c r="AY10" s="105">
        <f t="shared" si="8"/>
        <v>0.78964570999999995</v>
      </c>
      <c r="AZ10" s="105">
        <f t="shared" si="8"/>
        <v>0.78964570999999995</v>
      </c>
      <c r="BA10" s="105">
        <f t="shared" si="8"/>
        <v>0.78964570999999995</v>
      </c>
      <c r="BB10" s="105">
        <f t="shared" si="8"/>
        <v>0.78964570999999995</v>
      </c>
    </row>
    <row r="11" spans="1:54">
      <c r="A11" s="19">
        <v>21</v>
      </c>
      <c r="B11" s="20">
        <v>0.83380814000000003</v>
      </c>
      <c r="C11" s="105">
        <f t="shared" si="2"/>
        <v>0.83380814000000003</v>
      </c>
      <c r="D11" s="105">
        <f t="shared" si="3"/>
        <v>0.83380814000000003</v>
      </c>
      <c r="E11" s="105">
        <f t="shared" ref="E11:BB11" si="9">+D11</f>
        <v>0.83380814000000003</v>
      </c>
      <c r="F11" s="105">
        <f t="shared" si="9"/>
        <v>0.83380814000000003</v>
      </c>
      <c r="G11" s="105">
        <f t="shared" si="9"/>
        <v>0.83380814000000003</v>
      </c>
      <c r="H11" s="105">
        <f t="shared" si="9"/>
        <v>0.83380814000000003</v>
      </c>
      <c r="I11" s="105">
        <f t="shared" si="9"/>
        <v>0.83380814000000003</v>
      </c>
      <c r="J11" s="105">
        <f t="shared" si="9"/>
        <v>0.83380814000000003</v>
      </c>
      <c r="K11" s="105">
        <f t="shared" si="9"/>
        <v>0.83380814000000003</v>
      </c>
      <c r="L11" s="105">
        <f t="shared" si="9"/>
        <v>0.83380814000000003</v>
      </c>
      <c r="M11" s="105">
        <f t="shared" si="9"/>
        <v>0.83380814000000003</v>
      </c>
      <c r="N11" s="105">
        <f t="shared" si="9"/>
        <v>0.83380814000000003</v>
      </c>
      <c r="O11" s="105">
        <f t="shared" si="9"/>
        <v>0.83380814000000003</v>
      </c>
      <c r="P11" s="105">
        <f t="shared" si="9"/>
        <v>0.83380814000000003</v>
      </c>
      <c r="Q11" s="105">
        <f t="shared" si="9"/>
        <v>0.83380814000000003</v>
      </c>
      <c r="R11" s="105">
        <f t="shared" si="9"/>
        <v>0.83380814000000003</v>
      </c>
      <c r="S11" s="105">
        <f t="shared" si="9"/>
        <v>0.83380814000000003</v>
      </c>
      <c r="T11" s="105">
        <f t="shared" si="9"/>
        <v>0.83380814000000003</v>
      </c>
      <c r="U11" s="105">
        <f t="shared" si="9"/>
        <v>0.83380814000000003</v>
      </c>
      <c r="V11" s="105">
        <f t="shared" si="9"/>
        <v>0.83380814000000003</v>
      </c>
      <c r="W11" s="105">
        <f t="shared" si="9"/>
        <v>0.83380814000000003</v>
      </c>
      <c r="X11" s="105">
        <f t="shared" si="9"/>
        <v>0.83380814000000003</v>
      </c>
      <c r="Y11" s="105">
        <f t="shared" si="9"/>
        <v>0.83380814000000003</v>
      </c>
      <c r="Z11" s="105">
        <f t="shared" si="9"/>
        <v>0.83380814000000003</v>
      </c>
      <c r="AA11" s="105">
        <f t="shared" si="9"/>
        <v>0.83380814000000003</v>
      </c>
      <c r="AB11" s="105">
        <f t="shared" si="9"/>
        <v>0.83380814000000003</v>
      </c>
      <c r="AC11" s="105">
        <f t="shared" si="9"/>
        <v>0.83380814000000003</v>
      </c>
      <c r="AD11" s="105">
        <f t="shared" si="9"/>
        <v>0.83380814000000003</v>
      </c>
      <c r="AE11" s="105">
        <f t="shared" si="9"/>
        <v>0.83380814000000003</v>
      </c>
      <c r="AF11" s="105">
        <f t="shared" si="9"/>
        <v>0.83380814000000003</v>
      </c>
      <c r="AG11" s="105">
        <f t="shared" si="9"/>
        <v>0.83380814000000003</v>
      </c>
      <c r="AH11" s="105">
        <f t="shared" si="9"/>
        <v>0.83380814000000003</v>
      </c>
      <c r="AI11" s="105">
        <f t="shared" si="9"/>
        <v>0.83380814000000003</v>
      </c>
      <c r="AJ11" s="105">
        <f t="shared" si="9"/>
        <v>0.83380814000000003</v>
      </c>
      <c r="AK11" s="105">
        <f t="shared" si="9"/>
        <v>0.83380814000000003</v>
      </c>
      <c r="AL11" s="105">
        <f t="shared" si="9"/>
        <v>0.83380814000000003</v>
      </c>
      <c r="AM11" s="105">
        <f t="shared" si="9"/>
        <v>0.83380814000000003</v>
      </c>
      <c r="AN11" s="105">
        <f t="shared" si="9"/>
        <v>0.83380814000000003</v>
      </c>
      <c r="AO11" s="105">
        <f t="shared" si="9"/>
        <v>0.83380814000000003</v>
      </c>
      <c r="AP11" s="105">
        <f t="shared" si="9"/>
        <v>0.83380814000000003</v>
      </c>
      <c r="AQ11" s="105">
        <f t="shared" si="9"/>
        <v>0.83380814000000003</v>
      </c>
      <c r="AR11" s="105">
        <f t="shared" si="9"/>
        <v>0.83380814000000003</v>
      </c>
      <c r="AS11" s="105">
        <f t="shared" si="9"/>
        <v>0.83380814000000003</v>
      </c>
      <c r="AT11" s="105">
        <f t="shared" si="9"/>
        <v>0.83380814000000003</v>
      </c>
      <c r="AU11" s="105">
        <f t="shared" si="9"/>
        <v>0.83380814000000003</v>
      </c>
      <c r="AV11" s="105">
        <f t="shared" si="9"/>
        <v>0.83380814000000003</v>
      </c>
      <c r="AW11" s="105">
        <f t="shared" si="9"/>
        <v>0.83380814000000003</v>
      </c>
      <c r="AX11" s="105">
        <f t="shared" si="9"/>
        <v>0.83380814000000003</v>
      </c>
      <c r="AY11" s="105">
        <f t="shared" si="9"/>
        <v>0.83380814000000003</v>
      </c>
      <c r="AZ11" s="105">
        <f t="shared" si="9"/>
        <v>0.83380814000000003</v>
      </c>
      <c r="BA11" s="105">
        <f t="shared" si="9"/>
        <v>0.83380814000000003</v>
      </c>
      <c r="BB11" s="105">
        <f t="shared" si="9"/>
        <v>0.83380814000000003</v>
      </c>
    </row>
    <row r="12" spans="1:54">
      <c r="A12" s="19">
        <v>22</v>
      </c>
      <c r="B12" s="20">
        <v>0.86226146000000004</v>
      </c>
      <c r="C12" s="105">
        <f t="shared" si="2"/>
        <v>0.86226146000000004</v>
      </c>
      <c r="D12" s="105">
        <f t="shared" si="3"/>
        <v>0.86226146000000004</v>
      </c>
      <c r="E12" s="105">
        <f t="shared" ref="E12:BB12" si="10">+D12</f>
        <v>0.86226146000000004</v>
      </c>
      <c r="F12" s="105">
        <f t="shared" si="10"/>
        <v>0.86226146000000004</v>
      </c>
      <c r="G12" s="105">
        <f t="shared" si="10"/>
        <v>0.86226146000000004</v>
      </c>
      <c r="H12" s="105">
        <f t="shared" si="10"/>
        <v>0.86226146000000004</v>
      </c>
      <c r="I12" s="105">
        <f t="shared" si="10"/>
        <v>0.86226146000000004</v>
      </c>
      <c r="J12" s="105">
        <f t="shared" si="10"/>
        <v>0.86226146000000004</v>
      </c>
      <c r="K12" s="105">
        <f t="shared" si="10"/>
        <v>0.86226146000000004</v>
      </c>
      <c r="L12" s="105">
        <f t="shared" si="10"/>
        <v>0.86226146000000004</v>
      </c>
      <c r="M12" s="105">
        <f t="shared" si="10"/>
        <v>0.86226146000000004</v>
      </c>
      <c r="N12" s="105">
        <f t="shared" si="10"/>
        <v>0.86226146000000004</v>
      </c>
      <c r="O12" s="105">
        <f t="shared" si="10"/>
        <v>0.86226146000000004</v>
      </c>
      <c r="P12" s="105">
        <f t="shared" si="10"/>
        <v>0.86226146000000004</v>
      </c>
      <c r="Q12" s="105">
        <f t="shared" si="10"/>
        <v>0.86226146000000004</v>
      </c>
      <c r="R12" s="105">
        <f t="shared" si="10"/>
        <v>0.86226146000000004</v>
      </c>
      <c r="S12" s="105">
        <f t="shared" si="10"/>
        <v>0.86226146000000004</v>
      </c>
      <c r="T12" s="105">
        <f t="shared" si="10"/>
        <v>0.86226146000000004</v>
      </c>
      <c r="U12" s="105">
        <f t="shared" si="10"/>
        <v>0.86226146000000004</v>
      </c>
      <c r="V12" s="105">
        <f t="shared" si="10"/>
        <v>0.86226146000000004</v>
      </c>
      <c r="W12" s="105">
        <f t="shared" si="10"/>
        <v>0.86226146000000004</v>
      </c>
      <c r="X12" s="105">
        <f t="shared" si="10"/>
        <v>0.86226146000000004</v>
      </c>
      <c r="Y12" s="105">
        <f t="shared" si="10"/>
        <v>0.86226146000000004</v>
      </c>
      <c r="Z12" s="105">
        <f t="shared" si="10"/>
        <v>0.86226146000000004</v>
      </c>
      <c r="AA12" s="105">
        <f t="shared" si="10"/>
        <v>0.86226146000000004</v>
      </c>
      <c r="AB12" s="105">
        <f t="shared" si="10"/>
        <v>0.86226146000000004</v>
      </c>
      <c r="AC12" s="105">
        <f t="shared" si="10"/>
        <v>0.86226146000000004</v>
      </c>
      <c r="AD12" s="105">
        <f t="shared" si="10"/>
        <v>0.86226146000000004</v>
      </c>
      <c r="AE12" s="105">
        <f t="shared" si="10"/>
        <v>0.86226146000000004</v>
      </c>
      <c r="AF12" s="105">
        <f t="shared" si="10"/>
        <v>0.86226146000000004</v>
      </c>
      <c r="AG12" s="105">
        <f t="shared" si="10"/>
        <v>0.86226146000000004</v>
      </c>
      <c r="AH12" s="105">
        <f t="shared" si="10"/>
        <v>0.86226146000000004</v>
      </c>
      <c r="AI12" s="105">
        <f t="shared" si="10"/>
        <v>0.86226146000000004</v>
      </c>
      <c r="AJ12" s="105">
        <f t="shared" si="10"/>
        <v>0.86226146000000004</v>
      </c>
      <c r="AK12" s="105">
        <f t="shared" si="10"/>
        <v>0.86226146000000004</v>
      </c>
      <c r="AL12" s="105">
        <f t="shared" si="10"/>
        <v>0.86226146000000004</v>
      </c>
      <c r="AM12" s="105">
        <f t="shared" si="10"/>
        <v>0.86226146000000004</v>
      </c>
      <c r="AN12" s="105">
        <f t="shared" si="10"/>
        <v>0.86226146000000004</v>
      </c>
      <c r="AO12" s="105">
        <f t="shared" si="10"/>
        <v>0.86226146000000004</v>
      </c>
      <c r="AP12" s="105">
        <f t="shared" si="10"/>
        <v>0.86226146000000004</v>
      </c>
      <c r="AQ12" s="105">
        <f t="shared" si="10"/>
        <v>0.86226146000000004</v>
      </c>
      <c r="AR12" s="105">
        <f t="shared" si="10"/>
        <v>0.86226146000000004</v>
      </c>
      <c r="AS12" s="105">
        <f t="shared" si="10"/>
        <v>0.86226146000000004</v>
      </c>
      <c r="AT12" s="105">
        <f t="shared" si="10"/>
        <v>0.86226146000000004</v>
      </c>
      <c r="AU12" s="105">
        <f t="shared" si="10"/>
        <v>0.86226146000000004</v>
      </c>
      <c r="AV12" s="105">
        <f t="shared" si="10"/>
        <v>0.86226146000000004</v>
      </c>
      <c r="AW12" s="105">
        <f t="shared" si="10"/>
        <v>0.86226146000000004</v>
      </c>
      <c r="AX12" s="105">
        <f t="shared" si="10"/>
        <v>0.86226146000000004</v>
      </c>
      <c r="AY12" s="105">
        <f t="shared" si="10"/>
        <v>0.86226146000000004</v>
      </c>
      <c r="AZ12" s="105">
        <f t="shared" si="10"/>
        <v>0.86226146000000004</v>
      </c>
      <c r="BA12" s="105">
        <f t="shared" si="10"/>
        <v>0.86226146000000004</v>
      </c>
      <c r="BB12" s="105">
        <f t="shared" si="10"/>
        <v>0.86226146000000004</v>
      </c>
    </row>
    <row r="13" spans="1:54">
      <c r="A13" s="19">
        <v>23</v>
      </c>
      <c r="B13" s="20">
        <v>0.88443318999999998</v>
      </c>
      <c r="C13" s="105">
        <f t="shared" si="2"/>
        <v>0.88443318999999998</v>
      </c>
      <c r="D13" s="105">
        <f t="shared" si="3"/>
        <v>0.88443318999999998</v>
      </c>
      <c r="E13" s="105">
        <f t="shared" ref="E13:BB13" si="11">+D13</f>
        <v>0.88443318999999998</v>
      </c>
      <c r="F13" s="105">
        <f t="shared" si="11"/>
        <v>0.88443318999999998</v>
      </c>
      <c r="G13" s="105">
        <f t="shared" si="11"/>
        <v>0.88443318999999998</v>
      </c>
      <c r="H13" s="105">
        <f t="shared" si="11"/>
        <v>0.88443318999999998</v>
      </c>
      <c r="I13" s="105">
        <f t="shared" si="11"/>
        <v>0.88443318999999998</v>
      </c>
      <c r="J13" s="105">
        <f t="shared" si="11"/>
        <v>0.88443318999999998</v>
      </c>
      <c r="K13" s="105">
        <f t="shared" si="11"/>
        <v>0.88443318999999998</v>
      </c>
      <c r="L13" s="105">
        <f t="shared" si="11"/>
        <v>0.88443318999999998</v>
      </c>
      <c r="M13" s="105">
        <f t="shared" si="11"/>
        <v>0.88443318999999998</v>
      </c>
      <c r="N13" s="105">
        <f t="shared" si="11"/>
        <v>0.88443318999999998</v>
      </c>
      <c r="O13" s="105">
        <f t="shared" si="11"/>
        <v>0.88443318999999998</v>
      </c>
      <c r="P13" s="105">
        <f t="shared" si="11"/>
        <v>0.88443318999999998</v>
      </c>
      <c r="Q13" s="105">
        <f t="shared" si="11"/>
        <v>0.88443318999999998</v>
      </c>
      <c r="R13" s="105">
        <f t="shared" si="11"/>
        <v>0.88443318999999998</v>
      </c>
      <c r="S13" s="105">
        <f t="shared" si="11"/>
        <v>0.88443318999999998</v>
      </c>
      <c r="T13" s="105">
        <f t="shared" si="11"/>
        <v>0.88443318999999998</v>
      </c>
      <c r="U13" s="105">
        <f t="shared" si="11"/>
        <v>0.88443318999999998</v>
      </c>
      <c r="V13" s="105">
        <f t="shared" si="11"/>
        <v>0.88443318999999998</v>
      </c>
      <c r="W13" s="105">
        <f t="shared" si="11"/>
        <v>0.88443318999999998</v>
      </c>
      <c r="X13" s="105">
        <f t="shared" si="11"/>
        <v>0.88443318999999998</v>
      </c>
      <c r="Y13" s="105">
        <f t="shared" si="11"/>
        <v>0.88443318999999998</v>
      </c>
      <c r="Z13" s="105">
        <f t="shared" si="11"/>
        <v>0.88443318999999998</v>
      </c>
      <c r="AA13" s="105">
        <f t="shared" si="11"/>
        <v>0.88443318999999998</v>
      </c>
      <c r="AB13" s="105">
        <f t="shared" si="11"/>
        <v>0.88443318999999998</v>
      </c>
      <c r="AC13" s="105">
        <f t="shared" si="11"/>
        <v>0.88443318999999998</v>
      </c>
      <c r="AD13" s="105">
        <f t="shared" si="11"/>
        <v>0.88443318999999998</v>
      </c>
      <c r="AE13" s="105">
        <f t="shared" si="11"/>
        <v>0.88443318999999998</v>
      </c>
      <c r="AF13" s="105">
        <f t="shared" si="11"/>
        <v>0.88443318999999998</v>
      </c>
      <c r="AG13" s="105">
        <f t="shared" si="11"/>
        <v>0.88443318999999998</v>
      </c>
      <c r="AH13" s="105">
        <f t="shared" si="11"/>
        <v>0.88443318999999998</v>
      </c>
      <c r="AI13" s="105">
        <f t="shared" si="11"/>
        <v>0.88443318999999998</v>
      </c>
      <c r="AJ13" s="105">
        <f t="shared" si="11"/>
        <v>0.88443318999999998</v>
      </c>
      <c r="AK13" s="105">
        <f t="shared" si="11"/>
        <v>0.88443318999999998</v>
      </c>
      <c r="AL13" s="105">
        <f t="shared" si="11"/>
        <v>0.88443318999999998</v>
      </c>
      <c r="AM13" s="105">
        <f t="shared" si="11"/>
        <v>0.88443318999999998</v>
      </c>
      <c r="AN13" s="105">
        <f t="shared" si="11"/>
        <v>0.88443318999999998</v>
      </c>
      <c r="AO13" s="105">
        <f t="shared" si="11"/>
        <v>0.88443318999999998</v>
      </c>
      <c r="AP13" s="105">
        <f t="shared" si="11"/>
        <v>0.88443318999999998</v>
      </c>
      <c r="AQ13" s="105">
        <f t="shared" si="11"/>
        <v>0.88443318999999998</v>
      </c>
      <c r="AR13" s="105">
        <f t="shared" si="11"/>
        <v>0.88443318999999998</v>
      </c>
      <c r="AS13" s="105">
        <f t="shared" si="11"/>
        <v>0.88443318999999998</v>
      </c>
      <c r="AT13" s="105">
        <f t="shared" si="11"/>
        <v>0.88443318999999998</v>
      </c>
      <c r="AU13" s="105">
        <f t="shared" si="11"/>
        <v>0.88443318999999998</v>
      </c>
      <c r="AV13" s="105">
        <f t="shared" si="11"/>
        <v>0.88443318999999998</v>
      </c>
      <c r="AW13" s="105">
        <f t="shared" si="11"/>
        <v>0.88443318999999998</v>
      </c>
      <c r="AX13" s="105">
        <f t="shared" si="11"/>
        <v>0.88443318999999998</v>
      </c>
      <c r="AY13" s="105">
        <f t="shared" si="11"/>
        <v>0.88443318999999998</v>
      </c>
      <c r="AZ13" s="105">
        <f t="shared" si="11"/>
        <v>0.88443318999999998</v>
      </c>
      <c r="BA13" s="105">
        <f t="shared" si="11"/>
        <v>0.88443318999999998</v>
      </c>
      <c r="BB13" s="105">
        <f t="shared" si="11"/>
        <v>0.88443318999999998</v>
      </c>
    </row>
    <row r="14" spans="1:54">
      <c r="A14" s="19">
        <v>24</v>
      </c>
      <c r="B14" s="20">
        <v>0.90455134999999998</v>
      </c>
      <c r="C14" s="105">
        <f t="shared" si="2"/>
        <v>0.90455134999999998</v>
      </c>
      <c r="D14" s="105">
        <f t="shared" si="3"/>
        <v>0.90455134999999998</v>
      </c>
      <c r="E14" s="105">
        <f t="shared" ref="E14:BB14" si="12">+D14</f>
        <v>0.90455134999999998</v>
      </c>
      <c r="F14" s="105">
        <f t="shared" si="12"/>
        <v>0.90455134999999998</v>
      </c>
      <c r="G14" s="105">
        <f t="shared" si="12"/>
        <v>0.90455134999999998</v>
      </c>
      <c r="H14" s="105">
        <f t="shared" si="12"/>
        <v>0.90455134999999998</v>
      </c>
      <c r="I14" s="105">
        <f t="shared" si="12"/>
        <v>0.90455134999999998</v>
      </c>
      <c r="J14" s="105">
        <f t="shared" si="12"/>
        <v>0.90455134999999998</v>
      </c>
      <c r="K14" s="105">
        <f t="shared" si="12"/>
        <v>0.90455134999999998</v>
      </c>
      <c r="L14" s="105">
        <f t="shared" si="12"/>
        <v>0.90455134999999998</v>
      </c>
      <c r="M14" s="105">
        <f t="shared" si="12"/>
        <v>0.90455134999999998</v>
      </c>
      <c r="N14" s="105">
        <f t="shared" si="12"/>
        <v>0.90455134999999998</v>
      </c>
      <c r="O14" s="105">
        <f t="shared" si="12"/>
        <v>0.90455134999999998</v>
      </c>
      <c r="P14" s="105">
        <f t="shared" si="12"/>
        <v>0.90455134999999998</v>
      </c>
      <c r="Q14" s="105">
        <f t="shared" si="12"/>
        <v>0.90455134999999998</v>
      </c>
      <c r="R14" s="105">
        <f t="shared" si="12"/>
        <v>0.90455134999999998</v>
      </c>
      <c r="S14" s="105">
        <f t="shared" si="12"/>
        <v>0.90455134999999998</v>
      </c>
      <c r="T14" s="105">
        <f t="shared" si="12"/>
        <v>0.90455134999999998</v>
      </c>
      <c r="U14" s="105">
        <f t="shared" si="12"/>
        <v>0.90455134999999998</v>
      </c>
      <c r="V14" s="105">
        <f t="shared" si="12"/>
        <v>0.90455134999999998</v>
      </c>
      <c r="W14" s="105">
        <f t="shared" si="12"/>
        <v>0.90455134999999998</v>
      </c>
      <c r="X14" s="105">
        <f t="shared" si="12"/>
        <v>0.90455134999999998</v>
      </c>
      <c r="Y14" s="105">
        <f t="shared" si="12"/>
        <v>0.90455134999999998</v>
      </c>
      <c r="Z14" s="105">
        <f t="shared" si="12"/>
        <v>0.90455134999999998</v>
      </c>
      <c r="AA14" s="105">
        <f t="shared" si="12"/>
        <v>0.90455134999999998</v>
      </c>
      <c r="AB14" s="105">
        <f t="shared" si="12"/>
        <v>0.90455134999999998</v>
      </c>
      <c r="AC14" s="105">
        <f t="shared" si="12"/>
        <v>0.90455134999999998</v>
      </c>
      <c r="AD14" s="105">
        <f t="shared" si="12"/>
        <v>0.90455134999999998</v>
      </c>
      <c r="AE14" s="105">
        <f t="shared" si="12"/>
        <v>0.90455134999999998</v>
      </c>
      <c r="AF14" s="105">
        <f t="shared" si="12"/>
        <v>0.90455134999999998</v>
      </c>
      <c r="AG14" s="105">
        <f t="shared" si="12"/>
        <v>0.90455134999999998</v>
      </c>
      <c r="AH14" s="105">
        <f t="shared" si="12"/>
        <v>0.90455134999999998</v>
      </c>
      <c r="AI14" s="105">
        <f t="shared" si="12"/>
        <v>0.90455134999999998</v>
      </c>
      <c r="AJ14" s="105">
        <f t="shared" si="12"/>
        <v>0.90455134999999998</v>
      </c>
      <c r="AK14" s="105">
        <f t="shared" si="12"/>
        <v>0.90455134999999998</v>
      </c>
      <c r="AL14" s="105">
        <f t="shared" si="12"/>
        <v>0.90455134999999998</v>
      </c>
      <c r="AM14" s="105">
        <f t="shared" si="12"/>
        <v>0.90455134999999998</v>
      </c>
      <c r="AN14" s="105">
        <f t="shared" si="12"/>
        <v>0.90455134999999998</v>
      </c>
      <c r="AO14" s="105">
        <f t="shared" si="12"/>
        <v>0.90455134999999998</v>
      </c>
      <c r="AP14" s="105">
        <f t="shared" si="12"/>
        <v>0.90455134999999998</v>
      </c>
      <c r="AQ14" s="105">
        <f t="shared" si="12"/>
        <v>0.90455134999999998</v>
      </c>
      <c r="AR14" s="105">
        <f t="shared" si="12"/>
        <v>0.90455134999999998</v>
      </c>
      <c r="AS14" s="105">
        <f t="shared" si="12"/>
        <v>0.90455134999999998</v>
      </c>
      <c r="AT14" s="105">
        <f t="shared" si="12"/>
        <v>0.90455134999999998</v>
      </c>
      <c r="AU14" s="105">
        <f t="shared" si="12"/>
        <v>0.90455134999999998</v>
      </c>
      <c r="AV14" s="105">
        <f t="shared" si="12"/>
        <v>0.90455134999999998</v>
      </c>
      <c r="AW14" s="105">
        <f t="shared" si="12"/>
        <v>0.90455134999999998</v>
      </c>
      <c r="AX14" s="105">
        <f t="shared" si="12"/>
        <v>0.90455134999999998</v>
      </c>
      <c r="AY14" s="105">
        <f t="shared" si="12"/>
        <v>0.90455134999999998</v>
      </c>
      <c r="AZ14" s="105">
        <f t="shared" si="12"/>
        <v>0.90455134999999998</v>
      </c>
      <c r="BA14" s="105">
        <f t="shared" si="12"/>
        <v>0.90455134999999998</v>
      </c>
      <c r="BB14" s="105">
        <f t="shared" si="12"/>
        <v>0.90455134999999998</v>
      </c>
    </row>
    <row r="15" spans="1:54">
      <c r="A15" s="19">
        <v>25</v>
      </c>
      <c r="B15" s="20">
        <v>0.92257438999999997</v>
      </c>
      <c r="C15" s="105">
        <f t="shared" si="2"/>
        <v>0.92257438999999997</v>
      </c>
      <c r="D15" s="105">
        <f t="shared" si="3"/>
        <v>0.92257438999999997</v>
      </c>
      <c r="E15" s="105">
        <f t="shared" ref="E15:BB15" si="13">+D15</f>
        <v>0.92257438999999997</v>
      </c>
      <c r="F15" s="105">
        <f t="shared" si="13"/>
        <v>0.92257438999999997</v>
      </c>
      <c r="G15" s="105">
        <f t="shared" si="13"/>
        <v>0.92257438999999997</v>
      </c>
      <c r="H15" s="105">
        <f t="shared" si="13"/>
        <v>0.92257438999999997</v>
      </c>
      <c r="I15" s="105">
        <f t="shared" si="13"/>
        <v>0.92257438999999997</v>
      </c>
      <c r="J15" s="105">
        <f t="shared" si="13"/>
        <v>0.92257438999999997</v>
      </c>
      <c r="K15" s="105">
        <f t="shared" si="13"/>
        <v>0.92257438999999997</v>
      </c>
      <c r="L15" s="105">
        <f t="shared" si="13"/>
        <v>0.92257438999999997</v>
      </c>
      <c r="M15" s="105">
        <f t="shared" si="13"/>
        <v>0.92257438999999997</v>
      </c>
      <c r="N15" s="105">
        <f t="shared" si="13"/>
        <v>0.92257438999999997</v>
      </c>
      <c r="O15" s="105">
        <f t="shared" si="13"/>
        <v>0.92257438999999997</v>
      </c>
      <c r="P15" s="105">
        <f t="shared" si="13"/>
        <v>0.92257438999999997</v>
      </c>
      <c r="Q15" s="105">
        <f t="shared" si="13"/>
        <v>0.92257438999999997</v>
      </c>
      <c r="R15" s="105">
        <f t="shared" si="13"/>
        <v>0.92257438999999997</v>
      </c>
      <c r="S15" s="105">
        <f t="shared" si="13"/>
        <v>0.92257438999999997</v>
      </c>
      <c r="T15" s="105">
        <f t="shared" si="13"/>
        <v>0.92257438999999997</v>
      </c>
      <c r="U15" s="105">
        <f t="shared" si="13"/>
        <v>0.92257438999999997</v>
      </c>
      <c r="V15" s="105">
        <f t="shared" si="13"/>
        <v>0.92257438999999997</v>
      </c>
      <c r="W15" s="105">
        <f t="shared" si="13"/>
        <v>0.92257438999999997</v>
      </c>
      <c r="X15" s="105">
        <f t="shared" si="13"/>
        <v>0.92257438999999997</v>
      </c>
      <c r="Y15" s="105">
        <f t="shared" si="13"/>
        <v>0.92257438999999997</v>
      </c>
      <c r="Z15" s="105">
        <f t="shared" si="13"/>
        <v>0.92257438999999997</v>
      </c>
      <c r="AA15" s="105">
        <f t="shared" si="13"/>
        <v>0.92257438999999997</v>
      </c>
      <c r="AB15" s="105">
        <f t="shared" si="13"/>
        <v>0.92257438999999997</v>
      </c>
      <c r="AC15" s="105">
        <f t="shared" si="13"/>
        <v>0.92257438999999997</v>
      </c>
      <c r="AD15" s="105">
        <f t="shared" si="13"/>
        <v>0.92257438999999997</v>
      </c>
      <c r="AE15" s="105">
        <f t="shared" si="13"/>
        <v>0.92257438999999997</v>
      </c>
      <c r="AF15" s="105">
        <f t="shared" si="13"/>
        <v>0.92257438999999997</v>
      </c>
      <c r="AG15" s="105">
        <f t="shared" si="13"/>
        <v>0.92257438999999997</v>
      </c>
      <c r="AH15" s="105">
        <f t="shared" si="13"/>
        <v>0.92257438999999997</v>
      </c>
      <c r="AI15" s="105">
        <f t="shared" si="13"/>
        <v>0.92257438999999997</v>
      </c>
      <c r="AJ15" s="105">
        <f t="shared" si="13"/>
        <v>0.92257438999999997</v>
      </c>
      <c r="AK15" s="105">
        <f t="shared" si="13"/>
        <v>0.92257438999999997</v>
      </c>
      <c r="AL15" s="105">
        <f t="shared" si="13"/>
        <v>0.92257438999999997</v>
      </c>
      <c r="AM15" s="105">
        <f t="shared" si="13"/>
        <v>0.92257438999999997</v>
      </c>
      <c r="AN15" s="105">
        <f t="shared" si="13"/>
        <v>0.92257438999999997</v>
      </c>
      <c r="AO15" s="105">
        <f t="shared" si="13"/>
        <v>0.92257438999999997</v>
      </c>
      <c r="AP15" s="105">
        <f t="shared" si="13"/>
        <v>0.92257438999999997</v>
      </c>
      <c r="AQ15" s="105">
        <f t="shared" si="13"/>
        <v>0.92257438999999997</v>
      </c>
      <c r="AR15" s="105">
        <f t="shared" si="13"/>
        <v>0.92257438999999997</v>
      </c>
      <c r="AS15" s="105">
        <f t="shared" si="13"/>
        <v>0.92257438999999997</v>
      </c>
      <c r="AT15" s="105">
        <f t="shared" si="13"/>
        <v>0.92257438999999997</v>
      </c>
      <c r="AU15" s="105">
        <f t="shared" si="13"/>
        <v>0.92257438999999997</v>
      </c>
      <c r="AV15" s="105">
        <f t="shared" si="13"/>
        <v>0.92257438999999997</v>
      </c>
      <c r="AW15" s="105">
        <f t="shared" si="13"/>
        <v>0.92257438999999997</v>
      </c>
      <c r="AX15" s="105">
        <f t="shared" si="13"/>
        <v>0.92257438999999997</v>
      </c>
      <c r="AY15" s="105">
        <f t="shared" si="13"/>
        <v>0.92257438999999997</v>
      </c>
      <c r="AZ15" s="105">
        <f t="shared" si="13"/>
        <v>0.92257438999999997</v>
      </c>
      <c r="BA15" s="105">
        <f t="shared" si="13"/>
        <v>0.92257438999999997</v>
      </c>
      <c r="BB15" s="105">
        <f t="shared" si="13"/>
        <v>0.92257438999999997</v>
      </c>
    </row>
    <row r="16" spans="1:54">
      <c r="A16" s="19">
        <v>26</v>
      </c>
      <c r="B16" s="20">
        <v>0.93872571000000005</v>
      </c>
      <c r="C16" s="105">
        <f t="shared" si="2"/>
        <v>0.93872571000000005</v>
      </c>
      <c r="D16" s="105">
        <f t="shared" si="3"/>
        <v>0.93872571000000005</v>
      </c>
      <c r="E16" s="105">
        <f t="shared" ref="E16:BB16" si="14">+D16</f>
        <v>0.93872571000000005</v>
      </c>
      <c r="F16" s="105">
        <f t="shared" si="14"/>
        <v>0.93872571000000005</v>
      </c>
      <c r="G16" s="105">
        <f t="shared" si="14"/>
        <v>0.93872571000000005</v>
      </c>
      <c r="H16" s="105">
        <f t="shared" si="14"/>
        <v>0.93872571000000005</v>
      </c>
      <c r="I16" s="105">
        <f t="shared" si="14"/>
        <v>0.93872571000000005</v>
      </c>
      <c r="J16" s="105">
        <f t="shared" si="14"/>
        <v>0.93872571000000005</v>
      </c>
      <c r="K16" s="105">
        <f t="shared" si="14"/>
        <v>0.93872571000000005</v>
      </c>
      <c r="L16" s="105">
        <f t="shared" si="14"/>
        <v>0.93872571000000005</v>
      </c>
      <c r="M16" s="105">
        <f t="shared" si="14"/>
        <v>0.93872571000000005</v>
      </c>
      <c r="N16" s="105">
        <f t="shared" si="14"/>
        <v>0.93872571000000005</v>
      </c>
      <c r="O16" s="105">
        <f t="shared" si="14"/>
        <v>0.93872571000000005</v>
      </c>
      <c r="P16" s="105">
        <f t="shared" si="14"/>
        <v>0.93872571000000005</v>
      </c>
      <c r="Q16" s="105">
        <f t="shared" si="14"/>
        <v>0.93872571000000005</v>
      </c>
      <c r="R16" s="105">
        <f t="shared" si="14"/>
        <v>0.93872571000000005</v>
      </c>
      <c r="S16" s="105">
        <f t="shared" si="14"/>
        <v>0.93872571000000005</v>
      </c>
      <c r="T16" s="105">
        <f t="shared" si="14"/>
        <v>0.93872571000000005</v>
      </c>
      <c r="U16" s="105">
        <f t="shared" si="14"/>
        <v>0.93872571000000005</v>
      </c>
      <c r="V16" s="105">
        <f t="shared" si="14"/>
        <v>0.93872571000000005</v>
      </c>
      <c r="W16" s="105">
        <f t="shared" si="14"/>
        <v>0.93872571000000005</v>
      </c>
      <c r="X16" s="105">
        <f t="shared" si="14"/>
        <v>0.93872571000000005</v>
      </c>
      <c r="Y16" s="105">
        <f t="shared" si="14"/>
        <v>0.93872571000000005</v>
      </c>
      <c r="Z16" s="105">
        <f t="shared" si="14"/>
        <v>0.93872571000000005</v>
      </c>
      <c r="AA16" s="105">
        <f t="shared" si="14"/>
        <v>0.93872571000000005</v>
      </c>
      <c r="AB16" s="105">
        <f t="shared" si="14"/>
        <v>0.93872571000000005</v>
      </c>
      <c r="AC16" s="105">
        <f t="shared" si="14"/>
        <v>0.93872571000000005</v>
      </c>
      <c r="AD16" s="105">
        <f t="shared" si="14"/>
        <v>0.93872571000000005</v>
      </c>
      <c r="AE16" s="105">
        <f t="shared" si="14"/>
        <v>0.93872571000000005</v>
      </c>
      <c r="AF16" s="105">
        <f t="shared" si="14"/>
        <v>0.93872571000000005</v>
      </c>
      <c r="AG16" s="105">
        <f t="shared" si="14"/>
        <v>0.93872571000000005</v>
      </c>
      <c r="AH16" s="105">
        <f t="shared" si="14"/>
        <v>0.93872571000000005</v>
      </c>
      <c r="AI16" s="105">
        <f t="shared" si="14"/>
        <v>0.93872571000000005</v>
      </c>
      <c r="AJ16" s="105">
        <f t="shared" si="14"/>
        <v>0.93872571000000005</v>
      </c>
      <c r="AK16" s="105">
        <f t="shared" si="14"/>
        <v>0.93872571000000005</v>
      </c>
      <c r="AL16" s="105">
        <f t="shared" si="14"/>
        <v>0.93872571000000005</v>
      </c>
      <c r="AM16" s="105">
        <f t="shared" si="14"/>
        <v>0.93872571000000005</v>
      </c>
      <c r="AN16" s="105">
        <f t="shared" si="14"/>
        <v>0.93872571000000005</v>
      </c>
      <c r="AO16" s="105">
        <f t="shared" si="14"/>
        <v>0.93872571000000005</v>
      </c>
      <c r="AP16" s="105">
        <f t="shared" si="14"/>
        <v>0.93872571000000005</v>
      </c>
      <c r="AQ16" s="105">
        <f t="shared" si="14"/>
        <v>0.93872571000000005</v>
      </c>
      <c r="AR16" s="105">
        <f t="shared" si="14"/>
        <v>0.93872571000000005</v>
      </c>
      <c r="AS16" s="105">
        <f t="shared" si="14"/>
        <v>0.93872571000000005</v>
      </c>
      <c r="AT16" s="105">
        <f t="shared" si="14"/>
        <v>0.93872571000000005</v>
      </c>
      <c r="AU16" s="105">
        <f t="shared" si="14"/>
        <v>0.93872571000000005</v>
      </c>
      <c r="AV16" s="105">
        <f t="shared" si="14"/>
        <v>0.93872571000000005</v>
      </c>
      <c r="AW16" s="105">
        <f t="shared" si="14"/>
        <v>0.93872571000000005</v>
      </c>
      <c r="AX16" s="105">
        <f t="shared" si="14"/>
        <v>0.93872571000000005</v>
      </c>
      <c r="AY16" s="105">
        <f t="shared" si="14"/>
        <v>0.93872571000000005</v>
      </c>
      <c r="AZ16" s="105">
        <f t="shared" si="14"/>
        <v>0.93872571000000005</v>
      </c>
      <c r="BA16" s="105">
        <f t="shared" si="14"/>
        <v>0.93872571000000005</v>
      </c>
      <c r="BB16" s="105">
        <f t="shared" si="14"/>
        <v>0.93872571000000005</v>
      </c>
    </row>
    <row r="17" spans="1:54">
      <c r="A17" s="19">
        <v>27</v>
      </c>
      <c r="B17" s="20">
        <v>0.95241191999999997</v>
      </c>
      <c r="C17" s="105">
        <f t="shared" si="2"/>
        <v>0.95241191999999997</v>
      </c>
      <c r="D17" s="105">
        <f t="shared" si="3"/>
        <v>0.95241191999999997</v>
      </c>
      <c r="E17" s="105">
        <f t="shared" ref="E17:BB17" si="15">+D17</f>
        <v>0.95241191999999997</v>
      </c>
      <c r="F17" s="105">
        <f t="shared" si="15"/>
        <v>0.95241191999999997</v>
      </c>
      <c r="G17" s="105">
        <f t="shared" si="15"/>
        <v>0.95241191999999997</v>
      </c>
      <c r="H17" s="105">
        <f t="shared" si="15"/>
        <v>0.95241191999999997</v>
      </c>
      <c r="I17" s="105">
        <f t="shared" si="15"/>
        <v>0.95241191999999997</v>
      </c>
      <c r="J17" s="105">
        <f t="shared" si="15"/>
        <v>0.95241191999999997</v>
      </c>
      <c r="K17" s="105">
        <f t="shared" si="15"/>
        <v>0.95241191999999997</v>
      </c>
      <c r="L17" s="105">
        <f t="shared" si="15"/>
        <v>0.95241191999999997</v>
      </c>
      <c r="M17" s="105">
        <f t="shared" si="15"/>
        <v>0.95241191999999997</v>
      </c>
      <c r="N17" s="105">
        <f t="shared" si="15"/>
        <v>0.95241191999999997</v>
      </c>
      <c r="O17" s="105">
        <f t="shared" si="15"/>
        <v>0.95241191999999997</v>
      </c>
      <c r="P17" s="105">
        <f t="shared" si="15"/>
        <v>0.95241191999999997</v>
      </c>
      <c r="Q17" s="105">
        <f t="shared" si="15"/>
        <v>0.95241191999999997</v>
      </c>
      <c r="R17" s="105">
        <f t="shared" si="15"/>
        <v>0.95241191999999997</v>
      </c>
      <c r="S17" s="105">
        <f t="shared" si="15"/>
        <v>0.95241191999999997</v>
      </c>
      <c r="T17" s="105">
        <f t="shared" si="15"/>
        <v>0.95241191999999997</v>
      </c>
      <c r="U17" s="105">
        <f t="shared" si="15"/>
        <v>0.95241191999999997</v>
      </c>
      <c r="V17" s="105">
        <f t="shared" si="15"/>
        <v>0.95241191999999997</v>
      </c>
      <c r="W17" s="105">
        <f t="shared" si="15"/>
        <v>0.95241191999999997</v>
      </c>
      <c r="X17" s="105">
        <f t="shared" si="15"/>
        <v>0.95241191999999997</v>
      </c>
      <c r="Y17" s="105">
        <f t="shared" si="15"/>
        <v>0.95241191999999997</v>
      </c>
      <c r="Z17" s="105">
        <f t="shared" si="15"/>
        <v>0.95241191999999997</v>
      </c>
      <c r="AA17" s="105">
        <f t="shared" si="15"/>
        <v>0.95241191999999997</v>
      </c>
      <c r="AB17" s="105">
        <f t="shared" si="15"/>
        <v>0.95241191999999997</v>
      </c>
      <c r="AC17" s="105">
        <f t="shared" si="15"/>
        <v>0.95241191999999997</v>
      </c>
      <c r="AD17" s="105">
        <f t="shared" si="15"/>
        <v>0.95241191999999997</v>
      </c>
      <c r="AE17" s="105">
        <f t="shared" si="15"/>
        <v>0.95241191999999997</v>
      </c>
      <c r="AF17" s="105">
        <f t="shared" si="15"/>
        <v>0.95241191999999997</v>
      </c>
      <c r="AG17" s="105">
        <f t="shared" si="15"/>
        <v>0.95241191999999997</v>
      </c>
      <c r="AH17" s="105">
        <f t="shared" si="15"/>
        <v>0.95241191999999997</v>
      </c>
      <c r="AI17" s="105">
        <f t="shared" si="15"/>
        <v>0.95241191999999997</v>
      </c>
      <c r="AJ17" s="105">
        <f t="shared" si="15"/>
        <v>0.95241191999999997</v>
      </c>
      <c r="AK17" s="105">
        <f t="shared" si="15"/>
        <v>0.95241191999999997</v>
      </c>
      <c r="AL17" s="105">
        <f t="shared" si="15"/>
        <v>0.95241191999999997</v>
      </c>
      <c r="AM17" s="105">
        <f t="shared" si="15"/>
        <v>0.95241191999999997</v>
      </c>
      <c r="AN17" s="105">
        <f t="shared" si="15"/>
        <v>0.95241191999999997</v>
      </c>
      <c r="AO17" s="105">
        <f t="shared" si="15"/>
        <v>0.95241191999999997</v>
      </c>
      <c r="AP17" s="105">
        <f t="shared" si="15"/>
        <v>0.95241191999999997</v>
      </c>
      <c r="AQ17" s="105">
        <f t="shared" si="15"/>
        <v>0.95241191999999997</v>
      </c>
      <c r="AR17" s="105">
        <f t="shared" si="15"/>
        <v>0.95241191999999997</v>
      </c>
      <c r="AS17" s="105">
        <f t="shared" si="15"/>
        <v>0.95241191999999997</v>
      </c>
      <c r="AT17" s="105">
        <f t="shared" si="15"/>
        <v>0.95241191999999997</v>
      </c>
      <c r="AU17" s="105">
        <f t="shared" si="15"/>
        <v>0.95241191999999997</v>
      </c>
      <c r="AV17" s="105">
        <f t="shared" si="15"/>
        <v>0.95241191999999997</v>
      </c>
      <c r="AW17" s="105">
        <f t="shared" si="15"/>
        <v>0.95241191999999997</v>
      </c>
      <c r="AX17" s="105">
        <f t="shared" si="15"/>
        <v>0.95241191999999997</v>
      </c>
      <c r="AY17" s="105">
        <f t="shared" si="15"/>
        <v>0.95241191999999997</v>
      </c>
      <c r="AZ17" s="105">
        <f t="shared" si="15"/>
        <v>0.95241191999999997</v>
      </c>
      <c r="BA17" s="105">
        <f t="shared" si="15"/>
        <v>0.95241191999999997</v>
      </c>
      <c r="BB17" s="105">
        <f t="shared" si="15"/>
        <v>0.95241191999999997</v>
      </c>
    </row>
    <row r="18" spans="1:54">
      <c r="A18" s="19">
        <v>28</v>
      </c>
      <c r="B18" s="20">
        <v>0.96289886999999996</v>
      </c>
      <c r="C18" s="105">
        <f t="shared" si="2"/>
        <v>0.96289886999999996</v>
      </c>
      <c r="D18" s="105">
        <f t="shared" si="3"/>
        <v>0.96289886999999996</v>
      </c>
      <c r="E18" s="105">
        <f t="shared" ref="E18:BB18" si="16">+D18</f>
        <v>0.96289886999999996</v>
      </c>
      <c r="F18" s="105">
        <f t="shared" si="16"/>
        <v>0.96289886999999996</v>
      </c>
      <c r="G18" s="105">
        <f t="shared" si="16"/>
        <v>0.96289886999999996</v>
      </c>
      <c r="H18" s="105">
        <f t="shared" si="16"/>
        <v>0.96289886999999996</v>
      </c>
      <c r="I18" s="105">
        <f t="shared" si="16"/>
        <v>0.96289886999999996</v>
      </c>
      <c r="J18" s="105">
        <f t="shared" si="16"/>
        <v>0.96289886999999996</v>
      </c>
      <c r="K18" s="105">
        <f t="shared" si="16"/>
        <v>0.96289886999999996</v>
      </c>
      <c r="L18" s="105">
        <f t="shared" si="16"/>
        <v>0.96289886999999996</v>
      </c>
      <c r="M18" s="105">
        <f t="shared" si="16"/>
        <v>0.96289886999999996</v>
      </c>
      <c r="N18" s="105">
        <f t="shared" si="16"/>
        <v>0.96289886999999996</v>
      </c>
      <c r="O18" s="105">
        <f t="shared" si="16"/>
        <v>0.96289886999999996</v>
      </c>
      <c r="P18" s="105">
        <f t="shared" si="16"/>
        <v>0.96289886999999996</v>
      </c>
      <c r="Q18" s="105">
        <f t="shared" si="16"/>
        <v>0.96289886999999996</v>
      </c>
      <c r="R18" s="105">
        <f t="shared" si="16"/>
        <v>0.96289886999999996</v>
      </c>
      <c r="S18" s="105">
        <f t="shared" si="16"/>
        <v>0.96289886999999996</v>
      </c>
      <c r="T18" s="105">
        <f t="shared" si="16"/>
        <v>0.96289886999999996</v>
      </c>
      <c r="U18" s="105">
        <f t="shared" si="16"/>
        <v>0.96289886999999996</v>
      </c>
      <c r="V18" s="105">
        <f t="shared" si="16"/>
        <v>0.96289886999999996</v>
      </c>
      <c r="W18" s="105">
        <f t="shared" si="16"/>
        <v>0.96289886999999996</v>
      </c>
      <c r="X18" s="105">
        <f t="shared" si="16"/>
        <v>0.96289886999999996</v>
      </c>
      <c r="Y18" s="105">
        <f t="shared" si="16"/>
        <v>0.96289886999999996</v>
      </c>
      <c r="Z18" s="105">
        <f t="shared" si="16"/>
        <v>0.96289886999999996</v>
      </c>
      <c r="AA18" s="105">
        <f t="shared" si="16"/>
        <v>0.96289886999999996</v>
      </c>
      <c r="AB18" s="105">
        <f t="shared" si="16"/>
        <v>0.96289886999999996</v>
      </c>
      <c r="AC18" s="105">
        <f t="shared" si="16"/>
        <v>0.96289886999999996</v>
      </c>
      <c r="AD18" s="105">
        <f t="shared" si="16"/>
        <v>0.96289886999999996</v>
      </c>
      <c r="AE18" s="105">
        <f t="shared" si="16"/>
        <v>0.96289886999999996</v>
      </c>
      <c r="AF18" s="105">
        <f t="shared" si="16"/>
        <v>0.96289886999999996</v>
      </c>
      <c r="AG18" s="105">
        <f t="shared" si="16"/>
        <v>0.96289886999999996</v>
      </c>
      <c r="AH18" s="105">
        <f t="shared" si="16"/>
        <v>0.96289886999999996</v>
      </c>
      <c r="AI18" s="105">
        <f t="shared" si="16"/>
        <v>0.96289886999999996</v>
      </c>
      <c r="AJ18" s="105">
        <f t="shared" si="16"/>
        <v>0.96289886999999996</v>
      </c>
      <c r="AK18" s="105">
        <f t="shared" si="16"/>
        <v>0.96289886999999996</v>
      </c>
      <c r="AL18" s="105">
        <f t="shared" si="16"/>
        <v>0.96289886999999996</v>
      </c>
      <c r="AM18" s="105">
        <f t="shared" si="16"/>
        <v>0.96289886999999996</v>
      </c>
      <c r="AN18" s="105">
        <f t="shared" si="16"/>
        <v>0.96289886999999996</v>
      </c>
      <c r="AO18" s="105">
        <f t="shared" si="16"/>
        <v>0.96289886999999996</v>
      </c>
      <c r="AP18" s="105">
        <f t="shared" si="16"/>
        <v>0.96289886999999996</v>
      </c>
      <c r="AQ18" s="105">
        <f t="shared" si="16"/>
        <v>0.96289886999999996</v>
      </c>
      <c r="AR18" s="105">
        <f t="shared" si="16"/>
        <v>0.96289886999999996</v>
      </c>
      <c r="AS18" s="105">
        <f t="shared" si="16"/>
        <v>0.96289886999999996</v>
      </c>
      <c r="AT18" s="105">
        <f t="shared" si="16"/>
        <v>0.96289886999999996</v>
      </c>
      <c r="AU18" s="105">
        <f t="shared" si="16"/>
        <v>0.96289886999999996</v>
      </c>
      <c r="AV18" s="105">
        <f t="shared" si="16"/>
        <v>0.96289886999999996</v>
      </c>
      <c r="AW18" s="105">
        <f t="shared" si="16"/>
        <v>0.96289886999999996</v>
      </c>
      <c r="AX18" s="105">
        <f t="shared" si="16"/>
        <v>0.96289886999999996</v>
      </c>
      <c r="AY18" s="105">
        <f t="shared" si="16"/>
        <v>0.96289886999999996</v>
      </c>
      <c r="AZ18" s="105">
        <f t="shared" si="16"/>
        <v>0.96289886999999996</v>
      </c>
      <c r="BA18" s="105">
        <f t="shared" si="16"/>
        <v>0.96289886999999996</v>
      </c>
      <c r="BB18" s="105">
        <f t="shared" si="16"/>
        <v>0.96289886999999996</v>
      </c>
    </row>
    <row r="19" spans="1:54">
      <c r="A19" s="19">
        <v>29</v>
      </c>
      <c r="B19" s="20">
        <v>0.96939027</v>
      </c>
      <c r="C19" s="105">
        <f t="shared" si="2"/>
        <v>0.96939027</v>
      </c>
      <c r="D19" s="105">
        <f t="shared" si="3"/>
        <v>0.96939027</v>
      </c>
      <c r="E19" s="105">
        <f t="shared" ref="E19:BB19" si="17">+D19</f>
        <v>0.96939027</v>
      </c>
      <c r="F19" s="105">
        <f t="shared" si="17"/>
        <v>0.96939027</v>
      </c>
      <c r="G19" s="105">
        <f t="shared" si="17"/>
        <v>0.96939027</v>
      </c>
      <c r="H19" s="105">
        <f t="shared" si="17"/>
        <v>0.96939027</v>
      </c>
      <c r="I19" s="105">
        <f t="shared" si="17"/>
        <v>0.96939027</v>
      </c>
      <c r="J19" s="105">
        <f t="shared" si="17"/>
        <v>0.96939027</v>
      </c>
      <c r="K19" s="105">
        <f t="shared" si="17"/>
        <v>0.96939027</v>
      </c>
      <c r="L19" s="105">
        <f t="shared" si="17"/>
        <v>0.96939027</v>
      </c>
      <c r="M19" s="105">
        <f t="shared" si="17"/>
        <v>0.96939027</v>
      </c>
      <c r="N19" s="105">
        <f t="shared" si="17"/>
        <v>0.96939027</v>
      </c>
      <c r="O19" s="105">
        <f t="shared" si="17"/>
        <v>0.96939027</v>
      </c>
      <c r="P19" s="105">
        <f t="shared" si="17"/>
        <v>0.96939027</v>
      </c>
      <c r="Q19" s="105">
        <f t="shared" si="17"/>
        <v>0.96939027</v>
      </c>
      <c r="R19" s="105">
        <f t="shared" si="17"/>
        <v>0.96939027</v>
      </c>
      <c r="S19" s="105">
        <f t="shared" si="17"/>
        <v>0.96939027</v>
      </c>
      <c r="T19" s="105">
        <f t="shared" si="17"/>
        <v>0.96939027</v>
      </c>
      <c r="U19" s="105">
        <f t="shared" si="17"/>
        <v>0.96939027</v>
      </c>
      <c r="V19" s="105">
        <f t="shared" si="17"/>
        <v>0.96939027</v>
      </c>
      <c r="W19" s="105">
        <f t="shared" si="17"/>
        <v>0.96939027</v>
      </c>
      <c r="X19" s="105">
        <f t="shared" si="17"/>
        <v>0.96939027</v>
      </c>
      <c r="Y19" s="105">
        <f t="shared" si="17"/>
        <v>0.96939027</v>
      </c>
      <c r="Z19" s="105">
        <f t="shared" si="17"/>
        <v>0.96939027</v>
      </c>
      <c r="AA19" s="105">
        <f t="shared" si="17"/>
        <v>0.96939027</v>
      </c>
      <c r="AB19" s="105">
        <f t="shared" si="17"/>
        <v>0.96939027</v>
      </c>
      <c r="AC19" s="105">
        <f t="shared" si="17"/>
        <v>0.96939027</v>
      </c>
      <c r="AD19" s="105">
        <f t="shared" si="17"/>
        <v>0.96939027</v>
      </c>
      <c r="AE19" s="105">
        <f t="shared" si="17"/>
        <v>0.96939027</v>
      </c>
      <c r="AF19" s="105">
        <f t="shared" si="17"/>
        <v>0.96939027</v>
      </c>
      <c r="AG19" s="105">
        <f t="shared" si="17"/>
        <v>0.96939027</v>
      </c>
      <c r="AH19" s="105">
        <f t="shared" si="17"/>
        <v>0.96939027</v>
      </c>
      <c r="AI19" s="105">
        <f t="shared" si="17"/>
        <v>0.96939027</v>
      </c>
      <c r="AJ19" s="105">
        <f t="shared" si="17"/>
        <v>0.96939027</v>
      </c>
      <c r="AK19" s="105">
        <f t="shared" si="17"/>
        <v>0.96939027</v>
      </c>
      <c r="AL19" s="105">
        <f t="shared" si="17"/>
        <v>0.96939027</v>
      </c>
      <c r="AM19" s="105">
        <f t="shared" si="17"/>
        <v>0.96939027</v>
      </c>
      <c r="AN19" s="105">
        <f t="shared" si="17"/>
        <v>0.96939027</v>
      </c>
      <c r="AO19" s="105">
        <f t="shared" si="17"/>
        <v>0.96939027</v>
      </c>
      <c r="AP19" s="105">
        <f t="shared" si="17"/>
        <v>0.96939027</v>
      </c>
      <c r="AQ19" s="105">
        <f t="shared" si="17"/>
        <v>0.96939027</v>
      </c>
      <c r="AR19" s="105">
        <f t="shared" si="17"/>
        <v>0.96939027</v>
      </c>
      <c r="AS19" s="105">
        <f t="shared" si="17"/>
        <v>0.96939027</v>
      </c>
      <c r="AT19" s="105">
        <f t="shared" si="17"/>
        <v>0.96939027</v>
      </c>
      <c r="AU19" s="105">
        <f t="shared" si="17"/>
        <v>0.96939027</v>
      </c>
      <c r="AV19" s="105">
        <f t="shared" si="17"/>
        <v>0.96939027</v>
      </c>
      <c r="AW19" s="105">
        <f t="shared" si="17"/>
        <v>0.96939027</v>
      </c>
      <c r="AX19" s="105">
        <f t="shared" si="17"/>
        <v>0.96939027</v>
      </c>
      <c r="AY19" s="105">
        <f t="shared" si="17"/>
        <v>0.96939027</v>
      </c>
      <c r="AZ19" s="105">
        <f t="shared" si="17"/>
        <v>0.96939027</v>
      </c>
      <c r="BA19" s="105">
        <f t="shared" si="17"/>
        <v>0.96939027</v>
      </c>
      <c r="BB19" s="105">
        <f t="shared" si="17"/>
        <v>0.96939027</v>
      </c>
    </row>
    <row r="20" spans="1:54">
      <c r="A20" s="19">
        <v>30</v>
      </c>
      <c r="B20" s="20">
        <v>0.97340506999999998</v>
      </c>
      <c r="C20" s="105">
        <f t="shared" si="2"/>
        <v>0.97340506999999998</v>
      </c>
      <c r="D20" s="105">
        <f t="shared" si="3"/>
        <v>0.97340506999999998</v>
      </c>
      <c r="E20" s="105">
        <f t="shared" ref="E20:BB20" si="18">+D20</f>
        <v>0.97340506999999998</v>
      </c>
      <c r="F20" s="105">
        <f t="shared" si="18"/>
        <v>0.97340506999999998</v>
      </c>
      <c r="G20" s="105">
        <f t="shared" si="18"/>
        <v>0.97340506999999998</v>
      </c>
      <c r="H20" s="105">
        <f t="shared" si="18"/>
        <v>0.97340506999999998</v>
      </c>
      <c r="I20" s="105">
        <f t="shared" si="18"/>
        <v>0.97340506999999998</v>
      </c>
      <c r="J20" s="105">
        <f t="shared" si="18"/>
        <v>0.97340506999999998</v>
      </c>
      <c r="K20" s="105">
        <f t="shared" si="18"/>
        <v>0.97340506999999998</v>
      </c>
      <c r="L20" s="105">
        <f t="shared" si="18"/>
        <v>0.97340506999999998</v>
      </c>
      <c r="M20" s="105">
        <f t="shared" si="18"/>
        <v>0.97340506999999998</v>
      </c>
      <c r="N20" s="105">
        <f t="shared" si="18"/>
        <v>0.97340506999999998</v>
      </c>
      <c r="O20" s="105">
        <f t="shared" si="18"/>
        <v>0.97340506999999998</v>
      </c>
      <c r="P20" s="105">
        <f t="shared" si="18"/>
        <v>0.97340506999999998</v>
      </c>
      <c r="Q20" s="105">
        <f t="shared" si="18"/>
        <v>0.97340506999999998</v>
      </c>
      <c r="R20" s="105">
        <f t="shared" si="18"/>
        <v>0.97340506999999998</v>
      </c>
      <c r="S20" s="105">
        <f t="shared" si="18"/>
        <v>0.97340506999999998</v>
      </c>
      <c r="T20" s="105">
        <f t="shared" si="18"/>
        <v>0.97340506999999998</v>
      </c>
      <c r="U20" s="105">
        <f t="shared" si="18"/>
        <v>0.97340506999999998</v>
      </c>
      <c r="V20" s="105">
        <f t="shared" si="18"/>
        <v>0.97340506999999998</v>
      </c>
      <c r="W20" s="105">
        <f t="shared" si="18"/>
        <v>0.97340506999999998</v>
      </c>
      <c r="X20" s="105">
        <f t="shared" si="18"/>
        <v>0.97340506999999998</v>
      </c>
      <c r="Y20" s="105">
        <f t="shared" si="18"/>
        <v>0.97340506999999998</v>
      </c>
      <c r="Z20" s="105">
        <f t="shared" si="18"/>
        <v>0.97340506999999998</v>
      </c>
      <c r="AA20" s="105">
        <f t="shared" si="18"/>
        <v>0.97340506999999998</v>
      </c>
      <c r="AB20" s="105">
        <f t="shared" si="18"/>
        <v>0.97340506999999998</v>
      </c>
      <c r="AC20" s="105">
        <f t="shared" si="18"/>
        <v>0.97340506999999998</v>
      </c>
      <c r="AD20" s="105">
        <f t="shared" si="18"/>
        <v>0.97340506999999998</v>
      </c>
      <c r="AE20" s="105">
        <f t="shared" si="18"/>
        <v>0.97340506999999998</v>
      </c>
      <c r="AF20" s="105">
        <f t="shared" si="18"/>
        <v>0.97340506999999998</v>
      </c>
      <c r="AG20" s="105">
        <f t="shared" si="18"/>
        <v>0.97340506999999998</v>
      </c>
      <c r="AH20" s="105">
        <f t="shared" si="18"/>
        <v>0.97340506999999998</v>
      </c>
      <c r="AI20" s="105">
        <f t="shared" si="18"/>
        <v>0.97340506999999998</v>
      </c>
      <c r="AJ20" s="105">
        <f t="shared" si="18"/>
        <v>0.97340506999999998</v>
      </c>
      <c r="AK20" s="105">
        <f t="shared" si="18"/>
        <v>0.97340506999999998</v>
      </c>
      <c r="AL20" s="105">
        <f t="shared" si="18"/>
        <v>0.97340506999999998</v>
      </c>
      <c r="AM20" s="105">
        <f t="shared" si="18"/>
        <v>0.97340506999999998</v>
      </c>
      <c r="AN20" s="105">
        <f t="shared" si="18"/>
        <v>0.97340506999999998</v>
      </c>
      <c r="AO20" s="105">
        <f t="shared" si="18"/>
        <v>0.97340506999999998</v>
      </c>
      <c r="AP20" s="105">
        <f t="shared" si="18"/>
        <v>0.97340506999999998</v>
      </c>
      <c r="AQ20" s="105">
        <f t="shared" si="18"/>
        <v>0.97340506999999998</v>
      </c>
      <c r="AR20" s="105">
        <f t="shared" si="18"/>
        <v>0.97340506999999998</v>
      </c>
      <c r="AS20" s="105">
        <f t="shared" si="18"/>
        <v>0.97340506999999998</v>
      </c>
      <c r="AT20" s="105">
        <f t="shared" si="18"/>
        <v>0.97340506999999998</v>
      </c>
      <c r="AU20" s="105">
        <f t="shared" si="18"/>
        <v>0.97340506999999998</v>
      </c>
      <c r="AV20" s="105">
        <f t="shared" si="18"/>
        <v>0.97340506999999998</v>
      </c>
      <c r="AW20" s="105">
        <f t="shared" si="18"/>
        <v>0.97340506999999998</v>
      </c>
      <c r="AX20" s="105">
        <f t="shared" si="18"/>
        <v>0.97340506999999998</v>
      </c>
      <c r="AY20" s="105">
        <f t="shared" si="18"/>
        <v>0.97340506999999998</v>
      </c>
      <c r="AZ20" s="105">
        <f t="shared" si="18"/>
        <v>0.97340506999999998</v>
      </c>
      <c r="BA20" s="105">
        <f t="shared" si="18"/>
        <v>0.97340506999999998</v>
      </c>
      <c r="BB20" s="105">
        <f t="shared" si="18"/>
        <v>0.97340506999999998</v>
      </c>
    </row>
    <row r="21" spans="1:54">
      <c r="A21" s="19">
        <v>31</v>
      </c>
      <c r="B21" s="20">
        <v>0.97625823</v>
      </c>
      <c r="C21" s="105">
        <f t="shared" si="2"/>
        <v>0.97625823</v>
      </c>
      <c r="D21" s="105">
        <f t="shared" si="3"/>
        <v>0.97625823</v>
      </c>
      <c r="E21" s="105">
        <f t="shared" ref="E21:BB21" si="19">+D21</f>
        <v>0.97625823</v>
      </c>
      <c r="F21" s="105">
        <f t="shared" si="19"/>
        <v>0.97625823</v>
      </c>
      <c r="G21" s="105">
        <f t="shared" si="19"/>
        <v>0.97625823</v>
      </c>
      <c r="H21" s="105">
        <f t="shared" si="19"/>
        <v>0.97625823</v>
      </c>
      <c r="I21" s="105">
        <f t="shared" si="19"/>
        <v>0.97625823</v>
      </c>
      <c r="J21" s="105">
        <f t="shared" si="19"/>
        <v>0.97625823</v>
      </c>
      <c r="K21" s="105">
        <f t="shared" si="19"/>
        <v>0.97625823</v>
      </c>
      <c r="L21" s="105">
        <f t="shared" si="19"/>
        <v>0.97625823</v>
      </c>
      <c r="M21" s="105">
        <f t="shared" si="19"/>
        <v>0.97625823</v>
      </c>
      <c r="N21" s="105">
        <f t="shared" si="19"/>
        <v>0.97625823</v>
      </c>
      <c r="O21" s="105">
        <f t="shared" si="19"/>
        <v>0.97625823</v>
      </c>
      <c r="P21" s="105">
        <f t="shared" si="19"/>
        <v>0.97625823</v>
      </c>
      <c r="Q21" s="105">
        <f t="shared" si="19"/>
        <v>0.97625823</v>
      </c>
      <c r="R21" s="105">
        <f t="shared" si="19"/>
        <v>0.97625823</v>
      </c>
      <c r="S21" s="105">
        <f t="shared" si="19"/>
        <v>0.97625823</v>
      </c>
      <c r="T21" s="105">
        <f t="shared" si="19"/>
        <v>0.97625823</v>
      </c>
      <c r="U21" s="105">
        <f t="shared" si="19"/>
        <v>0.97625823</v>
      </c>
      <c r="V21" s="105">
        <f t="shared" si="19"/>
        <v>0.97625823</v>
      </c>
      <c r="W21" s="105">
        <f t="shared" si="19"/>
        <v>0.97625823</v>
      </c>
      <c r="X21" s="105">
        <f t="shared" si="19"/>
        <v>0.97625823</v>
      </c>
      <c r="Y21" s="105">
        <f t="shared" si="19"/>
        <v>0.97625823</v>
      </c>
      <c r="Z21" s="105">
        <f t="shared" si="19"/>
        <v>0.97625823</v>
      </c>
      <c r="AA21" s="105">
        <f t="shared" si="19"/>
        <v>0.97625823</v>
      </c>
      <c r="AB21" s="105">
        <f t="shared" si="19"/>
        <v>0.97625823</v>
      </c>
      <c r="AC21" s="105">
        <f t="shared" si="19"/>
        <v>0.97625823</v>
      </c>
      <c r="AD21" s="105">
        <f t="shared" si="19"/>
        <v>0.97625823</v>
      </c>
      <c r="AE21" s="105">
        <f t="shared" si="19"/>
        <v>0.97625823</v>
      </c>
      <c r="AF21" s="105">
        <f t="shared" si="19"/>
        <v>0.97625823</v>
      </c>
      <c r="AG21" s="105">
        <f t="shared" si="19"/>
        <v>0.97625823</v>
      </c>
      <c r="AH21" s="105">
        <f t="shared" si="19"/>
        <v>0.97625823</v>
      </c>
      <c r="AI21" s="105">
        <f t="shared" si="19"/>
        <v>0.97625823</v>
      </c>
      <c r="AJ21" s="105">
        <f t="shared" si="19"/>
        <v>0.97625823</v>
      </c>
      <c r="AK21" s="105">
        <f t="shared" si="19"/>
        <v>0.97625823</v>
      </c>
      <c r="AL21" s="105">
        <f t="shared" si="19"/>
        <v>0.97625823</v>
      </c>
      <c r="AM21" s="105">
        <f t="shared" si="19"/>
        <v>0.97625823</v>
      </c>
      <c r="AN21" s="105">
        <f t="shared" si="19"/>
        <v>0.97625823</v>
      </c>
      <c r="AO21" s="105">
        <f t="shared" si="19"/>
        <v>0.97625823</v>
      </c>
      <c r="AP21" s="105">
        <f t="shared" si="19"/>
        <v>0.97625823</v>
      </c>
      <c r="AQ21" s="105">
        <f t="shared" si="19"/>
        <v>0.97625823</v>
      </c>
      <c r="AR21" s="105">
        <f t="shared" si="19"/>
        <v>0.97625823</v>
      </c>
      <c r="AS21" s="105">
        <f t="shared" si="19"/>
        <v>0.97625823</v>
      </c>
      <c r="AT21" s="105">
        <f t="shared" si="19"/>
        <v>0.97625823</v>
      </c>
      <c r="AU21" s="105">
        <f t="shared" si="19"/>
        <v>0.97625823</v>
      </c>
      <c r="AV21" s="105">
        <f t="shared" si="19"/>
        <v>0.97625823</v>
      </c>
      <c r="AW21" s="105">
        <f t="shared" si="19"/>
        <v>0.97625823</v>
      </c>
      <c r="AX21" s="105">
        <f t="shared" si="19"/>
        <v>0.97625823</v>
      </c>
      <c r="AY21" s="105">
        <f t="shared" si="19"/>
        <v>0.97625823</v>
      </c>
      <c r="AZ21" s="105">
        <f t="shared" si="19"/>
        <v>0.97625823</v>
      </c>
      <c r="BA21" s="105">
        <f t="shared" si="19"/>
        <v>0.97625823</v>
      </c>
      <c r="BB21" s="105">
        <f t="shared" si="19"/>
        <v>0.97625823</v>
      </c>
    </row>
    <row r="22" spans="1:54">
      <c r="A22" s="19">
        <v>32</v>
      </c>
      <c r="B22" s="20">
        <v>0.97827388999999998</v>
      </c>
      <c r="C22" s="105">
        <f t="shared" si="2"/>
        <v>0.97827388999999998</v>
      </c>
      <c r="D22" s="105">
        <f t="shared" si="3"/>
        <v>0.97827388999999998</v>
      </c>
      <c r="E22" s="105">
        <f t="shared" ref="E22:BB22" si="20">+D22</f>
        <v>0.97827388999999998</v>
      </c>
      <c r="F22" s="105">
        <f t="shared" si="20"/>
        <v>0.97827388999999998</v>
      </c>
      <c r="G22" s="105">
        <f t="shared" si="20"/>
        <v>0.97827388999999998</v>
      </c>
      <c r="H22" s="105">
        <f t="shared" si="20"/>
        <v>0.97827388999999998</v>
      </c>
      <c r="I22" s="105">
        <f t="shared" si="20"/>
        <v>0.97827388999999998</v>
      </c>
      <c r="J22" s="105">
        <f t="shared" si="20"/>
        <v>0.97827388999999998</v>
      </c>
      <c r="K22" s="105">
        <f t="shared" si="20"/>
        <v>0.97827388999999998</v>
      </c>
      <c r="L22" s="105">
        <f t="shared" si="20"/>
        <v>0.97827388999999998</v>
      </c>
      <c r="M22" s="105">
        <f t="shared" si="20"/>
        <v>0.97827388999999998</v>
      </c>
      <c r="N22" s="105">
        <f t="shared" si="20"/>
        <v>0.97827388999999998</v>
      </c>
      <c r="O22" s="105">
        <f t="shared" si="20"/>
        <v>0.97827388999999998</v>
      </c>
      <c r="P22" s="105">
        <f t="shared" si="20"/>
        <v>0.97827388999999998</v>
      </c>
      <c r="Q22" s="105">
        <f t="shared" si="20"/>
        <v>0.97827388999999998</v>
      </c>
      <c r="R22" s="105">
        <f t="shared" si="20"/>
        <v>0.97827388999999998</v>
      </c>
      <c r="S22" s="105">
        <f t="shared" si="20"/>
        <v>0.97827388999999998</v>
      </c>
      <c r="T22" s="105">
        <f t="shared" si="20"/>
        <v>0.97827388999999998</v>
      </c>
      <c r="U22" s="105">
        <f t="shared" si="20"/>
        <v>0.97827388999999998</v>
      </c>
      <c r="V22" s="105">
        <f t="shared" si="20"/>
        <v>0.97827388999999998</v>
      </c>
      <c r="W22" s="105">
        <f t="shared" si="20"/>
        <v>0.97827388999999998</v>
      </c>
      <c r="X22" s="105">
        <f t="shared" si="20"/>
        <v>0.97827388999999998</v>
      </c>
      <c r="Y22" s="105">
        <f t="shared" si="20"/>
        <v>0.97827388999999998</v>
      </c>
      <c r="Z22" s="105">
        <f t="shared" si="20"/>
        <v>0.97827388999999998</v>
      </c>
      <c r="AA22" s="105">
        <f t="shared" si="20"/>
        <v>0.97827388999999998</v>
      </c>
      <c r="AB22" s="105">
        <f t="shared" si="20"/>
        <v>0.97827388999999998</v>
      </c>
      <c r="AC22" s="105">
        <f t="shared" si="20"/>
        <v>0.97827388999999998</v>
      </c>
      <c r="AD22" s="105">
        <f t="shared" si="20"/>
        <v>0.97827388999999998</v>
      </c>
      <c r="AE22" s="105">
        <f t="shared" si="20"/>
        <v>0.97827388999999998</v>
      </c>
      <c r="AF22" s="105">
        <f t="shared" si="20"/>
        <v>0.97827388999999998</v>
      </c>
      <c r="AG22" s="105">
        <f t="shared" si="20"/>
        <v>0.97827388999999998</v>
      </c>
      <c r="AH22" s="105">
        <f t="shared" si="20"/>
        <v>0.97827388999999998</v>
      </c>
      <c r="AI22" s="105">
        <f t="shared" si="20"/>
        <v>0.97827388999999998</v>
      </c>
      <c r="AJ22" s="105">
        <f t="shared" si="20"/>
        <v>0.97827388999999998</v>
      </c>
      <c r="AK22" s="105">
        <f t="shared" si="20"/>
        <v>0.97827388999999998</v>
      </c>
      <c r="AL22" s="105">
        <f t="shared" si="20"/>
        <v>0.97827388999999998</v>
      </c>
      <c r="AM22" s="105">
        <f t="shared" si="20"/>
        <v>0.97827388999999998</v>
      </c>
      <c r="AN22" s="105">
        <f t="shared" si="20"/>
        <v>0.97827388999999998</v>
      </c>
      <c r="AO22" s="105">
        <f t="shared" si="20"/>
        <v>0.97827388999999998</v>
      </c>
      <c r="AP22" s="105">
        <f t="shared" si="20"/>
        <v>0.97827388999999998</v>
      </c>
      <c r="AQ22" s="105">
        <f t="shared" si="20"/>
        <v>0.97827388999999998</v>
      </c>
      <c r="AR22" s="105">
        <f t="shared" si="20"/>
        <v>0.97827388999999998</v>
      </c>
      <c r="AS22" s="105">
        <f t="shared" si="20"/>
        <v>0.97827388999999998</v>
      </c>
      <c r="AT22" s="105">
        <f t="shared" si="20"/>
        <v>0.97827388999999998</v>
      </c>
      <c r="AU22" s="105">
        <f t="shared" si="20"/>
        <v>0.97827388999999998</v>
      </c>
      <c r="AV22" s="105">
        <f t="shared" si="20"/>
        <v>0.97827388999999998</v>
      </c>
      <c r="AW22" s="105">
        <f t="shared" si="20"/>
        <v>0.97827388999999998</v>
      </c>
      <c r="AX22" s="105">
        <f t="shared" si="20"/>
        <v>0.97827388999999998</v>
      </c>
      <c r="AY22" s="105">
        <f t="shared" si="20"/>
        <v>0.97827388999999998</v>
      </c>
      <c r="AZ22" s="105">
        <f t="shared" si="20"/>
        <v>0.97827388999999998</v>
      </c>
      <c r="BA22" s="105">
        <f t="shared" si="20"/>
        <v>0.97827388999999998</v>
      </c>
      <c r="BB22" s="105">
        <f t="shared" si="20"/>
        <v>0.97827388999999998</v>
      </c>
    </row>
    <row r="23" spans="1:54">
      <c r="A23" s="19">
        <v>33</v>
      </c>
      <c r="B23" s="20">
        <v>0.97768566000000001</v>
      </c>
      <c r="C23" s="105">
        <f t="shared" si="2"/>
        <v>0.97768566000000001</v>
      </c>
      <c r="D23" s="105">
        <f t="shared" si="3"/>
        <v>0.97768566000000001</v>
      </c>
      <c r="E23" s="105">
        <f t="shared" ref="E23:BB23" si="21">+D23</f>
        <v>0.97768566000000001</v>
      </c>
      <c r="F23" s="105">
        <f t="shared" si="21"/>
        <v>0.97768566000000001</v>
      </c>
      <c r="G23" s="105">
        <f t="shared" si="21"/>
        <v>0.97768566000000001</v>
      </c>
      <c r="H23" s="105">
        <f t="shared" si="21"/>
        <v>0.97768566000000001</v>
      </c>
      <c r="I23" s="105">
        <f t="shared" si="21"/>
        <v>0.97768566000000001</v>
      </c>
      <c r="J23" s="105">
        <f t="shared" si="21"/>
        <v>0.97768566000000001</v>
      </c>
      <c r="K23" s="105">
        <f t="shared" si="21"/>
        <v>0.97768566000000001</v>
      </c>
      <c r="L23" s="105">
        <f t="shared" si="21"/>
        <v>0.97768566000000001</v>
      </c>
      <c r="M23" s="105">
        <f t="shared" si="21"/>
        <v>0.97768566000000001</v>
      </c>
      <c r="N23" s="105">
        <f t="shared" si="21"/>
        <v>0.97768566000000001</v>
      </c>
      <c r="O23" s="105">
        <f t="shared" si="21"/>
        <v>0.97768566000000001</v>
      </c>
      <c r="P23" s="105">
        <f t="shared" si="21"/>
        <v>0.97768566000000001</v>
      </c>
      <c r="Q23" s="105">
        <f t="shared" si="21"/>
        <v>0.97768566000000001</v>
      </c>
      <c r="R23" s="105">
        <f t="shared" si="21"/>
        <v>0.97768566000000001</v>
      </c>
      <c r="S23" s="105">
        <f t="shared" si="21"/>
        <v>0.97768566000000001</v>
      </c>
      <c r="T23" s="105">
        <f t="shared" si="21"/>
        <v>0.97768566000000001</v>
      </c>
      <c r="U23" s="105">
        <f t="shared" si="21"/>
        <v>0.97768566000000001</v>
      </c>
      <c r="V23" s="105">
        <f t="shared" si="21"/>
        <v>0.97768566000000001</v>
      </c>
      <c r="W23" s="105">
        <f t="shared" si="21"/>
        <v>0.97768566000000001</v>
      </c>
      <c r="X23" s="105">
        <f t="shared" si="21"/>
        <v>0.97768566000000001</v>
      </c>
      <c r="Y23" s="105">
        <f t="shared" si="21"/>
        <v>0.97768566000000001</v>
      </c>
      <c r="Z23" s="105">
        <f t="shared" si="21"/>
        <v>0.97768566000000001</v>
      </c>
      <c r="AA23" s="105">
        <f t="shared" si="21"/>
        <v>0.97768566000000001</v>
      </c>
      <c r="AB23" s="105">
        <f t="shared" si="21"/>
        <v>0.97768566000000001</v>
      </c>
      <c r="AC23" s="105">
        <f t="shared" si="21"/>
        <v>0.97768566000000001</v>
      </c>
      <c r="AD23" s="105">
        <f t="shared" si="21"/>
        <v>0.97768566000000001</v>
      </c>
      <c r="AE23" s="105">
        <f t="shared" si="21"/>
        <v>0.97768566000000001</v>
      </c>
      <c r="AF23" s="105">
        <f t="shared" si="21"/>
        <v>0.97768566000000001</v>
      </c>
      <c r="AG23" s="105">
        <f t="shared" si="21"/>
        <v>0.97768566000000001</v>
      </c>
      <c r="AH23" s="105">
        <f t="shared" si="21"/>
        <v>0.97768566000000001</v>
      </c>
      <c r="AI23" s="105">
        <f t="shared" si="21"/>
        <v>0.97768566000000001</v>
      </c>
      <c r="AJ23" s="105">
        <f t="shared" si="21"/>
        <v>0.97768566000000001</v>
      </c>
      <c r="AK23" s="105">
        <f t="shared" si="21"/>
        <v>0.97768566000000001</v>
      </c>
      <c r="AL23" s="105">
        <f t="shared" si="21"/>
        <v>0.97768566000000001</v>
      </c>
      <c r="AM23" s="105">
        <f t="shared" si="21"/>
        <v>0.97768566000000001</v>
      </c>
      <c r="AN23" s="105">
        <f t="shared" si="21"/>
        <v>0.97768566000000001</v>
      </c>
      <c r="AO23" s="105">
        <f t="shared" si="21"/>
        <v>0.97768566000000001</v>
      </c>
      <c r="AP23" s="105">
        <f t="shared" si="21"/>
        <v>0.97768566000000001</v>
      </c>
      <c r="AQ23" s="105">
        <f t="shared" si="21"/>
        <v>0.97768566000000001</v>
      </c>
      <c r="AR23" s="105">
        <f t="shared" si="21"/>
        <v>0.97768566000000001</v>
      </c>
      <c r="AS23" s="105">
        <f t="shared" si="21"/>
        <v>0.97768566000000001</v>
      </c>
      <c r="AT23" s="105">
        <f t="shared" si="21"/>
        <v>0.97768566000000001</v>
      </c>
      <c r="AU23" s="105">
        <f t="shared" si="21"/>
        <v>0.97768566000000001</v>
      </c>
      <c r="AV23" s="105">
        <f t="shared" si="21"/>
        <v>0.97768566000000001</v>
      </c>
      <c r="AW23" s="105">
        <f t="shared" si="21"/>
        <v>0.97768566000000001</v>
      </c>
      <c r="AX23" s="105">
        <f t="shared" si="21"/>
        <v>0.97768566000000001</v>
      </c>
      <c r="AY23" s="105">
        <f t="shared" si="21"/>
        <v>0.97768566000000001</v>
      </c>
      <c r="AZ23" s="105">
        <f t="shared" si="21"/>
        <v>0.97768566000000001</v>
      </c>
      <c r="BA23" s="105">
        <f t="shared" si="21"/>
        <v>0.97768566000000001</v>
      </c>
      <c r="BB23" s="105">
        <f t="shared" si="21"/>
        <v>0.97768566000000001</v>
      </c>
    </row>
    <row r="24" spans="1:54">
      <c r="A24" s="19">
        <v>34</v>
      </c>
      <c r="B24" s="20">
        <v>0.97540587000000001</v>
      </c>
      <c r="C24" s="105">
        <f t="shared" si="2"/>
        <v>0.97540587000000001</v>
      </c>
      <c r="D24" s="105">
        <f t="shared" si="3"/>
        <v>0.97540587000000001</v>
      </c>
      <c r="E24" s="105">
        <f t="shared" ref="E24:BB24" si="22">+D24</f>
        <v>0.97540587000000001</v>
      </c>
      <c r="F24" s="105">
        <f t="shared" si="22"/>
        <v>0.97540587000000001</v>
      </c>
      <c r="G24" s="105">
        <f t="shared" si="22"/>
        <v>0.97540587000000001</v>
      </c>
      <c r="H24" s="105">
        <f t="shared" si="22"/>
        <v>0.97540587000000001</v>
      </c>
      <c r="I24" s="105">
        <f t="shared" si="22"/>
        <v>0.97540587000000001</v>
      </c>
      <c r="J24" s="105">
        <f t="shared" si="22"/>
        <v>0.97540587000000001</v>
      </c>
      <c r="K24" s="105">
        <f t="shared" si="22"/>
        <v>0.97540587000000001</v>
      </c>
      <c r="L24" s="105">
        <f t="shared" si="22"/>
        <v>0.97540587000000001</v>
      </c>
      <c r="M24" s="105">
        <f t="shared" si="22"/>
        <v>0.97540587000000001</v>
      </c>
      <c r="N24" s="105">
        <f t="shared" si="22"/>
        <v>0.97540587000000001</v>
      </c>
      <c r="O24" s="105">
        <f t="shared" si="22"/>
        <v>0.97540587000000001</v>
      </c>
      <c r="P24" s="105">
        <f t="shared" si="22"/>
        <v>0.97540587000000001</v>
      </c>
      <c r="Q24" s="105">
        <f t="shared" si="22"/>
        <v>0.97540587000000001</v>
      </c>
      <c r="R24" s="105">
        <f t="shared" si="22"/>
        <v>0.97540587000000001</v>
      </c>
      <c r="S24" s="105">
        <f t="shared" si="22"/>
        <v>0.97540587000000001</v>
      </c>
      <c r="T24" s="105">
        <f t="shared" si="22"/>
        <v>0.97540587000000001</v>
      </c>
      <c r="U24" s="105">
        <f t="shared" si="22"/>
        <v>0.97540587000000001</v>
      </c>
      <c r="V24" s="105">
        <f t="shared" si="22"/>
        <v>0.97540587000000001</v>
      </c>
      <c r="W24" s="105">
        <f t="shared" si="22"/>
        <v>0.97540587000000001</v>
      </c>
      <c r="X24" s="105">
        <f t="shared" si="22"/>
        <v>0.97540587000000001</v>
      </c>
      <c r="Y24" s="105">
        <f t="shared" si="22"/>
        <v>0.97540587000000001</v>
      </c>
      <c r="Z24" s="105">
        <f t="shared" si="22"/>
        <v>0.97540587000000001</v>
      </c>
      <c r="AA24" s="105">
        <f t="shared" si="22"/>
        <v>0.97540587000000001</v>
      </c>
      <c r="AB24" s="105">
        <f t="shared" si="22"/>
        <v>0.97540587000000001</v>
      </c>
      <c r="AC24" s="105">
        <f t="shared" si="22"/>
        <v>0.97540587000000001</v>
      </c>
      <c r="AD24" s="105">
        <f t="shared" si="22"/>
        <v>0.97540587000000001</v>
      </c>
      <c r="AE24" s="105">
        <f t="shared" si="22"/>
        <v>0.97540587000000001</v>
      </c>
      <c r="AF24" s="105">
        <f t="shared" si="22"/>
        <v>0.97540587000000001</v>
      </c>
      <c r="AG24" s="105">
        <f t="shared" si="22"/>
        <v>0.97540587000000001</v>
      </c>
      <c r="AH24" s="105">
        <f t="shared" si="22"/>
        <v>0.97540587000000001</v>
      </c>
      <c r="AI24" s="105">
        <f t="shared" si="22"/>
        <v>0.97540587000000001</v>
      </c>
      <c r="AJ24" s="105">
        <f t="shared" si="22"/>
        <v>0.97540587000000001</v>
      </c>
      <c r="AK24" s="105">
        <f t="shared" si="22"/>
        <v>0.97540587000000001</v>
      </c>
      <c r="AL24" s="105">
        <f t="shared" si="22"/>
        <v>0.97540587000000001</v>
      </c>
      <c r="AM24" s="105">
        <f t="shared" si="22"/>
        <v>0.97540587000000001</v>
      </c>
      <c r="AN24" s="105">
        <f t="shared" si="22"/>
        <v>0.97540587000000001</v>
      </c>
      <c r="AO24" s="105">
        <f t="shared" si="22"/>
        <v>0.97540587000000001</v>
      </c>
      <c r="AP24" s="105">
        <f t="shared" si="22"/>
        <v>0.97540587000000001</v>
      </c>
      <c r="AQ24" s="105">
        <f t="shared" si="22"/>
        <v>0.97540587000000001</v>
      </c>
      <c r="AR24" s="105">
        <f t="shared" si="22"/>
        <v>0.97540587000000001</v>
      </c>
      <c r="AS24" s="105">
        <f t="shared" si="22"/>
        <v>0.97540587000000001</v>
      </c>
      <c r="AT24" s="105">
        <f t="shared" si="22"/>
        <v>0.97540587000000001</v>
      </c>
      <c r="AU24" s="105">
        <f t="shared" si="22"/>
        <v>0.97540587000000001</v>
      </c>
      <c r="AV24" s="105">
        <f t="shared" si="22"/>
        <v>0.97540587000000001</v>
      </c>
      <c r="AW24" s="105">
        <f t="shared" si="22"/>
        <v>0.97540587000000001</v>
      </c>
      <c r="AX24" s="105">
        <f t="shared" si="22"/>
        <v>0.97540587000000001</v>
      </c>
      <c r="AY24" s="105">
        <f t="shared" si="22"/>
        <v>0.97540587000000001</v>
      </c>
      <c r="AZ24" s="105">
        <f t="shared" si="22"/>
        <v>0.97540587000000001</v>
      </c>
      <c r="BA24" s="105">
        <f t="shared" si="22"/>
        <v>0.97540587000000001</v>
      </c>
      <c r="BB24" s="105">
        <f t="shared" si="22"/>
        <v>0.97540587000000001</v>
      </c>
    </row>
    <row r="25" spans="1:54">
      <c r="A25" s="19">
        <v>35</v>
      </c>
      <c r="B25" s="20">
        <v>0.97453363000000004</v>
      </c>
      <c r="C25" s="105">
        <f t="shared" si="2"/>
        <v>0.97453363000000004</v>
      </c>
      <c r="D25" s="105">
        <f t="shared" si="3"/>
        <v>0.97453363000000004</v>
      </c>
      <c r="E25" s="105">
        <f t="shared" ref="E25:BB25" si="23">+D25</f>
        <v>0.97453363000000004</v>
      </c>
      <c r="F25" s="105">
        <f t="shared" si="23"/>
        <v>0.97453363000000004</v>
      </c>
      <c r="G25" s="105">
        <f t="shared" si="23"/>
        <v>0.97453363000000004</v>
      </c>
      <c r="H25" s="105">
        <f t="shared" si="23"/>
        <v>0.97453363000000004</v>
      </c>
      <c r="I25" s="105">
        <f t="shared" si="23"/>
        <v>0.97453363000000004</v>
      </c>
      <c r="J25" s="105">
        <f t="shared" si="23"/>
        <v>0.97453363000000004</v>
      </c>
      <c r="K25" s="105">
        <f t="shared" si="23"/>
        <v>0.97453363000000004</v>
      </c>
      <c r="L25" s="105">
        <f t="shared" si="23"/>
        <v>0.97453363000000004</v>
      </c>
      <c r="M25" s="105">
        <f t="shared" si="23"/>
        <v>0.97453363000000004</v>
      </c>
      <c r="N25" s="105">
        <f t="shared" si="23"/>
        <v>0.97453363000000004</v>
      </c>
      <c r="O25" s="105">
        <f t="shared" si="23"/>
        <v>0.97453363000000004</v>
      </c>
      <c r="P25" s="105">
        <f t="shared" si="23"/>
        <v>0.97453363000000004</v>
      </c>
      <c r="Q25" s="105">
        <f t="shared" si="23"/>
        <v>0.97453363000000004</v>
      </c>
      <c r="R25" s="105">
        <f t="shared" si="23"/>
        <v>0.97453363000000004</v>
      </c>
      <c r="S25" s="105">
        <f t="shared" si="23"/>
        <v>0.97453363000000004</v>
      </c>
      <c r="T25" s="105">
        <f t="shared" si="23"/>
        <v>0.97453363000000004</v>
      </c>
      <c r="U25" s="105">
        <f t="shared" si="23"/>
        <v>0.97453363000000004</v>
      </c>
      <c r="V25" s="105">
        <f t="shared" si="23"/>
        <v>0.97453363000000004</v>
      </c>
      <c r="W25" s="105">
        <f t="shared" si="23"/>
        <v>0.97453363000000004</v>
      </c>
      <c r="X25" s="105">
        <f t="shared" si="23"/>
        <v>0.97453363000000004</v>
      </c>
      <c r="Y25" s="105">
        <f t="shared" si="23"/>
        <v>0.97453363000000004</v>
      </c>
      <c r="Z25" s="105">
        <f t="shared" si="23"/>
        <v>0.97453363000000004</v>
      </c>
      <c r="AA25" s="105">
        <f t="shared" si="23"/>
        <v>0.97453363000000004</v>
      </c>
      <c r="AB25" s="105">
        <f t="shared" si="23"/>
        <v>0.97453363000000004</v>
      </c>
      <c r="AC25" s="105">
        <f t="shared" si="23"/>
        <v>0.97453363000000004</v>
      </c>
      <c r="AD25" s="105">
        <f t="shared" si="23"/>
        <v>0.97453363000000004</v>
      </c>
      <c r="AE25" s="105">
        <f t="shared" si="23"/>
        <v>0.97453363000000004</v>
      </c>
      <c r="AF25" s="105">
        <f t="shared" si="23"/>
        <v>0.97453363000000004</v>
      </c>
      <c r="AG25" s="105">
        <f t="shared" si="23"/>
        <v>0.97453363000000004</v>
      </c>
      <c r="AH25" s="105">
        <f t="shared" si="23"/>
        <v>0.97453363000000004</v>
      </c>
      <c r="AI25" s="105">
        <f t="shared" si="23"/>
        <v>0.97453363000000004</v>
      </c>
      <c r="AJ25" s="105">
        <f t="shared" si="23"/>
        <v>0.97453363000000004</v>
      </c>
      <c r="AK25" s="105">
        <f t="shared" si="23"/>
        <v>0.97453363000000004</v>
      </c>
      <c r="AL25" s="105">
        <f t="shared" si="23"/>
        <v>0.97453363000000004</v>
      </c>
      <c r="AM25" s="105">
        <f t="shared" si="23"/>
        <v>0.97453363000000004</v>
      </c>
      <c r="AN25" s="105">
        <f t="shared" si="23"/>
        <v>0.97453363000000004</v>
      </c>
      <c r="AO25" s="105">
        <f t="shared" si="23"/>
        <v>0.97453363000000004</v>
      </c>
      <c r="AP25" s="105">
        <f t="shared" si="23"/>
        <v>0.97453363000000004</v>
      </c>
      <c r="AQ25" s="105">
        <f t="shared" si="23"/>
        <v>0.97453363000000004</v>
      </c>
      <c r="AR25" s="105">
        <f t="shared" si="23"/>
        <v>0.97453363000000004</v>
      </c>
      <c r="AS25" s="105">
        <f t="shared" si="23"/>
        <v>0.97453363000000004</v>
      </c>
      <c r="AT25" s="105">
        <f t="shared" si="23"/>
        <v>0.97453363000000004</v>
      </c>
      <c r="AU25" s="105">
        <f t="shared" si="23"/>
        <v>0.97453363000000004</v>
      </c>
      <c r="AV25" s="105">
        <f t="shared" si="23"/>
        <v>0.97453363000000004</v>
      </c>
      <c r="AW25" s="105">
        <f t="shared" si="23"/>
        <v>0.97453363000000004</v>
      </c>
      <c r="AX25" s="105">
        <f t="shared" si="23"/>
        <v>0.97453363000000004</v>
      </c>
      <c r="AY25" s="105">
        <f t="shared" si="23"/>
        <v>0.97453363000000004</v>
      </c>
      <c r="AZ25" s="105">
        <f t="shared" si="23"/>
        <v>0.97453363000000004</v>
      </c>
      <c r="BA25" s="105">
        <f t="shared" si="23"/>
        <v>0.97453363000000004</v>
      </c>
      <c r="BB25" s="105">
        <f t="shared" si="23"/>
        <v>0.97453363000000004</v>
      </c>
    </row>
    <row r="26" spans="1:54">
      <c r="A26" s="19">
        <v>36</v>
      </c>
      <c r="B26" s="20">
        <v>0.97446732000000003</v>
      </c>
      <c r="C26" s="105">
        <f t="shared" si="2"/>
        <v>0.97446732000000003</v>
      </c>
      <c r="D26" s="105">
        <f t="shared" si="3"/>
        <v>0.97446732000000003</v>
      </c>
      <c r="E26" s="105">
        <f t="shared" ref="E26:BB26" si="24">+D26</f>
        <v>0.97446732000000003</v>
      </c>
      <c r="F26" s="105">
        <f t="shared" si="24"/>
        <v>0.97446732000000003</v>
      </c>
      <c r="G26" s="105">
        <f t="shared" si="24"/>
        <v>0.97446732000000003</v>
      </c>
      <c r="H26" s="105">
        <f t="shared" si="24"/>
        <v>0.97446732000000003</v>
      </c>
      <c r="I26" s="105">
        <f t="shared" si="24"/>
        <v>0.97446732000000003</v>
      </c>
      <c r="J26" s="105">
        <f t="shared" si="24"/>
        <v>0.97446732000000003</v>
      </c>
      <c r="K26" s="105">
        <f t="shared" si="24"/>
        <v>0.97446732000000003</v>
      </c>
      <c r="L26" s="105">
        <f t="shared" si="24"/>
        <v>0.97446732000000003</v>
      </c>
      <c r="M26" s="105">
        <f t="shared" si="24"/>
        <v>0.97446732000000003</v>
      </c>
      <c r="N26" s="105">
        <f t="shared" si="24"/>
        <v>0.97446732000000003</v>
      </c>
      <c r="O26" s="105">
        <f t="shared" si="24"/>
        <v>0.97446732000000003</v>
      </c>
      <c r="P26" s="105">
        <f t="shared" si="24"/>
        <v>0.97446732000000003</v>
      </c>
      <c r="Q26" s="105">
        <f t="shared" si="24"/>
        <v>0.97446732000000003</v>
      </c>
      <c r="R26" s="105">
        <f t="shared" si="24"/>
        <v>0.97446732000000003</v>
      </c>
      <c r="S26" s="105">
        <f t="shared" si="24"/>
        <v>0.97446732000000003</v>
      </c>
      <c r="T26" s="105">
        <f t="shared" si="24"/>
        <v>0.97446732000000003</v>
      </c>
      <c r="U26" s="105">
        <f t="shared" si="24"/>
        <v>0.97446732000000003</v>
      </c>
      <c r="V26" s="105">
        <f t="shared" si="24"/>
        <v>0.97446732000000003</v>
      </c>
      <c r="W26" s="105">
        <f t="shared" si="24"/>
        <v>0.97446732000000003</v>
      </c>
      <c r="X26" s="105">
        <f t="shared" si="24"/>
        <v>0.97446732000000003</v>
      </c>
      <c r="Y26" s="105">
        <f t="shared" si="24"/>
        <v>0.97446732000000003</v>
      </c>
      <c r="Z26" s="105">
        <f t="shared" si="24"/>
        <v>0.97446732000000003</v>
      </c>
      <c r="AA26" s="105">
        <f t="shared" si="24"/>
        <v>0.97446732000000003</v>
      </c>
      <c r="AB26" s="105">
        <f t="shared" si="24"/>
        <v>0.97446732000000003</v>
      </c>
      <c r="AC26" s="105">
        <f t="shared" si="24"/>
        <v>0.97446732000000003</v>
      </c>
      <c r="AD26" s="105">
        <f t="shared" si="24"/>
        <v>0.97446732000000003</v>
      </c>
      <c r="AE26" s="105">
        <f t="shared" si="24"/>
        <v>0.97446732000000003</v>
      </c>
      <c r="AF26" s="105">
        <f t="shared" si="24"/>
        <v>0.97446732000000003</v>
      </c>
      <c r="AG26" s="105">
        <f t="shared" si="24"/>
        <v>0.97446732000000003</v>
      </c>
      <c r="AH26" s="105">
        <f t="shared" si="24"/>
        <v>0.97446732000000003</v>
      </c>
      <c r="AI26" s="105">
        <f t="shared" si="24"/>
        <v>0.97446732000000003</v>
      </c>
      <c r="AJ26" s="105">
        <f t="shared" si="24"/>
        <v>0.97446732000000003</v>
      </c>
      <c r="AK26" s="105">
        <f t="shared" si="24"/>
        <v>0.97446732000000003</v>
      </c>
      <c r="AL26" s="105">
        <f t="shared" si="24"/>
        <v>0.97446732000000003</v>
      </c>
      <c r="AM26" s="105">
        <f t="shared" si="24"/>
        <v>0.97446732000000003</v>
      </c>
      <c r="AN26" s="105">
        <f t="shared" si="24"/>
        <v>0.97446732000000003</v>
      </c>
      <c r="AO26" s="105">
        <f t="shared" si="24"/>
        <v>0.97446732000000003</v>
      </c>
      <c r="AP26" s="105">
        <f t="shared" si="24"/>
        <v>0.97446732000000003</v>
      </c>
      <c r="AQ26" s="105">
        <f t="shared" si="24"/>
        <v>0.97446732000000003</v>
      </c>
      <c r="AR26" s="105">
        <f t="shared" si="24"/>
        <v>0.97446732000000003</v>
      </c>
      <c r="AS26" s="105">
        <f t="shared" si="24"/>
        <v>0.97446732000000003</v>
      </c>
      <c r="AT26" s="105">
        <f t="shared" si="24"/>
        <v>0.97446732000000003</v>
      </c>
      <c r="AU26" s="105">
        <f t="shared" si="24"/>
        <v>0.97446732000000003</v>
      </c>
      <c r="AV26" s="105">
        <f t="shared" si="24"/>
        <v>0.97446732000000003</v>
      </c>
      <c r="AW26" s="105">
        <f t="shared" si="24"/>
        <v>0.97446732000000003</v>
      </c>
      <c r="AX26" s="105">
        <f t="shared" si="24"/>
        <v>0.97446732000000003</v>
      </c>
      <c r="AY26" s="105">
        <f t="shared" si="24"/>
        <v>0.97446732000000003</v>
      </c>
      <c r="AZ26" s="105">
        <f t="shared" si="24"/>
        <v>0.97446732000000003</v>
      </c>
      <c r="BA26" s="105">
        <f t="shared" si="24"/>
        <v>0.97446732000000003</v>
      </c>
      <c r="BB26" s="105">
        <f t="shared" si="24"/>
        <v>0.97446732000000003</v>
      </c>
    </row>
    <row r="27" spans="1:54">
      <c r="A27" s="19">
        <v>37</v>
      </c>
      <c r="B27" s="20">
        <v>0.97447782000000005</v>
      </c>
      <c r="C27" s="105">
        <f t="shared" si="2"/>
        <v>0.97447782000000005</v>
      </c>
      <c r="D27" s="105">
        <f t="shared" si="3"/>
        <v>0.97447782000000005</v>
      </c>
      <c r="E27" s="105">
        <f t="shared" ref="E27:BB27" si="25">+D27</f>
        <v>0.97447782000000005</v>
      </c>
      <c r="F27" s="105">
        <f t="shared" si="25"/>
        <v>0.97447782000000005</v>
      </c>
      <c r="G27" s="105">
        <f t="shared" si="25"/>
        <v>0.97447782000000005</v>
      </c>
      <c r="H27" s="105">
        <f t="shared" si="25"/>
        <v>0.97447782000000005</v>
      </c>
      <c r="I27" s="105">
        <f t="shared" si="25"/>
        <v>0.97447782000000005</v>
      </c>
      <c r="J27" s="105">
        <f t="shared" si="25"/>
        <v>0.97447782000000005</v>
      </c>
      <c r="K27" s="105">
        <f t="shared" si="25"/>
        <v>0.97447782000000005</v>
      </c>
      <c r="L27" s="105">
        <f t="shared" si="25"/>
        <v>0.97447782000000005</v>
      </c>
      <c r="M27" s="105">
        <f t="shared" si="25"/>
        <v>0.97447782000000005</v>
      </c>
      <c r="N27" s="105">
        <f t="shared" si="25"/>
        <v>0.97447782000000005</v>
      </c>
      <c r="O27" s="105">
        <f t="shared" si="25"/>
        <v>0.97447782000000005</v>
      </c>
      <c r="P27" s="105">
        <f t="shared" si="25"/>
        <v>0.97447782000000005</v>
      </c>
      <c r="Q27" s="105">
        <f t="shared" si="25"/>
        <v>0.97447782000000005</v>
      </c>
      <c r="R27" s="105">
        <f t="shared" si="25"/>
        <v>0.97447782000000005</v>
      </c>
      <c r="S27" s="105">
        <f t="shared" si="25"/>
        <v>0.97447782000000005</v>
      </c>
      <c r="T27" s="105">
        <f t="shared" si="25"/>
        <v>0.97447782000000005</v>
      </c>
      <c r="U27" s="105">
        <f t="shared" si="25"/>
        <v>0.97447782000000005</v>
      </c>
      <c r="V27" s="105">
        <f t="shared" si="25"/>
        <v>0.97447782000000005</v>
      </c>
      <c r="W27" s="105">
        <f t="shared" si="25"/>
        <v>0.97447782000000005</v>
      </c>
      <c r="X27" s="105">
        <f t="shared" si="25"/>
        <v>0.97447782000000005</v>
      </c>
      <c r="Y27" s="105">
        <f t="shared" si="25"/>
        <v>0.97447782000000005</v>
      </c>
      <c r="Z27" s="105">
        <f t="shared" si="25"/>
        <v>0.97447782000000005</v>
      </c>
      <c r="AA27" s="105">
        <f t="shared" si="25"/>
        <v>0.97447782000000005</v>
      </c>
      <c r="AB27" s="105">
        <f t="shared" si="25"/>
        <v>0.97447782000000005</v>
      </c>
      <c r="AC27" s="105">
        <f t="shared" si="25"/>
        <v>0.97447782000000005</v>
      </c>
      <c r="AD27" s="105">
        <f t="shared" si="25"/>
        <v>0.97447782000000005</v>
      </c>
      <c r="AE27" s="105">
        <f t="shared" si="25"/>
        <v>0.97447782000000005</v>
      </c>
      <c r="AF27" s="105">
        <f t="shared" si="25"/>
        <v>0.97447782000000005</v>
      </c>
      <c r="AG27" s="105">
        <f t="shared" si="25"/>
        <v>0.97447782000000005</v>
      </c>
      <c r="AH27" s="105">
        <f t="shared" si="25"/>
        <v>0.97447782000000005</v>
      </c>
      <c r="AI27" s="105">
        <f t="shared" si="25"/>
        <v>0.97447782000000005</v>
      </c>
      <c r="AJ27" s="105">
        <f t="shared" si="25"/>
        <v>0.97447782000000005</v>
      </c>
      <c r="AK27" s="105">
        <f t="shared" si="25"/>
        <v>0.97447782000000005</v>
      </c>
      <c r="AL27" s="105">
        <f t="shared" si="25"/>
        <v>0.97447782000000005</v>
      </c>
      <c r="AM27" s="105">
        <f t="shared" si="25"/>
        <v>0.97447782000000005</v>
      </c>
      <c r="AN27" s="105">
        <f t="shared" si="25"/>
        <v>0.97447782000000005</v>
      </c>
      <c r="AO27" s="105">
        <f t="shared" si="25"/>
        <v>0.97447782000000005</v>
      </c>
      <c r="AP27" s="105">
        <f t="shared" si="25"/>
        <v>0.97447782000000005</v>
      </c>
      <c r="AQ27" s="105">
        <f t="shared" si="25"/>
        <v>0.97447782000000005</v>
      </c>
      <c r="AR27" s="105">
        <f t="shared" si="25"/>
        <v>0.97447782000000005</v>
      </c>
      <c r="AS27" s="105">
        <f t="shared" si="25"/>
        <v>0.97447782000000005</v>
      </c>
      <c r="AT27" s="105">
        <f t="shared" si="25"/>
        <v>0.97447782000000005</v>
      </c>
      <c r="AU27" s="105">
        <f t="shared" si="25"/>
        <v>0.97447782000000005</v>
      </c>
      <c r="AV27" s="105">
        <f t="shared" si="25"/>
        <v>0.97447782000000005</v>
      </c>
      <c r="AW27" s="105">
        <f t="shared" si="25"/>
        <v>0.97447782000000005</v>
      </c>
      <c r="AX27" s="105">
        <f t="shared" si="25"/>
        <v>0.97447782000000005</v>
      </c>
      <c r="AY27" s="105">
        <f t="shared" si="25"/>
        <v>0.97447782000000005</v>
      </c>
      <c r="AZ27" s="105">
        <f t="shared" si="25"/>
        <v>0.97447782000000005</v>
      </c>
      <c r="BA27" s="105">
        <f t="shared" si="25"/>
        <v>0.97447782000000005</v>
      </c>
      <c r="BB27" s="105">
        <f t="shared" si="25"/>
        <v>0.97447782000000005</v>
      </c>
    </row>
    <row r="28" spans="1:54">
      <c r="A28" s="19">
        <v>38</v>
      </c>
      <c r="B28" s="20">
        <v>0.97512065000000003</v>
      </c>
      <c r="C28" s="105">
        <f t="shared" si="2"/>
        <v>0.97512065000000003</v>
      </c>
      <c r="D28" s="105">
        <f t="shared" si="3"/>
        <v>0.97512065000000003</v>
      </c>
      <c r="E28" s="105">
        <f t="shared" ref="E28:BB28" si="26">+D28</f>
        <v>0.97512065000000003</v>
      </c>
      <c r="F28" s="105">
        <f t="shared" si="26"/>
        <v>0.97512065000000003</v>
      </c>
      <c r="G28" s="105">
        <f t="shared" si="26"/>
        <v>0.97512065000000003</v>
      </c>
      <c r="H28" s="105">
        <f t="shared" si="26"/>
        <v>0.97512065000000003</v>
      </c>
      <c r="I28" s="105">
        <f t="shared" si="26"/>
        <v>0.97512065000000003</v>
      </c>
      <c r="J28" s="105">
        <f t="shared" si="26"/>
        <v>0.97512065000000003</v>
      </c>
      <c r="K28" s="105">
        <f t="shared" si="26"/>
        <v>0.97512065000000003</v>
      </c>
      <c r="L28" s="105">
        <f t="shared" si="26"/>
        <v>0.97512065000000003</v>
      </c>
      <c r="M28" s="105">
        <f t="shared" si="26"/>
        <v>0.97512065000000003</v>
      </c>
      <c r="N28" s="105">
        <f t="shared" si="26"/>
        <v>0.97512065000000003</v>
      </c>
      <c r="O28" s="105">
        <f t="shared" si="26"/>
        <v>0.97512065000000003</v>
      </c>
      <c r="P28" s="105">
        <f t="shared" si="26"/>
        <v>0.97512065000000003</v>
      </c>
      <c r="Q28" s="105">
        <f t="shared" si="26"/>
        <v>0.97512065000000003</v>
      </c>
      <c r="R28" s="105">
        <f t="shared" si="26"/>
        <v>0.97512065000000003</v>
      </c>
      <c r="S28" s="105">
        <f t="shared" si="26"/>
        <v>0.97512065000000003</v>
      </c>
      <c r="T28" s="105">
        <f t="shared" si="26"/>
        <v>0.97512065000000003</v>
      </c>
      <c r="U28" s="105">
        <f t="shared" si="26"/>
        <v>0.97512065000000003</v>
      </c>
      <c r="V28" s="105">
        <f t="shared" si="26"/>
        <v>0.97512065000000003</v>
      </c>
      <c r="W28" s="105">
        <f t="shared" si="26"/>
        <v>0.97512065000000003</v>
      </c>
      <c r="X28" s="105">
        <f t="shared" si="26"/>
        <v>0.97512065000000003</v>
      </c>
      <c r="Y28" s="105">
        <f t="shared" si="26"/>
        <v>0.97512065000000003</v>
      </c>
      <c r="Z28" s="105">
        <f t="shared" si="26"/>
        <v>0.97512065000000003</v>
      </c>
      <c r="AA28" s="105">
        <f t="shared" si="26"/>
        <v>0.97512065000000003</v>
      </c>
      <c r="AB28" s="105">
        <f t="shared" si="26"/>
        <v>0.97512065000000003</v>
      </c>
      <c r="AC28" s="105">
        <f t="shared" si="26"/>
        <v>0.97512065000000003</v>
      </c>
      <c r="AD28" s="105">
        <f t="shared" si="26"/>
        <v>0.97512065000000003</v>
      </c>
      <c r="AE28" s="105">
        <f t="shared" si="26"/>
        <v>0.97512065000000003</v>
      </c>
      <c r="AF28" s="105">
        <f t="shared" si="26"/>
        <v>0.97512065000000003</v>
      </c>
      <c r="AG28" s="105">
        <f t="shared" si="26"/>
        <v>0.97512065000000003</v>
      </c>
      <c r="AH28" s="105">
        <f t="shared" si="26"/>
        <v>0.97512065000000003</v>
      </c>
      <c r="AI28" s="105">
        <f t="shared" si="26"/>
        <v>0.97512065000000003</v>
      </c>
      <c r="AJ28" s="105">
        <f t="shared" si="26"/>
        <v>0.97512065000000003</v>
      </c>
      <c r="AK28" s="105">
        <f t="shared" si="26"/>
        <v>0.97512065000000003</v>
      </c>
      <c r="AL28" s="105">
        <f t="shared" si="26"/>
        <v>0.97512065000000003</v>
      </c>
      <c r="AM28" s="105">
        <f t="shared" si="26"/>
        <v>0.97512065000000003</v>
      </c>
      <c r="AN28" s="105">
        <f t="shared" si="26"/>
        <v>0.97512065000000003</v>
      </c>
      <c r="AO28" s="105">
        <f t="shared" si="26"/>
        <v>0.97512065000000003</v>
      </c>
      <c r="AP28" s="105">
        <f t="shared" si="26"/>
        <v>0.97512065000000003</v>
      </c>
      <c r="AQ28" s="105">
        <f t="shared" si="26"/>
        <v>0.97512065000000003</v>
      </c>
      <c r="AR28" s="105">
        <f t="shared" si="26"/>
        <v>0.97512065000000003</v>
      </c>
      <c r="AS28" s="105">
        <f t="shared" si="26"/>
        <v>0.97512065000000003</v>
      </c>
      <c r="AT28" s="105">
        <f t="shared" si="26"/>
        <v>0.97512065000000003</v>
      </c>
      <c r="AU28" s="105">
        <f t="shared" si="26"/>
        <v>0.97512065000000003</v>
      </c>
      <c r="AV28" s="105">
        <f t="shared" si="26"/>
        <v>0.97512065000000003</v>
      </c>
      <c r="AW28" s="105">
        <f t="shared" si="26"/>
        <v>0.97512065000000003</v>
      </c>
      <c r="AX28" s="105">
        <f t="shared" si="26"/>
        <v>0.97512065000000003</v>
      </c>
      <c r="AY28" s="105">
        <f t="shared" si="26"/>
        <v>0.97512065000000003</v>
      </c>
      <c r="AZ28" s="105">
        <f t="shared" si="26"/>
        <v>0.97512065000000003</v>
      </c>
      <c r="BA28" s="105">
        <f t="shared" si="26"/>
        <v>0.97512065000000003</v>
      </c>
      <c r="BB28" s="105">
        <f t="shared" si="26"/>
        <v>0.97512065000000003</v>
      </c>
    </row>
    <row r="29" spans="1:54">
      <c r="A29" s="19">
        <v>39</v>
      </c>
      <c r="B29" s="20">
        <v>0.97653204000000005</v>
      </c>
      <c r="C29" s="105">
        <f t="shared" si="2"/>
        <v>0.97653204000000005</v>
      </c>
      <c r="D29" s="105">
        <f t="shared" si="3"/>
        <v>0.97653204000000005</v>
      </c>
      <c r="E29" s="105">
        <f t="shared" ref="E29:BB29" si="27">+D29</f>
        <v>0.97653204000000005</v>
      </c>
      <c r="F29" s="105">
        <f t="shared" si="27"/>
        <v>0.97653204000000005</v>
      </c>
      <c r="G29" s="105">
        <f t="shared" si="27"/>
        <v>0.97653204000000005</v>
      </c>
      <c r="H29" s="105">
        <f t="shared" si="27"/>
        <v>0.97653204000000005</v>
      </c>
      <c r="I29" s="105">
        <f t="shared" si="27"/>
        <v>0.97653204000000005</v>
      </c>
      <c r="J29" s="105">
        <f t="shared" si="27"/>
        <v>0.97653204000000005</v>
      </c>
      <c r="K29" s="105">
        <f t="shared" si="27"/>
        <v>0.97653204000000005</v>
      </c>
      <c r="L29" s="105">
        <f t="shared" si="27"/>
        <v>0.97653204000000005</v>
      </c>
      <c r="M29" s="105">
        <f t="shared" si="27"/>
        <v>0.97653204000000005</v>
      </c>
      <c r="N29" s="105">
        <f t="shared" si="27"/>
        <v>0.97653204000000005</v>
      </c>
      <c r="O29" s="105">
        <f t="shared" si="27"/>
        <v>0.97653204000000005</v>
      </c>
      <c r="P29" s="105">
        <f t="shared" si="27"/>
        <v>0.97653204000000005</v>
      </c>
      <c r="Q29" s="105">
        <f t="shared" si="27"/>
        <v>0.97653204000000005</v>
      </c>
      <c r="R29" s="105">
        <f t="shared" si="27"/>
        <v>0.97653204000000005</v>
      </c>
      <c r="S29" s="105">
        <f t="shared" si="27"/>
        <v>0.97653204000000005</v>
      </c>
      <c r="T29" s="105">
        <f t="shared" si="27"/>
        <v>0.97653204000000005</v>
      </c>
      <c r="U29" s="105">
        <f t="shared" si="27"/>
        <v>0.97653204000000005</v>
      </c>
      <c r="V29" s="105">
        <f t="shared" si="27"/>
        <v>0.97653204000000005</v>
      </c>
      <c r="W29" s="105">
        <f t="shared" si="27"/>
        <v>0.97653204000000005</v>
      </c>
      <c r="X29" s="105">
        <f t="shared" si="27"/>
        <v>0.97653204000000005</v>
      </c>
      <c r="Y29" s="105">
        <f t="shared" si="27"/>
        <v>0.97653204000000005</v>
      </c>
      <c r="Z29" s="105">
        <f t="shared" si="27"/>
        <v>0.97653204000000005</v>
      </c>
      <c r="AA29" s="105">
        <f t="shared" si="27"/>
        <v>0.97653204000000005</v>
      </c>
      <c r="AB29" s="105">
        <f t="shared" si="27"/>
        <v>0.97653204000000005</v>
      </c>
      <c r="AC29" s="105">
        <f t="shared" si="27"/>
        <v>0.97653204000000005</v>
      </c>
      <c r="AD29" s="105">
        <f t="shared" si="27"/>
        <v>0.97653204000000005</v>
      </c>
      <c r="AE29" s="105">
        <f t="shared" si="27"/>
        <v>0.97653204000000005</v>
      </c>
      <c r="AF29" s="105">
        <f t="shared" si="27"/>
        <v>0.97653204000000005</v>
      </c>
      <c r="AG29" s="105">
        <f t="shared" si="27"/>
        <v>0.97653204000000005</v>
      </c>
      <c r="AH29" s="105">
        <f t="shared" si="27"/>
        <v>0.97653204000000005</v>
      </c>
      <c r="AI29" s="105">
        <f t="shared" si="27"/>
        <v>0.97653204000000005</v>
      </c>
      <c r="AJ29" s="105">
        <f t="shared" si="27"/>
        <v>0.97653204000000005</v>
      </c>
      <c r="AK29" s="105">
        <f t="shared" si="27"/>
        <v>0.97653204000000005</v>
      </c>
      <c r="AL29" s="105">
        <f t="shared" si="27"/>
        <v>0.97653204000000005</v>
      </c>
      <c r="AM29" s="105">
        <f t="shared" si="27"/>
        <v>0.97653204000000005</v>
      </c>
      <c r="AN29" s="105">
        <f t="shared" si="27"/>
        <v>0.97653204000000005</v>
      </c>
      <c r="AO29" s="105">
        <f t="shared" si="27"/>
        <v>0.97653204000000005</v>
      </c>
      <c r="AP29" s="105">
        <f t="shared" si="27"/>
        <v>0.97653204000000005</v>
      </c>
      <c r="AQ29" s="105">
        <f t="shared" si="27"/>
        <v>0.97653204000000005</v>
      </c>
      <c r="AR29" s="105">
        <f t="shared" si="27"/>
        <v>0.97653204000000005</v>
      </c>
      <c r="AS29" s="105">
        <f t="shared" si="27"/>
        <v>0.97653204000000005</v>
      </c>
      <c r="AT29" s="105">
        <f t="shared" si="27"/>
        <v>0.97653204000000005</v>
      </c>
      <c r="AU29" s="105">
        <f t="shared" si="27"/>
        <v>0.97653204000000005</v>
      </c>
      <c r="AV29" s="105">
        <f t="shared" si="27"/>
        <v>0.97653204000000005</v>
      </c>
      <c r="AW29" s="105">
        <f t="shared" si="27"/>
        <v>0.97653204000000005</v>
      </c>
      <c r="AX29" s="105">
        <f t="shared" si="27"/>
        <v>0.97653204000000005</v>
      </c>
      <c r="AY29" s="105">
        <f t="shared" si="27"/>
        <v>0.97653204000000005</v>
      </c>
      <c r="AZ29" s="105">
        <f t="shared" si="27"/>
        <v>0.97653204000000005</v>
      </c>
      <c r="BA29" s="105">
        <f t="shared" si="27"/>
        <v>0.97653204000000005</v>
      </c>
      <c r="BB29" s="105">
        <f t="shared" si="27"/>
        <v>0.97653204000000005</v>
      </c>
    </row>
    <row r="30" spans="1:54">
      <c r="A30" s="19">
        <v>40</v>
      </c>
      <c r="B30" s="20">
        <v>0.97601243999999998</v>
      </c>
      <c r="C30" s="105">
        <f t="shared" si="2"/>
        <v>0.97601243999999998</v>
      </c>
      <c r="D30" s="105">
        <f t="shared" si="3"/>
        <v>0.97601243999999998</v>
      </c>
      <c r="E30" s="105">
        <f t="shared" ref="E30:BB30" si="28">+D30</f>
        <v>0.97601243999999998</v>
      </c>
      <c r="F30" s="105">
        <f t="shared" si="28"/>
        <v>0.97601243999999998</v>
      </c>
      <c r="G30" s="105">
        <f t="shared" si="28"/>
        <v>0.97601243999999998</v>
      </c>
      <c r="H30" s="105">
        <f t="shared" si="28"/>
        <v>0.97601243999999998</v>
      </c>
      <c r="I30" s="105">
        <f t="shared" si="28"/>
        <v>0.97601243999999998</v>
      </c>
      <c r="J30" s="105">
        <f t="shared" si="28"/>
        <v>0.97601243999999998</v>
      </c>
      <c r="K30" s="105">
        <f t="shared" si="28"/>
        <v>0.97601243999999998</v>
      </c>
      <c r="L30" s="105">
        <f t="shared" si="28"/>
        <v>0.97601243999999998</v>
      </c>
      <c r="M30" s="105">
        <f t="shared" si="28"/>
        <v>0.97601243999999998</v>
      </c>
      <c r="N30" s="105">
        <f t="shared" si="28"/>
        <v>0.97601243999999998</v>
      </c>
      <c r="O30" s="105">
        <f t="shared" si="28"/>
        <v>0.97601243999999998</v>
      </c>
      <c r="P30" s="105">
        <f t="shared" si="28"/>
        <v>0.97601243999999998</v>
      </c>
      <c r="Q30" s="105">
        <f t="shared" si="28"/>
        <v>0.97601243999999998</v>
      </c>
      <c r="R30" s="105">
        <f t="shared" si="28"/>
        <v>0.97601243999999998</v>
      </c>
      <c r="S30" s="105">
        <f t="shared" si="28"/>
        <v>0.97601243999999998</v>
      </c>
      <c r="T30" s="105">
        <f t="shared" si="28"/>
        <v>0.97601243999999998</v>
      </c>
      <c r="U30" s="105">
        <f t="shared" si="28"/>
        <v>0.97601243999999998</v>
      </c>
      <c r="V30" s="105">
        <f t="shared" si="28"/>
        <v>0.97601243999999998</v>
      </c>
      <c r="W30" s="105">
        <f t="shared" si="28"/>
        <v>0.97601243999999998</v>
      </c>
      <c r="X30" s="105">
        <f t="shared" si="28"/>
        <v>0.97601243999999998</v>
      </c>
      <c r="Y30" s="105">
        <f t="shared" si="28"/>
        <v>0.97601243999999998</v>
      </c>
      <c r="Z30" s="105">
        <f t="shared" si="28"/>
        <v>0.97601243999999998</v>
      </c>
      <c r="AA30" s="105">
        <f t="shared" si="28"/>
        <v>0.97601243999999998</v>
      </c>
      <c r="AB30" s="105">
        <f t="shared" si="28"/>
        <v>0.97601243999999998</v>
      </c>
      <c r="AC30" s="105">
        <f t="shared" si="28"/>
        <v>0.97601243999999998</v>
      </c>
      <c r="AD30" s="105">
        <f t="shared" si="28"/>
        <v>0.97601243999999998</v>
      </c>
      <c r="AE30" s="105">
        <f t="shared" si="28"/>
        <v>0.97601243999999998</v>
      </c>
      <c r="AF30" s="105">
        <f t="shared" si="28"/>
        <v>0.97601243999999998</v>
      </c>
      <c r="AG30" s="105">
        <f t="shared" si="28"/>
        <v>0.97601243999999998</v>
      </c>
      <c r="AH30" s="105">
        <f t="shared" si="28"/>
        <v>0.97601243999999998</v>
      </c>
      <c r="AI30" s="105">
        <f t="shared" si="28"/>
        <v>0.97601243999999998</v>
      </c>
      <c r="AJ30" s="105">
        <f t="shared" si="28"/>
        <v>0.97601243999999998</v>
      </c>
      <c r="AK30" s="105">
        <f t="shared" si="28"/>
        <v>0.97601243999999998</v>
      </c>
      <c r="AL30" s="105">
        <f t="shared" si="28"/>
        <v>0.97601243999999998</v>
      </c>
      <c r="AM30" s="105">
        <f t="shared" si="28"/>
        <v>0.97601243999999998</v>
      </c>
      <c r="AN30" s="105">
        <f t="shared" si="28"/>
        <v>0.97601243999999998</v>
      </c>
      <c r="AO30" s="105">
        <f t="shared" si="28"/>
        <v>0.97601243999999998</v>
      </c>
      <c r="AP30" s="105">
        <f t="shared" si="28"/>
        <v>0.97601243999999998</v>
      </c>
      <c r="AQ30" s="105">
        <f t="shared" si="28"/>
        <v>0.97601243999999998</v>
      </c>
      <c r="AR30" s="105">
        <f t="shared" si="28"/>
        <v>0.97601243999999998</v>
      </c>
      <c r="AS30" s="105">
        <f t="shared" si="28"/>
        <v>0.97601243999999998</v>
      </c>
      <c r="AT30" s="105">
        <f t="shared" si="28"/>
        <v>0.97601243999999998</v>
      </c>
      <c r="AU30" s="105">
        <f t="shared" si="28"/>
        <v>0.97601243999999998</v>
      </c>
      <c r="AV30" s="105">
        <f t="shared" si="28"/>
        <v>0.97601243999999998</v>
      </c>
      <c r="AW30" s="105">
        <f t="shared" si="28"/>
        <v>0.97601243999999998</v>
      </c>
      <c r="AX30" s="105">
        <f t="shared" si="28"/>
        <v>0.97601243999999998</v>
      </c>
      <c r="AY30" s="105">
        <f t="shared" si="28"/>
        <v>0.97601243999999998</v>
      </c>
      <c r="AZ30" s="105">
        <f t="shared" si="28"/>
        <v>0.97601243999999998</v>
      </c>
      <c r="BA30" s="105">
        <f t="shared" si="28"/>
        <v>0.97601243999999998</v>
      </c>
      <c r="BB30" s="105">
        <f t="shared" si="28"/>
        <v>0.97601243999999998</v>
      </c>
    </row>
    <row r="31" spans="1:54">
      <c r="A31" s="19">
        <v>41</v>
      </c>
      <c r="B31" s="20">
        <v>0.97079349000000004</v>
      </c>
      <c r="C31" s="105">
        <f t="shared" si="2"/>
        <v>0.97079349000000004</v>
      </c>
      <c r="D31" s="105">
        <f t="shared" si="3"/>
        <v>0.97079349000000004</v>
      </c>
      <c r="E31" s="105">
        <f t="shared" ref="E31:BB31" si="29">+D31</f>
        <v>0.97079349000000004</v>
      </c>
      <c r="F31" s="105">
        <f t="shared" si="29"/>
        <v>0.97079349000000004</v>
      </c>
      <c r="G31" s="105">
        <f t="shared" si="29"/>
        <v>0.97079349000000004</v>
      </c>
      <c r="H31" s="105">
        <f t="shared" si="29"/>
        <v>0.97079349000000004</v>
      </c>
      <c r="I31" s="105">
        <f t="shared" si="29"/>
        <v>0.97079349000000004</v>
      </c>
      <c r="J31" s="105">
        <f t="shared" si="29"/>
        <v>0.97079349000000004</v>
      </c>
      <c r="K31" s="105">
        <f t="shared" si="29"/>
        <v>0.97079349000000004</v>
      </c>
      <c r="L31" s="105">
        <f t="shared" si="29"/>
        <v>0.97079349000000004</v>
      </c>
      <c r="M31" s="105">
        <f t="shared" si="29"/>
        <v>0.97079349000000004</v>
      </c>
      <c r="N31" s="105">
        <f t="shared" si="29"/>
        <v>0.97079349000000004</v>
      </c>
      <c r="O31" s="105">
        <f t="shared" si="29"/>
        <v>0.97079349000000004</v>
      </c>
      <c r="P31" s="105">
        <f t="shared" si="29"/>
        <v>0.97079349000000004</v>
      </c>
      <c r="Q31" s="105">
        <f t="shared" si="29"/>
        <v>0.97079349000000004</v>
      </c>
      <c r="R31" s="105">
        <f t="shared" si="29"/>
        <v>0.97079349000000004</v>
      </c>
      <c r="S31" s="105">
        <f t="shared" si="29"/>
        <v>0.97079349000000004</v>
      </c>
      <c r="T31" s="105">
        <f t="shared" si="29"/>
        <v>0.97079349000000004</v>
      </c>
      <c r="U31" s="105">
        <f t="shared" si="29"/>
        <v>0.97079349000000004</v>
      </c>
      <c r="V31" s="105">
        <f t="shared" si="29"/>
        <v>0.97079349000000004</v>
      </c>
      <c r="W31" s="105">
        <f t="shared" si="29"/>
        <v>0.97079349000000004</v>
      </c>
      <c r="X31" s="105">
        <f t="shared" si="29"/>
        <v>0.97079349000000004</v>
      </c>
      <c r="Y31" s="105">
        <f t="shared" si="29"/>
        <v>0.97079349000000004</v>
      </c>
      <c r="Z31" s="105">
        <f t="shared" si="29"/>
        <v>0.97079349000000004</v>
      </c>
      <c r="AA31" s="105">
        <f t="shared" si="29"/>
        <v>0.97079349000000004</v>
      </c>
      <c r="AB31" s="105">
        <f t="shared" si="29"/>
        <v>0.97079349000000004</v>
      </c>
      <c r="AC31" s="105">
        <f t="shared" si="29"/>
        <v>0.97079349000000004</v>
      </c>
      <c r="AD31" s="105">
        <f t="shared" si="29"/>
        <v>0.97079349000000004</v>
      </c>
      <c r="AE31" s="105">
        <f t="shared" si="29"/>
        <v>0.97079349000000004</v>
      </c>
      <c r="AF31" s="105">
        <f t="shared" si="29"/>
        <v>0.97079349000000004</v>
      </c>
      <c r="AG31" s="105">
        <f t="shared" si="29"/>
        <v>0.97079349000000004</v>
      </c>
      <c r="AH31" s="105">
        <f t="shared" si="29"/>
        <v>0.97079349000000004</v>
      </c>
      <c r="AI31" s="105">
        <f t="shared" si="29"/>
        <v>0.97079349000000004</v>
      </c>
      <c r="AJ31" s="105">
        <f t="shared" si="29"/>
        <v>0.97079349000000004</v>
      </c>
      <c r="AK31" s="105">
        <f t="shared" si="29"/>
        <v>0.97079349000000004</v>
      </c>
      <c r="AL31" s="105">
        <f t="shared" si="29"/>
        <v>0.97079349000000004</v>
      </c>
      <c r="AM31" s="105">
        <f t="shared" si="29"/>
        <v>0.97079349000000004</v>
      </c>
      <c r="AN31" s="105">
        <f t="shared" si="29"/>
        <v>0.97079349000000004</v>
      </c>
      <c r="AO31" s="105">
        <f t="shared" si="29"/>
        <v>0.97079349000000004</v>
      </c>
      <c r="AP31" s="105">
        <f t="shared" si="29"/>
        <v>0.97079349000000004</v>
      </c>
      <c r="AQ31" s="105">
        <f t="shared" si="29"/>
        <v>0.97079349000000004</v>
      </c>
      <c r="AR31" s="105">
        <f t="shared" si="29"/>
        <v>0.97079349000000004</v>
      </c>
      <c r="AS31" s="105">
        <f t="shared" si="29"/>
        <v>0.97079349000000004</v>
      </c>
      <c r="AT31" s="105">
        <f t="shared" si="29"/>
        <v>0.97079349000000004</v>
      </c>
      <c r="AU31" s="105">
        <f t="shared" si="29"/>
        <v>0.97079349000000004</v>
      </c>
      <c r="AV31" s="105">
        <f t="shared" si="29"/>
        <v>0.97079349000000004</v>
      </c>
      <c r="AW31" s="105">
        <f t="shared" si="29"/>
        <v>0.97079349000000004</v>
      </c>
      <c r="AX31" s="105">
        <f t="shared" si="29"/>
        <v>0.97079349000000004</v>
      </c>
      <c r="AY31" s="105">
        <f t="shared" si="29"/>
        <v>0.97079349000000004</v>
      </c>
      <c r="AZ31" s="105">
        <f t="shared" si="29"/>
        <v>0.97079349000000004</v>
      </c>
      <c r="BA31" s="105">
        <f t="shared" si="29"/>
        <v>0.97079349000000004</v>
      </c>
      <c r="BB31" s="105">
        <f t="shared" si="29"/>
        <v>0.97079349000000004</v>
      </c>
    </row>
    <row r="32" spans="1:54">
      <c r="A32" s="19">
        <v>42</v>
      </c>
      <c r="B32" s="20">
        <v>0.96472029999999998</v>
      </c>
      <c r="C32" s="105">
        <f t="shared" si="2"/>
        <v>0.96472029999999998</v>
      </c>
      <c r="D32" s="105">
        <f t="shared" si="3"/>
        <v>0.96472029999999998</v>
      </c>
      <c r="E32" s="105">
        <f t="shared" ref="E32:BB32" si="30">+D32</f>
        <v>0.96472029999999998</v>
      </c>
      <c r="F32" s="105">
        <f t="shared" si="30"/>
        <v>0.96472029999999998</v>
      </c>
      <c r="G32" s="105">
        <f t="shared" si="30"/>
        <v>0.96472029999999998</v>
      </c>
      <c r="H32" s="105">
        <f t="shared" si="30"/>
        <v>0.96472029999999998</v>
      </c>
      <c r="I32" s="105">
        <f t="shared" si="30"/>
        <v>0.96472029999999998</v>
      </c>
      <c r="J32" s="105">
        <f t="shared" si="30"/>
        <v>0.96472029999999998</v>
      </c>
      <c r="K32" s="105">
        <f t="shared" si="30"/>
        <v>0.96472029999999998</v>
      </c>
      <c r="L32" s="105">
        <f t="shared" si="30"/>
        <v>0.96472029999999998</v>
      </c>
      <c r="M32" s="105">
        <f t="shared" si="30"/>
        <v>0.96472029999999998</v>
      </c>
      <c r="N32" s="105">
        <f t="shared" si="30"/>
        <v>0.96472029999999998</v>
      </c>
      <c r="O32" s="105">
        <f t="shared" si="30"/>
        <v>0.96472029999999998</v>
      </c>
      <c r="P32" s="105">
        <f t="shared" si="30"/>
        <v>0.96472029999999998</v>
      </c>
      <c r="Q32" s="105">
        <f t="shared" si="30"/>
        <v>0.96472029999999998</v>
      </c>
      <c r="R32" s="105">
        <f t="shared" si="30"/>
        <v>0.96472029999999998</v>
      </c>
      <c r="S32" s="105">
        <f t="shared" si="30"/>
        <v>0.96472029999999998</v>
      </c>
      <c r="T32" s="105">
        <f t="shared" si="30"/>
        <v>0.96472029999999998</v>
      </c>
      <c r="U32" s="105">
        <f t="shared" si="30"/>
        <v>0.96472029999999998</v>
      </c>
      <c r="V32" s="105">
        <f t="shared" si="30"/>
        <v>0.96472029999999998</v>
      </c>
      <c r="W32" s="105">
        <f t="shared" si="30"/>
        <v>0.96472029999999998</v>
      </c>
      <c r="X32" s="105">
        <f t="shared" si="30"/>
        <v>0.96472029999999998</v>
      </c>
      <c r="Y32" s="105">
        <f t="shared" si="30"/>
        <v>0.96472029999999998</v>
      </c>
      <c r="Z32" s="105">
        <f t="shared" si="30"/>
        <v>0.96472029999999998</v>
      </c>
      <c r="AA32" s="105">
        <f t="shared" si="30"/>
        <v>0.96472029999999998</v>
      </c>
      <c r="AB32" s="105">
        <f t="shared" si="30"/>
        <v>0.96472029999999998</v>
      </c>
      <c r="AC32" s="105">
        <f t="shared" si="30"/>
        <v>0.96472029999999998</v>
      </c>
      <c r="AD32" s="105">
        <f t="shared" si="30"/>
        <v>0.96472029999999998</v>
      </c>
      <c r="AE32" s="105">
        <f t="shared" si="30"/>
        <v>0.96472029999999998</v>
      </c>
      <c r="AF32" s="105">
        <f t="shared" si="30"/>
        <v>0.96472029999999998</v>
      </c>
      <c r="AG32" s="105">
        <f t="shared" si="30"/>
        <v>0.96472029999999998</v>
      </c>
      <c r="AH32" s="105">
        <f t="shared" si="30"/>
        <v>0.96472029999999998</v>
      </c>
      <c r="AI32" s="105">
        <f t="shared" si="30"/>
        <v>0.96472029999999998</v>
      </c>
      <c r="AJ32" s="105">
        <f t="shared" si="30"/>
        <v>0.96472029999999998</v>
      </c>
      <c r="AK32" s="105">
        <f t="shared" si="30"/>
        <v>0.96472029999999998</v>
      </c>
      <c r="AL32" s="105">
        <f t="shared" si="30"/>
        <v>0.96472029999999998</v>
      </c>
      <c r="AM32" s="105">
        <f t="shared" si="30"/>
        <v>0.96472029999999998</v>
      </c>
      <c r="AN32" s="105">
        <f t="shared" si="30"/>
        <v>0.96472029999999998</v>
      </c>
      <c r="AO32" s="105">
        <f t="shared" si="30"/>
        <v>0.96472029999999998</v>
      </c>
      <c r="AP32" s="105">
        <f t="shared" si="30"/>
        <v>0.96472029999999998</v>
      </c>
      <c r="AQ32" s="105">
        <f t="shared" si="30"/>
        <v>0.96472029999999998</v>
      </c>
      <c r="AR32" s="105">
        <f t="shared" si="30"/>
        <v>0.96472029999999998</v>
      </c>
      <c r="AS32" s="105">
        <f t="shared" si="30"/>
        <v>0.96472029999999998</v>
      </c>
      <c r="AT32" s="105">
        <f t="shared" si="30"/>
        <v>0.96472029999999998</v>
      </c>
      <c r="AU32" s="105">
        <f t="shared" si="30"/>
        <v>0.96472029999999998</v>
      </c>
      <c r="AV32" s="105">
        <f t="shared" si="30"/>
        <v>0.96472029999999998</v>
      </c>
      <c r="AW32" s="105">
        <f t="shared" si="30"/>
        <v>0.96472029999999998</v>
      </c>
      <c r="AX32" s="105">
        <f t="shared" si="30"/>
        <v>0.96472029999999998</v>
      </c>
      <c r="AY32" s="105">
        <f t="shared" si="30"/>
        <v>0.96472029999999998</v>
      </c>
      <c r="AZ32" s="105">
        <f t="shared" si="30"/>
        <v>0.96472029999999998</v>
      </c>
      <c r="BA32" s="105">
        <f t="shared" si="30"/>
        <v>0.96472029999999998</v>
      </c>
      <c r="BB32" s="105">
        <f t="shared" si="30"/>
        <v>0.96472029999999998</v>
      </c>
    </row>
    <row r="33" spans="1:54">
      <c r="A33" s="19">
        <v>43</v>
      </c>
      <c r="B33" s="20">
        <v>0.9602195</v>
      </c>
      <c r="C33" s="105">
        <f t="shared" si="2"/>
        <v>0.9602195</v>
      </c>
      <c r="D33" s="105">
        <f t="shared" si="3"/>
        <v>0.9602195</v>
      </c>
      <c r="E33" s="105">
        <f t="shared" ref="E33:BB33" si="31">+D33</f>
        <v>0.9602195</v>
      </c>
      <c r="F33" s="105">
        <f t="shared" si="31"/>
        <v>0.9602195</v>
      </c>
      <c r="G33" s="105">
        <f t="shared" si="31"/>
        <v>0.9602195</v>
      </c>
      <c r="H33" s="105">
        <f t="shared" si="31"/>
        <v>0.9602195</v>
      </c>
      <c r="I33" s="105">
        <f t="shared" si="31"/>
        <v>0.9602195</v>
      </c>
      <c r="J33" s="105">
        <f t="shared" si="31"/>
        <v>0.9602195</v>
      </c>
      <c r="K33" s="105">
        <f t="shared" si="31"/>
        <v>0.9602195</v>
      </c>
      <c r="L33" s="105">
        <f t="shared" si="31"/>
        <v>0.9602195</v>
      </c>
      <c r="M33" s="105">
        <f t="shared" si="31"/>
        <v>0.9602195</v>
      </c>
      <c r="N33" s="105">
        <f t="shared" si="31"/>
        <v>0.9602195</v>
      </c>
      <c r="O33" s="105">
        <f t="shared" si="31"/>
        <v>0.9602195</v>
      </c>
      <c r="P33" s="105">
        <f t="shared" si="31"/>
        <v>0.9602195</v>
      </c>
      <c r="Q33" s="105">
        <f t="shared" si="31"/>
        <v>0.9602195</v>
      </c>
      <c r="R33" s="105">
        <f t="shared" si="31"/>
        <v>0.9602195</v>
      </c>
      <c r="S33" s="105">
        <f t="shared" si="31"/>
        <v>0.9602195</v>
      </c>
      <c r="T33" s="105">
        <f t="shared" si="31"/>
        <v>0.9602195</v>
      </c>
      <c r="U33" s="105">
        <f t="shared" si="31"/>
        <v>0.9602195</v>
      </c>
      <c r="V33" s="105">
        <f t="shared" si="31"/>
        <v>0.9602195</v>
      </c>
      <c r="W33" s="105">
        <f t="shared" si="31"/>
        <v>0.9602195</v>
      </c>
      <c r="X33" s="105">
        <f t="shared" si="31"/>
        <v>0.9602195</v>
      </c>
      <c r="Y33" s="105">
        <f t="shared" si="31"/>
        <v>0.9602195</v>
      </c>
      <c r="Z33" s="105">
        <f t="shared" si="31"/>
        <v>0.9602195</v>
      </c>
      <c r="AA33" s="105">
        <f t="shared" si="31"/>
        <v>0.9602195</v>
      </c>
      <c r="AB33" s="105">
        <f t="shared" si="31"/>
        <v>0.9602195</v>
      </c>
      <c r="AC33" s="105">
        <f t="shared" si="31"/>
        <v>0.9602195</v>
      </c>
      <c r="AD33" s="105">
        <f t="shared" si="31"/>
        <v>0.9602195</v>
      </c>
      <c r="AE33" s="105">
        <f t="shared" si="31"/>
        <v>0.9602195</v>
      </c>
      <c r="AF33" s="105">
        <f t="shared" si="31"/>
        <v>0.9602195</v>
      </c>
      <c r="AG33" s="105">
        <f t="shared" si="31"/>
        <v>0.9602195</v>
      </c>
      <c r="AH33" s="105">
        <f t="shared" si="31"/>
        <v>0.9602195</v>
      </c>
      <c r="AI33" s="105">
        <f t="shared" si="31"/>
        <v>0.9602195</v>
      </c>
      <c r="AJ33" s="105">
        <f t="shared" si="31"/>
        <v>0.9602195</v>
      </c>
      <c r="AK33" s="105">
        <f t="shared" si="31"/>
        <v>0.9602195</v>
      </c>
      <c r="AL33" s="105">
        <f t="shared" si="31"/>
        <v>0.9602195</v>
      </c>
      <c r="AM33" s="105">
        <f t="shared" si="31"/>
        <v>0.9602195</v>
      </c>
      <c r="AN33" s="105">
        <f t="shared" si="31"/>
        <v>0.9602195</v>
      </c>
      <c r="AO33" s="105">
        <f t="shared" si="31"/>
        <v>0.9602195</v>
      </c>
      <c r="AP33" s="105">
        <f t="shared" si="31"/>
        <v>0.9602195</v>
      </c>
      <c r="AQ33" s="105">
        <f t="shared" si="31"/>
        <v>0.9602195</v>
      </c>
      <c r="AR33" s="105">
        <f t="shared" si="31"/>
        <v>0.9602195</v>
      </c>
      <c r="AS33" s="105">
        <f t="shared" si="31"/>
        <v>0.9602195</v>
      </c>
      <c r="AT33" s="105">
        <f t="shared" si="31"/>
        <v>0.9602195</v>
      </c>
      <c r="AU33" s="105">
        <f t="shared" si="31"/>
        <v>0.9602195</v>
      </c>
      <c r="AV33" s="105">
        <f t="shared" si="31"/>
        <v>0.9602195</v>
      </c>
      <c r="AW33" s="105">
        <f t="shared" si="31"/>
        <v>0.9602195</v>
      </c>
      <c r="AX33" s="105">
        <f t="shared" si="31"/>
        <v>0.9602195</v>
      </c>
      <c r="AY33" s="105">
        <f t="shared" si="31"/>
        <v>0.9602195</v>
      </c>
      <c r="AZ33" s="105">
        <f t="shared" si="31"/>
        <v>0.9602195</v>
      </c>
      <c r="BA33" s="105">
        <f t="shared" si="31"/>
        <v>0.9602195</v>
      </c>
      <c r="BB33" s="105">
        <f t="shared" si="31"/>
        <v>0.9602195</v>
      </c>
    </row>
    <row r="34" spans="1:54">
      <c r="A34" s="19">
        <v>44</v>
      </c>
      <c r="B34" s="20">
        <v>0.95710932000000004</v>
      </c>
      <c r="C34" s="105">
        <f t="shared" si="2"/>
        <v>0.95710932000000004</v>
      </c>
      <c r="D34" s="105">
        <f t="shared" si="3"/>
        <v>0.95710932000000004</v>
      </c>
      <c r="E34" s="105">
        <f t="shared" ref="E34:BB34" si="32">+D34</f>
        <v>0.95710932000000004</v>
      </c>
      <c r="F34" s="105">
        <f t="shared" si="32"/>
        <v>0.95710932000000004</v>
      </c>
      <c r="G34" s="105">
        <f t="shared" si="32"/>
        <v>0.95710932000000004</v>
      </c>
      <c r="H34" s="105">
        <f t="shared" si="32"/>
        <v>0.95710932000000004</v>
      </c>
      <c r="I34" s="105">
        <f t="shared" si="32"/>
        <v>0.95710932000000004</v>
      </c>
      <c r="J34" s="105">
        <f t="shared" si="32"/>
        <v>0.95710932000000004</v>
      </c>
      <c r="K34" s="105">
        <f t="shared" si="32"/>
        <v>0.95710932000000004</v>
      </c>
      <c r="L34" s="105">
        <f t="shared" si="32"/>
        <v>0.95710932000000004</v>
      </c>
      <c r="M34" s="105">
        <f t="shared" si="32"/>
        <v>0.95710932000000004</v>
      </c>
      <c r="N34" s="105">
        <f t="shared" si="32"/>
        <v>0.95710932000000004</v>
      </c>
      <c r="O34" s="105">
        <f t="shared" si="32"/>
        <v>0.95710932000000004</v>
      </c>
      <c r="P34" s="105">
        <f t="shared" si="32"/>
        <v>0.95710932000000004</v>
      </c>
      <c r="Q34" s="105">
        <f t="shared" si="32"/>
        <v>0.95710932000000004</v>
      </c>
      <c r="R34" s="105">
        <f t="shared" si="32"/>
        <v>0.95710932000000004</v>
      </c>
      <c r="S34" s="105">
        <f t="shared" si="32"/>
        <v>0.95710932000000004</v>
      </c>
      <c r="T34" s="105">
        <f t="shared" si="32"/>
        <v>0.95710932000000004</v>
      </c>
      <c r="U34" s="105">
        <f t="shared" si="32"/>
        <v>0.95710932000000004</v>
      </c>
      <c r="V34" s="105">
        <f t="shared" si="32"/>
        <v>0.95710932000000004</v>
      </c>
      <c r="W34" s="105">
        <f t="shared" si="32"/>
        <v>0.95710932000000004</v>
      </c>
      <c r="X34" s="105">
        <f t="shared" si="32"/>
        <v>0.95710932000000004</v>
      </c>
      <c r="Y34" s="105">
        <f t="shared" si="32"/>
        <v>0.95710932000000004</v>
      </c>
      <c r="Z34" s="105">
        <f t="shared" si="32"/>
        <v>0.95710932000000004</v>
      </c>
      <c r="AA34" s="105">
        <f t="shared" si="32"/>
        <v>0.95710932000000004</v>
      </c>
      <c r="AB34" s="105">
        <f t="shared" si="32"/>
        <v>0.95710932000000004</v>
      </c>
      <c r="AC34" s="105">
        <f t="shared" si="32"/>
        <v>0.95710932000000004</v>
      </c>
      <c r="AD34" s="105">
        <f t="shared" si="32"/>
        <v>0.95710932000000004</v>
      </c>
      <c r="AE34" s="105">
        <f t="shared" si="32"/>
        <v>0.95710932000000004</v>
      </c>
      <c r="AF34" s="105">
        <f t="shared" si="32"/>
        <v>0.95710932000000004</v>
      </c>
      <c r="AG34" s="105">
        <f t="shared" si="32"/>
        <v>0.95710932000000004</v>
      </c>
      <c r="AH34" s="105">
        <f t="shared" si="32"/>
        <v>0.95710932000000004</v>
      </c>
      <c r="AI34" s="105">
        <f t="shared" si="32"/>
        <v>0.95710932000000004</v>
      </c>
      <c r="AJ34" s="105">
        <f t="shared" si="32"/>
        <v>0.95710932000000004</v>
      </c>
      <c r="AK34" s="105">
        <f t="shared" si="32"/>
        <v>0.95710932000000004</v>
      </c>
      <c r="AL34" s="105">
        <f t="shared" si="32"/>
        <v>0.95710932000000004</v>
      </c>
      <c r="AM34" s="105">
        <f t="shared" si="32"/>
        <v>0.95710932000000004</v>
      </c>
      <c r="AN34" s="105">
        <f t="shared" si="32"/>
        <v>0.95710932000000004</v>
      </c>
      <c r="AO34" s="105">
        <f t="shared" si="32"/>
        <v>0.95710932000000004</v>
      </c>
      <c r="AP34" s="105">
        <f t="shared" si="32"/>
        <v>0.95710932000000004</v>
      </c>
      <c r="AQ34" s="105">
        <f t="shared" si="32"/>
        <v>0.95710932000000004</v>
      </c>
      <c r="AR34" s="105">
        <f t="shared" si="32"/>
        <v>0.95710932000000004</v>
      </c>
      <c r="AS34" s="105">
        <f t="shared" si="32"/>
        <v>0.95710932000000004</v>
      </c>
      <c r="AT34" s="105">
        <f t="shared" si="32"/>
        <v>0.95710932000000004</v>
      </c>
      <c r="AU34" s="105">
        <f t="shared" si="32"/>
        <v>0.95710932000000004</v>
      </c>
      <c r="AV34" s="105">
        <f t="shared" si="32"/>
        <v>0.95710932000000004</v>
      </c>
      <c r="AW34" s="105">
        <f t="shared" si="32"/>
        <v>0.95710932000000004</v>
      </c>
      <c r="AX34" s="105">
        <f t="shared" si="32"/>
        <v>0.95710932000000004</v>
      </c>
      <c r="AY34" s="105">
        <f t="shared" si="32"/>
        <v>0.95710932000000004</v>
      </c>
      <c r="AZ34" s="105">
        <f t="shared" si="32"/>
        <v>0.95710932000000004</v>
      </c>
      <c r="BA34" s="105">
        <f t="shared" si="32"/>
        <v>0.95710932000000004</v>
      </c>
      <c r="BB34" s="105">
        <f t="shared" si="32"/>
        <v>0.95710932000000004</v>
      </c>
    </row>
    <row r="35" spans="1:54">
      <c r="A35" s="19">
        <v>45</v>
      </c>
      <c r="B35" s="20">
        <v>0.95692146</v>
      </c>
      <c r="C35" s="105">
        <f t="shared" si="2"/>
        <v>0.95692146</v>
      </c>
      <c r="D35" s="105">
        <f t="shared" si="3"/>
        <v>0.95692146</v>
      </c>
      <c r="E35" s="105">
        <f t="shared" ref="E35:BB35" si="33">+D35</f>
        <v>0.95692146</v>
      </c>
      <c r="F35" s="105">
        <f t="shared" si="33"/>
        <v>0.95692146</v>
      </c>
      <c r="G35" s="105">
        <f t="shared" si="33"/>
        <v>0.95692146</v>
      </c>
      <c r="H35" s="105">
        <f t="shared" si="33"/>
        <v>0.95692146</v>
      </c>
      <c r="I35" s="105">
        <f t="shared" si="33"/>
        <v>0.95692146</v>
      </c>
      <c r="J35" s="105">
        <f t="shared" si="33"/>
        <v>0.95692146</v>
      </c>
      <c r="K35" s="105">
        <f t="shared" si="33"/>
        <v>0.95692146</v>
      </c>
      <c r="L35" s="105">
        <f t="shared" si="33"/>
        <v>0.95692146</v>
      </c>
      <c r="M35" s="105">
        <f t="shared" si="33"/>
        <v>0.95692146</v>
      </c>
      <c r="N35" s="105">
        <f t="shared" si="33"/>
        <v>0.95692146</v>
      </c>
      <c r="O35" s="105">
        <f t="shared" si="33"/>
        <v>0.95692146</v>
      </c>
      <c r="P35" s="105">
        <f t="shared" si="33"/>
        <v>0.95692146</v>
      </c>
      <c r="Q35" s="105">
        <f t="shared" si="33"/>
        <v>0.95692146</v>
      </c>
      <c r="R35" s="105">
        <f t="shared" si="33"/>
        <v>0.95692146</v>
      </c>
      <c r="S35" s="105">
        <f t="shared" si="33"/>
        <v>0.95692146</v>
      </c>
      <c r="T35" s="105">
        <f t="shared" si="33"/>
        <v>0.95692146</v>
      </c>
      <c r="U35" s="105">
        <f t="shared" si="33"/>
        <v>0.95692146</v>
      </c>
      <c r="V35" s="105">
        <f t="shared" si="33"/>
        <v>0.95692146</v>
      </c>
      <c r="W35" s="105">
        <f t="shared" si="33"/>
        <v>0.95692146</v>
      </c>
      <c r="X35" s="105">
        <f t="shared" si="33"/>
        <v>0.95692146</v>
      </c>
      <c r="Y35" s="105">
        <f t="shared" si="33"/>
        <v>0.95692146</v>
      </c>
      <c r="Z35" s="105">
        <f t="shared" si="33"/>
        <v>0.95692146</v>
      </c>
      <c r="AA35" s="105">
        <f t="shared" si="33"/>
        <v>0.95692146</v>
      </c>
      <c r="AB35" s="105">
        <f t="shared" si="33"/>
        <v>0.95692146</v>
      </c>
      <c r="AC35" s="105">
        <f t="shared" si="33"/>
        <v>0.95692146</v>
      </c>
      <c r="AD35" s="105">
        <f t="shared" si="33"/>
        <v>0.95692146</v>
      </c>
      <c r="AE35" s="105">
        <f t="shared" si="33"/>
        <v>0.95692146</v>
      </c>
      <c r="AF35" s="105">
        <f t="shared" si="33"/>
        <v>0.95692146</v>
      </c>
      <c r="AG35" s="105">
        <f t="shared" si="33"/>
        <v>0.95692146</v>
      </c>
      <c r="AH35" s="105">
        <f t="shared" si="33"/>
        <v>0.95692146</v>
      </c>
      <c r="AI35" s="105">
        <f t="shared" si="33"/>
        <v>0.95692146</v>
      </c>
      <c r="AJ35" s="105">
        <f t="shared" si="33"/>
        <v>0.95692146</v>
      </c>
      <c r="AK35" s="105">
        <f t="shared" si="33"/>
        <v>0.95692146</v>
      </c>
      <c r="AL35" s="105">
        <f t="shared" si="33"/>
        <v>0.95692146</v>
      </c>
      <c r="AM35" s="105">
        <f t="shared" si="33"/>
        <v>0.95692146</v>
      </c>
      <c r="AN35" s="105">
        <f t="shared" si="33"/>
        <v>0.95692146</v>
      </c>
      <c r="AO35" s="105">
        <f t="shared" si="33"/>
        <v>0.95692146</v>
      </c>
      <c r="AP35" s="105">
        <f t="shared" si="33"/>
        <v>0.95692146</v>
      </c>
      <c r="AQ35" s="105">
        <f t="shared" si="33"/>
        <v>0.95692146</v>
      </c>
      <c r="AR35" s="105">
        <f t="shared" si="33"/>
        <v>0.95692146</v>
      </c>
      <c r="AS35" s="105">
        <f t="shared" si="33"/>
        <v>0.95692146</v>
      </c>
      <c r="AT35" s="105">
        <f t="shared" si="33"/>
        <v>0.95692146</v>
      </c>
      <c r="AU35" s="105">
        <f t="shared" si="33"/>
        <v>0.95692146</v>
      </c>
      <c r="AV35" s="105">
        <f t="shared" si="33"/>
        <v>0.95692146</v>
      </c>
      <c r="AW35" s="105">
        <f t="shared" si="33"/>
        <v>0.95692146</v>
      </c>
      <c r="AX35" s="105">
        <f t="shared" si="33"/>
        <v>0.95692146</v>
      </c>
      <c r="AY35" s="105">
        <f t="shared" si="33"/>
        <v>0.95692146</v>
      </c>
      <c r="AZ35" s="105">
        <f t="shared" si="33"/>
        <v>0.95692146</v>
      </c>
      <c r="BA35" s="105">
        <f t="shared" si="33"/>
        <v>0.95692146</v>
      </c>
      <c r="BB35" s="105">
        <f t="shared" si="33"/>
        <v>0.95692146</v>
      </c>
    </row>
    <row r="36" spans="1:54">
      <c r="A36" s="19">
        <v>46</v>
      </c>
      <c r="B36" s="20">
        <v>0.96161025</v>
      </c>
      <c r="C36" s="105">
        <f t="shared" si="2"/>
        <v>0.96161025</v>
      </c>
      <c r="D36" s="105">
        <f t="shared" si="3"/>
        <v>0.96161025</v>
      </c>
      <c r="E36" s="105">
        <f t="shared" ref="E36:BB36" si="34">+D36</f>
        <v>0.96161025</v>
      </c>
      <c r="F36" s="105">
        <f t="shared" si="34"/>
        <v>0.96161025</v>
      </c>
      <c r="G36" s="105">
        <f t="shared" si="34"/>
        <v>0.96161025</v>
      </c>
      <c r="H36" s="105">
        <f t="shared" si="34"/>
        <v>0.96161025</v>
      </c>
      <c r="I36" s="105">
        <f t="shared" si="34"/>
        <v>0.96161025</v>
      </c>
      <c r="J36" s="105">
        <f t="shared" si="34"/>
        <v>0.96161025</v>
      </c>
      <c r="K36" s="105">
        <f t="shared" si="34"/>
        <v>0.96161025</v>
      </c>
      <c r="L36" s="105">
        <f t="shared" si="34"/>
        <v>0.96161025</v>
      </c>
      <c r="M36" s="105">
        <f t="shared" si="34"/>
        <v>0.96161025</v>
      </c>
      <c r="N36" s="105">
        <f t="shared" si="34"/>
        <v>0.96161025</v>
      </c>
      <c r="O36" s="105">
        <f t="shared" si="34"/>
        <v>0.96161025</v>
      </c>
      <c r="P36" s="105">
        <f t="shared" si="34"/>
        <v>0.96161025</v>
      </c>
      <c r="Q36" s="105">
        <f t="shared" si="34"/>
        <v>0.96161025</v>
      </c>
      <c r="R36" s="105">
        <f t="shared" si="34"/>
        <v>0.96161025</v>
      </c>
      <c r="S36" s="105">
        <f t="shared" si="34"/>
        <v>0.96161025</v>
      </c>
      <c r="T36" s="105">
        <f t="shared" si="34"/>
        <v>0.96161025</v>
      </c>
      <c r="U36" s="105">
        <f t="shared" si="34"/>
        <v>0.96161025</v>
      </c>
      <c r="V36" s="105">
        <f t="shared" si="34"/>
        <v>0.96161025</v>
      </c>
      <c r="W36" s="105">
        <f t="shared" si="34"/>
        <v>0.96161025</v>
      </c>
      <c r="X36" s="105">
        <f t="shared" si="34"/>
        <v>0.96161025</v>
      </c>
      <c r="Y36" s="105">
        <f t="shared" si="34"/>
        <v>0.96161025</v>
      </c>
      <c r="Z36" s="105">
        <f t="shared" si="34"/>
        <v>0.96161025</v>
      </c>
      <c r="AA36" s="105">
        <f t="shared" si="34"/>
        <v>0.96161025</v>
      </c>
      <c r="AB36" s="105">
        <f t="shared" si="34"/>
        <v>0.96161025</v>
      </c>
      <c r="AC36" s="105">
        <f t="shared" si="34"/>
        <v>0.96161025</v>
      </c>
      <c r="AD36" s="105">
        <f t="shared" si="34"/>
        <v>0.96161025</v>
      </c>
      <c r="AE36" s="105">
        <f t="shared" si="34"/>
        <v>0.96161025</v>
      </c>
      <c r="AF36" s="105">
        <f t="shared" si="34"/>
        <v>0.96161025</v>
      </c>
      <c r="AG36" s="105">
        <f t="shared" si="34"/>
        <v>0.96161025</v>
      </c>
      <c r="AH36" s="105">
        <f t="shared" si="34"/>
        <v>0.96161025</v>
      </c>
      <c r="AI36" s="105">
        <f t="shared" si="34"/>
        <v>0.96161025</v>
      </c>
      <c r="AJ36" s="105">
        <f t="shared" si="34"/>
        <v>0.96161025</v>
      </c>
      <c r="AK36" s="105">
        <f t="shared" si="34"/>
        <v>0.96161025</v>
      </c>
      <c r="AL36" s="105">
        <f t="shared" si="34"/>
        <v>0.96161025</v>
      </c>
      <c r="AM36" s="105">
        <f t="shared" si="34"/>
        <v>0.96161025</v>
      </c>
      <c r="AN36" s="105">
        <f t="shared" si="34"/>
        <v>0.96161025</v>
      </c>
      <c r="AO36" s="105">
        <f t="shared" si="34"/>
        <v>0.96161025</v>
      </c>
      <c r="AP36" s="105">
        <f t="shared" si="34"/>
        <v>0.96161025</v>
      </c>
      <c r="AQ36" s="105">
        <f t="shared" si="34"/>
        <v>0.96161025</v>
      </c>
      <c r="AR36" s="105">
        <f t="shared" si="34"/>
        <v>0.96161025</v>
      </c>
      <c r="AS36" s="105">
        <f t="shared" si="34"/>
        <v>0.96161025</v>
      </c>
      <c r="AT36" s="105">
        <f t="shared" si="34"/>
        <v>0.96161025</v>
      </c>
      <c r="AU36" s="105">
        <f t="shared" si="34"/>
        <v>0.96161025</v>
      </c>
      <c r="AV36" s="105">
        <f t="shared" si="34"/>
        <v>0.96161025</v>
      </c>
      <c r="AW36" s="105">
        <f t="shared" si="34"/>
        <v>0.96161025</v>
      </c>
      <c r="AX36" s="105">
        <f t="shared" si="34"/>
        <v>0.96161025</v>
      </c>
      <c r="AY36" s="105">
        <f t="shared" si="34"/>
        <v>0.96161025</v>
      </c>
      <c r="AZ36" s="105">
        <f t="shared" si="34"/>
        <v>0.96161025</v>
      </c>
      <c r="BA36" s="105">
        <f t="shared" si="34"/>
        <v>0.96161025</v>
      </c>
      <c r="BB36" s="105">
        <f t="shared" si="34"/>
        <v>0.96161025</v>
      </c>
    </row>
    <row r="37" spans="1:54">
      <c r="A37" s="19">
        <v>47</v>
      </c>
      <c r="B37" s="20">
        <v>0.96831352000000004</v>
      </c>
      <c r="C37" s="105">
        <f t="shared" si="2"/>
        <v>0.96831352000000004</v>
      </c>
      <c r="D37" s="105">
        <f t="shared" si="3"/>
        <v>0.96831352000000004</v>
      </c>
      <c r="E37" s="105">
        <f t="shared" ref="E37:BB37" si="35">+D37</f>
        <v>0.96831352000000004</v>
      </c>
      <c r="F37" s="105">
        <f t="shared" si="35"/>
        <v>0.96831352000000004</v>
      </c>
      <c r="G37" s="105">
        <f t="shared" si="35"/>
        <v>0.96831352000000004</v>
      </c>
      <c r="H37" s="105">
        <f t="shared" si="35"/>
        <v>0.96831352000000004</v>
      </c>
      <c r="I37" s="105">
        <f t="shared" si="35"/>
        <v>0.96831352000000004</v>
      </c>
      <c r="J37" s="105">
        <f t="shared" si="35"/>
        <v>0.96831352000000004</v>
      </c>
      <c r="K37" s="105">
        <f t="shared" si="35"/>
        <v>0.96831352000000004</v>
      </c>
      <c r="L37" s="105">
        <f t="shared" si="35"/>
        <v>0.96831352000000004</v>
      </c>
      <c r="M37" s="105">
        <f t="shared" si="35"/>
        <v>0.96831352000000004</v>
      </c>
      <c r="N37" s="105">
        <f t="shared" si="35"/>
        <v>0.96831352000000004</v>
      </c>
      <c r="O37" s="105">
        <f t="shared" si="35"/>
        <v>0.96831352000000004</v>
      </c>
      <c r="P37" s="105">
        <f t="shared" si="35"/>
        <v>0.96831352000000004</v>
      </c>
      <c r="Q37" s="105">
        <f t="shared" si="35"/>
        <v>0.96831352000000004</v>
      </c>
      <c r="R37" s="105">
        <f t="shared" si="35"/>
        <v>0.96831352000000004</v>
      </c>
      <c r="S37" s="105">
        <f t="shared" si="35"/>
        <v>0.96831352000000004</v>
      </c>
      <c r="T37" s="105">
        <f t="shared" si="35"/>
        <v>0.96831352000000004</v>
      </c>
      <c r="U37" s="105">
        <f t="shared" si="35"/>
        <v>0.96831352000000004</v>
      </c>
      <c r="V37" s="105">
        <f t="shared" si="35"/>
        <v>0.96831352000000004</v>
      </c>
      <c r="W37" s="105">
        <f t="shared" si="35"/>
        <v>0.96831352000000004</v>
      </c>
      <c r="X37" s="105">
        <f t="shared" si="35"/>
        <v>0.96831352000000004</v>
      </c>
      <c r="Y37" s="105">
        <f t="shared" si="35"/>
        <v>0.96831352000000004</v>
      </c>
      <c r="Z37" s="105">
        <f t="shared" si="35"/>
        <v>0.96831352000000004</v>
      </c>
      <c r="AA37" s="105">
        <f t="shared" si="35"/>
        <v>0.96831352000000004</v>
      </c>
      <c r="AB37" s="105">
        <f t="shared" si="35"/>
        <v>0.96831352000000004</v>
      </c>
      <c r="AC37" s="105">
        <f t="shared" si="35"/>
        <v>0.96831352000000004</v>
      </c>
      <c r="AD37" s="105">
        <f t="shared" si="35"/>
        <v>0.96831352000000004</v>
      </c>
      <c r="AE37" s="105">
        <f t="shared" si="35"/>
        <v>0.96831352000000004</v>
      </c>
      <c r="AF37" s="105">
        <f t="shared" si="35"/>
        <v>0.96831352000000004</v>
      </c>
      <c r="AG37" s="105">
        <f t="shared" si="35"/>
        <v>0.96831352000000004</v>
      </c>
      <c r="AH37" s="105">
        <f t="shared" si="35"/>
        <v>0.96831352000000004</v>
      </c>
      <c r="AI37" s="105">
        <f t="shared" si="35"/>
        <v>0.96831352000000004</v>
      </c>
      <c r="AJ37" s="105">
        <f t="shared" si="35"/>
        <v>0.96831352000000004</v>
      </c>
      <c r="AK37" s="105">
        <f t="shared" si="35"/>
        <v>0.96831352000000004</v>
      </c>
      <c r="AL37" s="105">
        <f t="shared" si="35"/>
        <v>0.96831352000000004</v>
      </c>
      <c r="AM37" s="105">
        <f t="shared" si="35"/>
        <v>0.96831352000000004</v>
      </c>
      <c r="AN37" s="105">
        <f t="shared" si="35"/>
        <v>0.96831352000000004</v>
      </c>
      <c r="AO37" s="105">
        <f t="shared" si="35"/>
        <v>0.96831352000000004</v>
      </c>
      <c r="AP37" s="105">
        <f t="shared" si="35"/>
        <v>0.96831352000000004</v>
      </c>
      <c r="AQ37" s="105">
        <f t="shared" si="35"/>
        <v>0.96831352000000004</v>
      </c>
      <c r="AR37" s="105">
        <f t="shared" si="35"/>
        <v>0.96831352000000004</v>
      </c>
      <c r="AS37" s="105">
        <f t="shared" si="35"/>
        <v>0.96831352000000004</v>
      </c>
      <c r="AT37" s="105">
        <f t="shared" si="35"/>
        <v>0.96831352000000004</v>
      </c>
      <c r="AU37" s="105">
        <f t="shared" si="35"/>
        <v>0.96831352000000004</v>
      </c>
      <c r="AV37" s="105">
        <f t="shared" si="35"/>
        <v>0.96831352000000004</v>
      </c>
      <c r="AW37" s="105">
        <f t="shared" si="35"/>
        <v>0.96831352000000004</v>
      </c>
      <c r="AX37" s="105">
        <f t="shared" si="35"/>
        <v>0.96831352000000004</v>
      </c>
      <c r="AY37" s="105">
        <f t="shared" si="35"/>
        <v>0.96831352000000004</v>
      </c>
      <c r="AZ37" s="105">
        <f t="shared" si="35"/>
        <v>0.96831352000000004</v>
      </c>
      <c r="BA37" s="105">
        <f t="shared" si="35"/>
        <v>0.96831352000000004</v>
      </c>
      <c r="BB37" s="105">
        <f t="shared" si="35"/>
        <v>0.96831352000000004</v>
      </c>
    </row>
    <row r="38" spans="1:54">
      <c r="A38" s="19">
        <v>48</v>
      </c>
      <c r="B38" s="20">
        <v>0.96986620000000001</v>
      </c>
      <c r="C38" s="105">
        <f t="shared" si="2"/>
        <v>0.96986620000000001</v>
      </c>
      <c r="D38" s="105">
        <f t="shared" si="3"/>
        <v>0.96986620000000001</v>
      </c>
      <c r="E38" s="105">
        <f t="shared" ref="E38:BB38" si="36">+D38</f>
        <v>0.96986620000000001</v>
      </c>
      <c r="F38" s="105">
        <f t="shared" si="36"/>
        <v>0.96986620000000001</v>
      </c>
      <c r="G38" s="105">
        <f t="shared" si="36"/>
        <v>0.96986620000000001</v>
      </c>
      <c r="H38" s="105">
        <f t="shared" si="36"/>
        <v>0.96986620000000001</v>
      </c>
      <c r="I38" s="105">
        <f t="shared" si="36"/>
        <v>0.96986620000000001</v>
      </c>
      <c r="J38" s="105">
        <f t="shared" si="36"/>
        <v>0.96986620000000001</v>
      </c>
      <c r="K38" s="105">
        <f t="shared" si="36"/>
        <v>0.96986620000000001</v>
      </c>
      <c r="L38" s="105">
        <f t="shared" si="36"/>
        <v>0.96986620000000001</v>
      </c>
      <c r="M38" s="105">
        <f t="shared" si="36"/>
        <v>0.96986620000000001</v>
      </c>
      <c r="N38" s="105">
        <f t="shared" si="36"/>
        <v>0.96986620000000001</v>
      </c>
      <c r="O38" s="105">
        <f t="shared" si="36"/>
        <v>0.96986620000000001</v>
      </c>
      <c r="P38" s="105">
        <f t="shared" si="36"/>
        <v>0.96986620000000001</v>
      </c>
      <c r="Q38" s="105">
        <f t="shared" si="36"/>
        <v>0.96986620000000001</v>
      </c>
      <c r="R38" s="105">
        <f t="shared" si="36"/>
        <v>0.96986620000000001</v>
      </c>
      <c r="S38" s="105">
        <f t="shared" si="36"/>
        <v>0.96986620000000001</v>
      </c>
      <c r="T38" s="105">
        <f t="shared" si="36"/>
        <v>0.96986620000000001</v>
      </c>
      <c r="U38" s="105">
        <f t="shared" si="36"/>
        <v>0.96986620000000001</v>
      </c>
      <c r="V38" s="105">
        <f t="shared" si="36"/>
        <v>0.96986620000000001</v>
      </c>
      <c r="W38" s="105">
        <f t="shared" si="36"/>
        <v>0.96986620000000001</v>
      </c>
      <c r="X38" s="105">
        <f t="shared" si="36"/>
        <v>0.96986620000000001</v>
      </c>
      <c r="Y38" s="105">
        <f t="shared" si="36"/>
        <v>0.96986620000000001</v>
      </c>
      <c r="Z38" s="105">
        <f t="shared" si="36"/>
        <v>0.96986620000000001</v>
      </c>
      <c r="AA38" s="105">
        <f t="shared" si="36"/>
        <v>0.96986620000000001</v>
      </c>
      <c r="AB38" s="105">
        <f t="shared" si="36"/>
        <v>0.96986620000000001</v>
      </c>
      <c r="AC38" s="105">
        <f t="shared" si="36"/>
        <v>0.96986620000000001</v>
      </c>
      <c r="AD38" s="105">
        <f t="shared" si="36"/>
        <v>0.96986620000000001</v>
      </c>
      <c r="AE38" s="105">
        <f t="shared" si="36"/>
        <v>0.96986620000000001</v>
      </c>
      <c r="AF38" s="105">
        <f t="shared" si="36"/>
        <v>0.96986620000000001</v>
      </c>
      <c r="AG38" s="105">
        <f t="shared" si="36"/>
        <v>0.96986620000000001</v>
      </c>
      <c r="AH38" s="105">
        <f t="shared" si="36"/>
        <v>0.96986620000000001</v>
      </c>
      <c r="AI38" s="105">
        <f t="shared" si="36"/>
        <v>0.96986620000000001</v>
      </c>
      <c r="AJ38" s="105">
        <f t="shared" si="36"/>
        <v>0.96986620000000001</v>
      </c>
      <c r="AK38" s="105">
        <f t="shared" si="36"/>
        <v>0.96986620000000001</v>
      </c>
      <c r="AL38" s="105">
        <f t="shared" si="36"/>
        <v>0.96986620000000001</v>
      </c>
      <c r="AM38" s="105">
        <f t="shared" si="36"/>
        <v>0.96986620000000001</v>
      </c>
      <c r="AN38" s="105">
        <f t="shared" si="36"/>
        <v>0.96986620000000001</v>
      </c>
      <c r="AO38" s="105">
        <f t="shared" si="36"/>
        <v>0.96986620000000001</v>
      </c>
      <c r="AP38" s="105">
        <f t="shared" si="36"/>
        <v>0.96986620000000001</v>
      </c>
      <c r="AQ38" s="105">
        <f t="shared" si="36"/>
        <v>0.96986620000000001</v>
      </c>
      <c r="AR38" s="105">
        <f t="shared" si="36"/>
        <v>0.96986620000000001</v>
      </c>
      <c r="AS38" s="105">
        <f t="shared" si="36"/>
        <v>0.96986620000000001</v>
      </c>
      <c r="AT38" s="105">
        <f t="shared" si="36"/>
        <v>0.96986620000000001</v>
      </c>
      <c r="AU38" s="105">
        <f t="shared" si="36"/>
        <v>0.96986620000000001</v>
      </c>
      <c r="AV38" s="105">
        <f t="shared" si="36"/>
        <v>0.96986620000000001</v>
      </c>
      <c r="AW38" s="105">
        <f t="shared" si="36"/>
        <v>0.96986620000000001</v>
      </c>
      <c r="AX38" s="105">
        <f t="shared" si="36"/>
        <v>0.96986620000000001</v>
      </c>
      <c r="AY38" s="105">
        <f t="shared" si="36"/>
        <v>0.96986620000000001</v>
      </c>
      <c r="AZ38" s="105">
        <f t="shared" si="36"/>
        <v>0.96986620000000001</v>
      </c>
      <c r="BA38" s="105">
        <f t="shared" si="36"/>
        <v>0.96986620000000001</v>
      </c>
      <c r="BB38" s="105">
        <f t="shared" si="36"/>
        <v>0.96986620000000001</v>
      </c>
    </row>
    <row r="39" spans="1:54">
      <c r="A39" s="19">
        <v>49</v>
      </c>
      <c r="B39" s="20">
        <v>0.96559919999999999</v>
      </c>
      <c r="C39" s="105">
        <f t="shared" si="2"/>
        <v>0.96559919999999999</v>
      </c>
      <c r="D39" s="105">
        <f t="shared" si="3"/>
        <v>0.96559919999999999</v>
      </c>
      <c r="E39" s="105">
        <f t="shared" ref="E39:BB39" si="37">+D39</f>
        <v>0.96559919999999999</v>
      </c>
      <c r="F39" s="105">
        <f t="shared" si="37"/>
        <v>0.96559919999999999</v>
      </c>
      <c r="G39" s="105">
        <f t="shared" si="37"/>
        <v>0.96559919999999999</v>
      </c>
      <c r="H39" s="105">
        <f t="shared" si="37"/>
        <v>0.96559919999999999</v>
      </c>
      <c r="I39" s="105">
        <f t="shared" si="37"/>
        <v>0.96559919999999999</v>
      </c>
      <c r="J39" s="105">
        <f t="shared" si="37"/>
        <v>0.96559919999999999</v>
      </c>
      <c r="K39" s="105">
        <f t="shared" si="37"/>
        <v>0.96559919999999999</v>
      </c>
      <c r="L39" s="105">
        <f t="shared" si="37"/>
        <v>0.96559919999999999</v>
      </c>
      <c r="M39" s="105">
        <f t="shared" si="37"/>
        <v>0.96559919999999999</v>
      </c>
      <c r="N39" s="105">
        <f t="shared" si="37"/>
        <v>0.96559919999999999</v>
      </c>
      <c r="O39" s="105">
        <f t="shared" si="37"/>
        <v>0.96559919999999999</v>
      </c>
      <c r="P39" s="105">
        <f t="shared" si="37"/>
        <v>0.96559919999999999</v>
      </c>
      <c r="Q39" s="105">
        <f t="shared" si="37"/>
        <v>0.96559919999999999</v>
      </c>
      <c r="R39" s="105">
        <f t="shared" si="37"/>
        <v>0.96559919999999999</v>
      </c>
      <c r="S39" s="105">
        <f t="shared" si="37"/>
        <v>0.96559919999999999</v>
      </c>
      <c r="T39" s="105">
        <f t="shared" si="37"/>
        <v>0.96559919999999999</v>
      </c>
      <c r="U39" s="105">
        <f t="shared" si="37"/>
        <v>0.96559919999999999</v>
      </c>
      <c r="V39" s="105">
        <f t="shared" si="37"/>
        <v>0.96559919999999999</v>
      </c>
      <c r="W39" s="105">
        <f t="shared" si="37"/>
        <v>0.96559919999999999</v>
      </c>
      <c r="X39" s="105">
        <f t="shared" si="37"/>
        <v>0.96559919999999999</v>
      </c>
      <c r="Y39" s="105">
        <f t="shared" si="37"/>
        <v>0.96559919999999999</v>
      </c>
      <c r="Z39" s="105">
        <f t="shared" si="37"/>
        <v>0.96559919999999999</v>
      </c>
      <c r="AA39" s="105">
        <f t="shared" si="37"/>
        <v>0.96559919999999999</v>
      </c>
      <c r="AB39" s="105">
        <f t="shared" si="37"/>
        <v>0.96559919999999999</v>
      </c>
      <c r="AC39" s="105">
        <f t="shared" si="37"/>
        <v>0.96559919999999999</v>
      </c>
      <c r="AD39" s="105">
        <f t="shared" si="37"/>
        <v>0.96559919999999999</v>
      </c>
      <c r="AE39" s="105">
        <f t="shared" si="37"/>
        <v>0.96559919999999999</v>
      </c>
      <c r="AF39" s="105">
        <f t="shared" si="37"/>
        <v>0.96559919999999999</v>
      </c>
      <c r="AG39" s="105">
        <f t="shared" si="37"/>
        <v>0.96559919999999999</v>
      </c>
      <c r="AH39" s="105">
        <f t="shared" si="37"/>
        <v>0.96559919999999999</v>
      </c>
      <c r="AI39" s="105">
        <f t="shared" si="37"/>
        <v>0.96559919999999999</v>
      </c>
      <c r="AJ39" s="105">
        <f t="shared" si="37"/>
        <v>0.96559919999999999</v>
      </c>
      <c r="AK39" s="105">
        <f t="shared" si="37"/>
        <v>0.96559919999999999</v>
      </c>
      <c r="AL39" s="105">
        <f t="shared" si="37"/>
        <v>0.96559919999999999</v>
      </c>
      <c r="AM39" s="105">
        <f t="shared" si="37"/>
        <v>0.96559919999999999</v>
      </c>
      <c r="AN39" s="105">
        <f t="shared" si="37"/>
        <v>0.96559919999999999</v>
      </c>
      <c r="AO39" s="105">
        <f t="shared" si="37"/>
        <v>0.96559919999999999</v>
      </c>
      <c r="AP39" s="105">
        <f t="shared" si="37"/>
        <v>0.96559919999999999</v>
      </c>
      <c r="AQ39" s="105">
        <f t="shared" si="37"/>
        <v>0.96559919999999999</v>
      </c>
      <c r="AR39" s="105">
        <f t="shared" si="37"/>
        <v>0.96559919999999999</v>
      </c>
      <c r="AS39" s="105">
        <f t="shared" si="37"/>
        <v>0.96559919999999999</v>
      </c>
      <c r="AT39" s="105">
        <f t="shared" si="37"/>
        <v>0.96559919999999999</v>
      </c>
      <c r="AU39" s="105">
        <f t="shared" si="37"/>
        <v>0.96559919999999999</v>
      </c>
      <c r="AV39" s="105">
        <f t="shared" si="37"/>
        <v>0.96559919999999999</v>
      </c>
      <c r="AW39" s="105">
        <f t="shared" si="37"/>
        <v>0.96559919999999999</v>
      </c>
      <c r="AX39" s="105">
        <f t="shared" si="37"/>
        <v>0.96559919999999999</v>
      </c>
      <c r="AY39" s="105">
        <f t="shared" si="37"/>
        <v>0.96559919999999999</v>
      </c>
      <c r="AZ39" s="105">
        <f t="shared" si="37"/>
        <v>0.96559919999999999</v>
      </c>
      <c r="BA39" s="105">
        <f t="shared" si="37"/>
        <v>0.96559919999999999</v>
      </c>
      <c r="BB39" s="105">
        <f t="shared" si="37"/>
        <v>0.96559919999999999</v>
      </c>
    </row>
    <row r="40" spans="1:54">
      <c r="A40" s="19">
        <v>50</v>
      </c>
      <c r="B40" s="20">
        <v>0.95886917999999999</v>
      </c>
      <c r="C40" s="105">
        <f t="shared" si="2"/>
        <v>0.95886917999999999</v>
      </c>
      <c r="D40" s="105">
        <f t="shared" si="3"/>
        <v>0.95886917999999999</v>
      </c>
      <c r="E40" s="105">
        <f t="shared" ref="E40:BB40" si="38">+D40</f>
        <v>0.95886917999999999</v>
      </c>
      <c r="F40" s="105">
        <f t="shared" si="38"/>
        <v>0.95886917999999999</v>
      </c>
      <c r="G40" s="105">
        <f t="shared" si="38"/>
        <v>0.95886917999999999</v>
      </c>
      <c r="H40" s="105">
        <f t="shared" si="38"/>
        <v>0.95886917999999999</v>
      </c>
      <c r="I40" s="105">
        <f t="shared" si="38"/>
        <v>0.95886917999999999</v>
      </c>
      <c r="J40" s="105">
        <f t="shared" si="38"/>
        <v>0.95886917999999999</v>
      </c>
      <c r="K40" s="105">
        <f t="shared" si="38"/>
        <v>0.95886917999999999</v>
      </c>
      <c r="L40" s="105">
        <f t="shared" si="38"/>
        <v>0.95886917999999999</v>
      </c>
      <c r="M40" s="105">
        <f t="shared" si="38"/>
        <v>0.95886917999999999</v>
      </c>
      <c r="N40" s="105">
        <f t="shared" si="38"/>
        <v>0.95886917999999999</v>
      </c>
      <c r="O40" s="105">
        <f t="shared" si="38"/>
        <v>0.95886917999999999</v>
      </c>
      <c r="P40" s="105">
        <f t="shared" si="38"/>
        <v>0.95886917999999999</v>
      </c>
      <c r="Q40" s="105">
        <f t="shared" si="38"/>
        <v>0.95886917999999999</v>
      </c>
      <c r="R40" s="105">
        <f t="shared" si="38"/>
        <v>0.95886917999999999</v>
      </c>
      <c r="S40" s="105">
        <f t="shared" si="38"/>
        <v>0.95886917999999999</v>
      </c>
      <c r="T40" s="105">
        <f t="shared" si="38"/>
        <v>0.95886917999999999</v>
      </c>
      <c r="U40" s="105">
        <f t="shared" si="38"/>
        <v>0.95886917999999999</v>
      </c>
      <c r="V40" s="105">
        <f t="shared" si="38"/>
        <v>0.95886917999999999</v>
      </c>
      <c r="W40" s="105">
        <f t="shared" si="38"/>
        <v>0.95886917999999999</v>
      </c>
      <c r="X40" s="105">
        <f t="shared" si="38"/>
        <v>0.95886917999999999</v>
      </c>
      <c r="Y40" s="105">
        <f t="shared" si="38"/>
        <v>0.95886917999999999</v>
      </c>
      <c r="Z40" s="105">
        <f t="shared" si="38"/>
        <v>0.95886917999999999</v>
      </c>
      <c r="AA40" s="105">
        <f t="shared" si="38"/>
        <v>0.95886917999999999</v>
      </c>
      <c r="AB40" s="105">
        <f t="shared" si="38"/>
        <v>0.95886917999999999</v>
      </c>
      <c r="AC40" s="105">
        <f t="shared" si="38"/>
        <v>0.95886917999999999</v>
      </c>
      <c r="AD40" s="105">
        <f t="shared" si="38"/>
        <v>0.95886917999999999</v>
      </c>
      <c r="AE40" s="105">
        <f t="shared" si="38"/>
        <v>0.95886917999999999</v>
      </c>
      <c r="AF40" s="105">
        <f t="shared" si="38"/>
        <v>0.95886917999999999</v>
      </c>
      <c r="AG40" s="105">
        <f t="shared" si="38"/>
        <v>0.95886917999999999</v>
      </c>
      <c r="AH40" s="105">
        <f t="shared" si="38"/>
        <v>0.95886917999999999</v>
      </c>
      <c r="AI40" s="105">
        <f t="shared" si="38"/>
        <v>0.95886917999999999</v>
      </c>
      <c r="AJ40" s="105">
        <f t="shared" si="38"/>
        <v>0.95886917999999999</v>
      </c>
      <c r="AK40" s="105">
        <f t="shared" si="38"/>
        <v>0.95886917999999999</v>
      </c>
      <c r="AL40" s="105">
        <f t="shared" si="38"/>
        <v>0.95886917999999999</v>
      </c>
      <c r="AM40" s="105">
        <f t="shared" si="38"/>
        <v>0.95886917999999999</v>
      </c>
      <c r="AN40" s="105">
        <f t="shared" si="38"/>
        <v>0.95886917999999999</v>
      </c>
      <c r="AO40" s="105">
        <f t="shared" si="38"/>
        <v>0.95886917999999999</v>
      </c>
      <c r="AP40" s="105">
        <f t="shared" si="38"/>
        <v>0.95886917999999999</v>
      </c>
      <c r="AQ40" s="105">
        <f t="shared" si="38"/>
        <v>0.95886917999999999</v>
      </c>
      <c r="AR40" s="105">
        <f t="shared" si="38"/>
        <v>0.95886917999999999</v>
      </c>
      <c r="AS40" s="105">
        <f t="shared" si="38"/>
        <v>0.95886917999999999</v>
      </c>
      <c r="AT40" s="105">
        <f t="shared" si="38"/>
        <v>0.95886917999999999</v>
      </c>
      <c r="AU40" s="105">
        <f t="shared" si="38"/>
        <v>0.95886917999999999</v>
      </c>
      <c r="AV40" s="105">
        <f t="shared" si="38"/>
        <v>0.95886917999999999</v>
      </c>
      <c r="AW40" s="105">
        <f t="shared" si="38"/>
        <v>0.95886917999999999</v>
      </c>
      <c r="AX40" s="105">
        <f t="shared" si="38"/>
        <v>0.95886917999999999</v>
      </c>
      <c r="AY40" s="105">
        <f t="shared" si="38"/>
        <v>0.95886917999999999</v>
      </c>
      <c r="AZ40" s="105">
        <f t="shared" si="38"/>
        <v>0.95886917999999999</v>
      </c>
      <c r="BA40" s="105">
        <f t="shared" si="38"/>
        <v>0.95886917999999999</v>
      </c>
      <c r="BB40" s="105">
        <f t="shared" si="38"/>
        <v>0.95886917999999999</v>
      </c>
    </row>
    <row r="41" spans="1:54">
      <c r="A41" s="19">
        <v>51</v>
      </c>
      <c r="B41" s="20">
        <v>0.95160984000000004</v>
      </c>
      <c r="C41" s="105">
        <f t="shared" si="2"/>
        <v>0.95160984000000004</v>
      </c>
      <c r="D41" s="105">
        <f t="shared" si="3"/>
        <v>0.95160984000000004</v>
      </c>
      <c r="E41" s="105">
        <f t="shared" ref="E41:BB41" si="39">+D41</f>
        <v>0.95160984000000004</v>
      </c>
      <c r="F41" s="105">
        <f t="shared" si="39"/>
        <v>0.95160984000000004</v>
      </c>
      <c r="G41" s="105">
        <f t="shared" si="39"/>
        <v>0.95160984000000004</v>
      </c>
      <c r="H41" s="105">
        <f t="shared" si="39"/>
        <v>0.95160984000000004</v>
      </c>
      <c r="I41" s="105">
        <f t="shared" si="39"/>
        <v>0.95160984000000004</v>
      </c>
      <c r="J41" s="105">
        <f t="shared" si="39"/>
        <v>0.95160984000000004</v>
      </c>
      <c r="K41" s="105">
        <f t="shared" si="39"/>
        <v>0.95160984000000004</v>
      </c>
      <c r="L41" s="105">
        <f t="shared" si="39"/>
        <v>0.95160984000000004</v>
      </c>
      <c r="M41" s="105">
        <f t="shared" si="39"/>
        <v>0.95160984000000004</v>
      </c>
      <c r="N41" s="105">
        <f t="shared" si="39"/>
        <v>0.95160984000000004</v>
      </c>
      <c r="O41" s="105">
        <f t="shared" si="39"/>
        <v>0.95160984000000004</v>
      </c>
      <c r="P41" s="105">
        <f t="shared" si="39"/>
        <v>0.95160984000000004</v>
      </c>
      <c r="Q41" s="105">
        <f t="shared" si="39"/>
        <v>0.95160984000000004</v>
      </c>
      <c r="R41" s="105">
        <f t="shared" si="39"/>
        <v>0.95160984000000004</v>
      </c>
      <c r="S41" s="105">
        <f t="shared" si="39"/>
        <v>0.95160984000000004</v>
      </c>
      <c r="T41" s="105">
        <f t="shared" si="39"/>
        <v>0.95160984000000004</v>
      </c>
      <c r="U41" s="105">
        <f t="shared" si="39"/>
        <v>0.95160984000000004</v>
      </c>
      <c r="V41" s="105">
        <f t="shared" si="39"/>
        <v>0.95160984000000004</v>
      </c>
      <c r="W41" s="105">
        <f t="shared" si="39"/>
        <v>0.95160984000000004</v>
      </c>
      <c r="X41" s="105">
        <f t="shared" si="39"/>
        <v>0.95160984000000004</v>
      </c>
      <c r="Y41" s="105">
        <f t="shared" si="39"/>
        <v>0.95160984000000004</v>
      </c>
      <c r="Z41" s="105">
        <f t="shared" si="39"/>
        <v>0.95160984000000004</v>
      </c>
      <c r="AA41" s="105">
        <f t="shared" si="39"/>
        <v>0.95160984000000004</v>
      </c>
      <c r="AB41" s="105">
        <f t="shared" si="39"/>
        <v>0.95160984000000004</v>
      </c>
      <c r="AC41" s="105">
        <f t="shared" si="39"/>
        <v>0.95160984000000004</v>
      </c>
      <c r="AD41" s="105">
        <f t="shared" si="39"/>
        <v>0.95160984000000004</v>
      </c>
      <c r="AE41" s="105">
        <f t="shared" si="39"/>
        <v>0.95160984000000004</v>
      </c>
      <c r="AF41" s="105">
        <f t="shared" si="39"/>
        <v>0.95160984000000004</v>
      </c>
      <c r="AG41" s="105">
        <f t="shared" si="39"/>
        <v>0.95160984000000004</v>
      </c>
      <c r="AH41" s="105">
        <f t="shared" si="39"/>
        <v>0.95160984000000004</v>
      </c>
      <c r="AI41" s="105">
        <f t="shared" si="39"/>
        <v>0.95160984000000004</v>
      </c>
      <c r="AJ41" s="105">
        <f t="shared" si="39"/>
        <v>0.95160984000000004</v>
      </c>
      <c r="AK41" s="105">
        <f t="shared" si="39"/>
        <v>0.95160984000000004</v>
      </c>
      <c r="AL41" s="105">
        <f t="shared" si="39"/>
        <v>0.95160984000000004</v>
      </c>
      <c r="AM41" s="105">
        <f t="shared" si="39"/>
        <v>0.95160984000000004</v>
      </c>
      <c r="AN41" s="105">
        <f t="shared" si="39"/>
        <v>0.95160984000000004</v>
      </c>
      <c r="AO41" s="105">
        <f t="shared" si="39"/>
        <v>0.95160984000000004</v>
      </c>
      <c r="AP41" s="105">
        <f t="shared" si="39"/>
        <v>0.95160984000000004</v>
      </c>
      <c r="AQ41" s="105">
        <f t="shared" si="39"/>
        <v>0.95160984000000004</v>
      </c>
      <c r="AR41" s="105">
        <f t="shared" si="39"/>
        <v>0.95160984000000004</v>
      </c>
      <c r="AS41" s="105">
        <f t="shared" si="39"/>
        <v>0.95160984000000004</v>
      </c>
      <c r="AT41" s="105">
        <f t="shared" si="39"/>
        <v>0.95160984000000004</v>
      </c>
      <c r="AU41" s="105">
        <f t="shared" si="39"/>
        <v>0.95160984000000004</v>
      </c>
      <c r="AV41" s="105">
        <f t="shared" si="39"/>
        <v>0.95160984000000004</v>
      </c>
      <c r="AW41" s="105">
        <f t="shared" si="39"/>
        <v>0.95160984000000004</v>
      </c>
      <c r="AX41" s="105">
        <f t="shared" si="39"/>
        <v>0.95160984000000004</v>
      </c>
      <c r="AY41" s="105">
        <f t="shared" si="39"/>
        <v>0.95160984000000004</v>
      </c>
      <c r="AZ41" s="105">
        <f t="shared" si="39"/>
        <v>0.95160984000000004</v>
      </c>
      <c r="BA41" s="105">
        <f t="shared" si="39"/>
        <v>0.95160984000000004</v>
      </c>
      <c r="BB41" s="105">
        <f t="shared" si="39"/>
        <v>0.95160984000000004</v>
      </c>
    </row>
    <row r="42" spans="1:54">
      <c r="A42" s="19">
        <v>52</v>
      </c>
      <c r="B42" s="20">
        <v>0.94512083000000002</v>
      </c>
      <c r="C42" s="105">
        <f t="shared" si="2"/>
        <v>0.94512083000000002</v>
      </c>
      <c r="D42" s="105">
        <f t="shared" si="3"/>
        <v>0.94512083000000002</v>
      </c>
      <c r="E42" s="105">
        <f t="shared" ref="E42:BB42" si="40">+D42</f>
        <v>0.94512083000000002</v>
      </c>
      <c r="F42" s="105">
        <f t="shared" si="40"/>
        <v>0.94512083000000002</v>
      </c>
      <c r="G42" s="105">
        <f t="shared" si="40"/>
        <v>0.94512083000000002</v>
      </c>
      <c r="H42" s="105">
        <f t="shared" si="40"/>
        <v>0.94512083000000002</v>
      </c>
      <c r="I42" s="105">
        <f t="shared" si="40"/>
        <v>0.94512083000000002</v>
      </c>
      <c r="J42" s="105">
        <f t="shared" si="40"/>
        <v>0.94512083000000002</v>
      </c>
      <c r="K42" s="105">
        <f t="shared" si="40"/>
        <v>0.94512083000000002</v>
      </c>
      <c r="L42" s="105">
        <f t="shared" si="40"/>
        <v>0.94512083000000002</v>
      </c>
      <c r="M42" s="105">
        <f t="shared" si="40"/>
        <v>0.94512083000000002</v>
      </c>
      <c r="N42" s="105">
        <f t="shared" si="40"/>
        <v>0.94512083000000002</v>
      </c>
      <c r="O42" s="105">
        <f t="shared" si="40"/>
        <v>0.94512083000000002</v>
      </c>
      <c r="P42" s="105">
        <f t="shared" si="40"/>
        <v>0.94512083000000002</v>
      </c>
      <c r="Q42" s="105">
        <f t="shared" si="40"/>
        <v>0.94512083000000002</v>
      </c>
      <c r="R42" s="105">
        <f t="shared" si="40"/>
        <v>0.94512083000000002</v>
      </c>
      <c r="S42" s="105">
        <f t="shared" si="40"/>
        <v>0.94512083000000002</v>
      </c>
      <c r="T42" s="105">
        <f t="shared" si="40"/>
        <v>0.94512083000000002</v>
      </c>
      <c r="U42" s="105">
        <f t="shared" si="40"/>
        <v>0.94512083000000002</v>
      </c>
      <c r="V42" s="105">
        <f t="shared" si="40"/>
        <v>0.94512083000000002</v>
      </c>
      <c r="W42" s="105">
        <f t="shared" si="40"/>
        <v>0.94512083000000002</v>
      </c>
      <c r="X42" s="105">
        <f t="shared" si="40"/>
        <v>0.94512083000000002</v>
      </c>
      <c r="Y42" s="105">
        <f t="shared" si="40"/>
        <v>0.94512083000000002</v>
      </c>
      <c r="Z42" s="105">
        <f t="shared" si="40"/>
        <v>0.94512083000000002</v>
      </c>
      <c r="AA42" s="105">
        <f t="shared" si="40"/>
        <v>0.94512083000000002</v>
      </c>
      <c r="AB42" s="105">
        <f t="shared" si="40"/>
        <v>0.94512083000000002</v>
      </c>
      <c r="AC42" s="105">
        <f t="shared" si="40"/>
        <v>0.94512083000000002</v>
      </c>
      <c r="AD42" s="105">
        <f t="shared" si="40"/>
        <v>0.94512083000000002</v>
      </c>
      <c r="AE42" s="105">
        <f t="shared" si="40"/>
        <v>0.94512083000000002</v>
      </c>
      <c r="AF42" s="105">
        <f t="shared" si="40"/>
        <v>0.94512083000000002</v>
      </c>
      <c r="AG42" s="105">
        <f t="shared" si="40"/>
        <v>0.94512083000000002</v>
      </c>
      <c r="AH42" s="105">
        <f t="shared" si="40"/>
        <v>0.94512083000000002</v>
      </c>
      <c r="AI42" s="105">
        <f t="shared" si="40"/>
        <v>0.94512083000000002</v>
      </c>
      <c r="AJ42" s="105">
        <f t="shared" si="40"/>
        <v>0.94512083000000002</v>
      </c>
      <c r="AK42" s="105">
        <f t="shared" si="40"/>
        <v>0.94512083000000002</v>
      </c>
      <c r="AL42" s="105">
        <f t="shared" si="40"/>
        <v>0.94512083000000002</v>
      </c>
      <c r="AM42" s="105">
        <f t="shared" si="40"/>
        <v>0.94512083000000002</v>
      </c>
      <c r="AN42" s="105">
        <f t="shared" si="40"/>
        <v>0.94512083000000002</v>
      </c>
      <c r="AO42" s="105">
        <f t="shared" si="40"/>
        <v>0.94512083000000002</v>
      </c>
      <c r="AP42" s="105">
        <f t="shared" si="40"/>
        <v>0.94512083000000002</v>
      </c>
      <c r="AQ42" s="105">
        <f t="shared" si="40"/>
        <v>0.94512083000000002</v>
      </c>
      <c r="AR42" s="105">
        <f t="shared" si="40"/>
        <v>0.94512083000000002</v>
      </c>
      <c r="AS42" s="105">
        <f t="shared" si="40"/>
        <v>0.94512083000000002</v>
      </c>
      <c r="AT42" s="105">
        <f t="shared" si="40"/>
        <v>0.94512083000000002</v>
      </c>
      <c r="AU42" s="105">
        <f t="shared" si="40"/>
        <v>0.94512083000000002</v>
      </c>
      <c r="AV42" s="105">
        <f t="shared" si="40"/>
        <v>0.94512083000000002</v>
      </c>
      <c r="AW42" s="105">
        <f t="shared" si="40"/>
        <v>0.94512083000000002</v>
      </c>
      <c r="AX42" s="105">
        <f t="shared" si="40"/>
        <v>0.94512083000000002</v>
      </c>
      <c r="AY42" s="105">
        <f t="shared" si="40"/>
        <v>0.94512083000000002</v>
      </c>
      <c r="AZ42" s="105">
        <f t="shared" si="40"/>
        <v>0.94512083000000002</v>
      </c>
      <c r="BA42" s="105">
        <f t="shared" si="40"/>
        <v>0.94512083000000002</v>
      </c>
      <c r="BB42" s="105">
        <f t="shared" si="40"/>
        <v>0.94512083000000002</v>
      </c>
    </row>
    <row r="43" spans="1:54">
      <c r="A43" s="19">
        <v>53</v>
      </c>
      <c r="B43" s="20">
        <v>0.94215545999999994</v>
      </c>
      <c r="C43" s="105">
        <f t="shared" si="2"/>
        <v>0.94215545999999994</v>
      </c>
      <c r="D43" s="105">
        <f t="shared" si="3"/>
        <v>0.94215545999999994</v>
      </c>
      <c r="E43" s="105">
        <f t="shared" ref="E43:BB43" si="41">+D43</f>
        <v>0.94215545999999994</v>
      </c>
      <c r="F43" s="105">
        <f t="shared" si="41"/>
        <v>0.94215545999999994</v>
      </c>
      <c r="G43" s="105">
        <f t="shared" si="41"/>
        <v>0.94215545999999994</v>
      </c>
      <c r="H43" s="105">
        <f t="shared" si="41"/>
        <v>0.94215545999999994</v>
      </c>
      <c r="I43" s="105">
        <f t="shared" si="41"/>
        <v>0.94215545999999994</v>
      </c>
      <c r="J43" s="105">
        <f t="shared" si="41"/>
        <v>0.94215545999999994</v>
      </c>
      <c r="K43" s="105">
        <f t="shared" si="41"/>
        <v>0.94215545999999994</v>
      </c>
      <c r="L43" s="105">
        <f t="shared" si="41"/>
        <v>0.94215545999999994</v>
      </c>
      <c r="M43" s="105">
        <f t="shared" si="41"/>
        <v>0.94215545999999994</v>
      </c>
      <c r="N43" s="105">
        <f t="shared" si="41"/>
        <v>0.94215545999999994</v>
      </c>
      <c r="O43" s="105">
        <f t="shared" si="41"/>
        <v>0.94215545999999994</v>
      </c>
      <c r="P43" s="105">
        <f t="shared" si="41"/>
        <v>0.94215545999999994</v>
      </c>
      <c r="Q43" s="105">
        <f t="shared" si="41"/>
        <v>0.94215545999999994</v>
      </c>
      <c r="R43" s="105">
        <f t="shared" si="41"/>
        <v>0.94215545999999994</v>
      </c>
      <c r="S43" s="105">
        <f t="shared" si="41"/>
        <v>0.94215545999999994</v>
      </c>
      <c r="T43" s="105">
        <f t="shared" si="41"/>
        <v>0.94215545999999994</v>
      </c>
      <c r="U43" s="105">
        <f t="shared" si="41"/>
        <v>0.94215545999999994</v>
      </c>
      <c r="V43" s="105">
        <f t="shared" si="41"/>
        <v>0.94215545999999994</v>
      </c>
      <c r="W43" s="105">
        <f t="shared" si="41"/>
        <v>0.94215545999999994</v>
      </c>
      <c r="X43" s="105">
        <f t="shared" si="41"/>
        <v>0.94215545999999994</v>
      </c>
      <c r="Y43" s="105">
        <f t="shared" si="41"/>
        <v>0.94215545999999994</v>
      </c>
      <c r="Z43" s="105">
        <f t="shared" si="41"/>
        <v>0.94215545999999994</v>
      </c>
      <c r="AA43" s="105">
        <f t="shared" si="41"/>
        <v>0.94215545999999994</v>
      </c>
      <c r="AB43" s="105">
        <f t="shared" si="41"/>
        <v>0.94215545999999994</v>
      </c>
      <c r="AC43" s="105">
        <f t="shared" si="41"/>
        <v>0.94215545999999994</v>
      </c>
      <c r="AD43" s="105">
        <f t="shared" si="41"/>
        <v>0.94215545999999994</v>
      </c>
      <c r="AE43" s="105">
        <f t="shared" si="41"/>
        <v>0.94215545999999994</v>
      </c>
      <c r="AF43" s="105">
        <f t="shared" si="41"/>
        <v>0.94215545999999994</v>
      </c>
      <c r="AG43" s="105">
        <f t="shared" si="41"/>
        <v>0.94215545999999994</v>
      </c>
      <c r="AH43" s="105">
        <f t="shared" si="41"/>
        <v>0.94215545999999994</v>
      </c>
      <c r="AI43" s="105">
        <f t="shared" si="41"/>
        <v>0.94215545999999994</v>
      </c>
      <c r="AJ43" s="105">
        <f t="shared" si="41"/>
        <v>0.94215545999999994</v>
      </c>
      <c r="AK43" s="105">
        <f t="shared" si="41"/>
        <v>0.94215545999999994</v>
      </c>
      <c r="AL43" s="105">
        <f t="shared" si="41"/>
        <v>0.94215545999999994</v>
      </c>
      <c r="AM43" s="105">
        <f t="shared" si="41"/>
        <v>0.94215545999999994</v>
      </c>
      <c r="AN43" s="105">
        <f t="shared" si="41"/>
        <v>0.94215545999999994</v>
      </c>
      <c r="AO43" s="105">
        <f t="shared" si="41"/>
        <v>0.94215545999999994</v>
      </c>
      <c r="AP43" s="105">
        <f t="shared" si="41"/>
        <v>0.94215545999999994</v>
      </c>
      <c r="AQ43" s="105">
        <f t="shared" si="41"/>
        <v>0.94215545999999994</v>
      </c>
      <c r="AR43" s="105">
        <f t="shared" si="41"/>
        <v>0.94215545999999994</v>
      </c>
      <c r="AS43" s="105">
        <f t="shared" si="41"/>
        <v>0.94215545999999994</v>
      </c>
      <c r="AT43" s="105">
        <f t="shared" si="41"/>
        <v>0.94215545999999994</v>
      </c>
      <c r="AU43" s="105">
        <f t="shared" si="41"/>
        <v>0.94215545999999994</v>
      </c>
      <c r="AV43" s="105">
        <f t="shared" si="41"/>
        <v>0.94215545999999994</v>
      </c>
      <c r="AW43" s="105">
        <f t="shared" si="41"/>
        <v>0.94215545999999994</v>
      </c>
      <c r="AX43" s="105">
        <f t="shared" si="41"/>
        <v>0.94215545999999994</v>
      </c>
      <c r="AY43" s="105">
        <f t="shared" si="41"/>
        <v>0.94215545999999994</v>
      </c>
      <c r="AZ43" s="105">
        <f t="shared" si="41"/>
        <v>0.94215545999999994</v>
      </c>
      <c r="BA43" s="105">
        <f t="shared" si="41"/>
        <v>0.94215545999999994</v>
      </c>
      <c r="BB43" s="105">
        <f t="shared" si="41"/>
        <v>0.94215545999999994</v>
      </c>
    </row>
    <row r="44" spans="1:54">
      <c r="A44" s="19">
        <v>54</v>
      </c>
      <c r="B44" s="20">
        <v>0.94116741999999998</v>
      </c>
      <c r="C44" s="105">
        <f t="shared" si="2"/>
        <v>0.94116741999999998</v>
      </c>
      <c r="D44" s="105">
        <f t="shared" si="3"/>
        <v>0.94116741999999998</v>
      </c>
      <c r="E44" s="105">
        <f t="shared" ref="E44:BB44" si="42">+D44</f>
        <v>0.94116741999999998</v>
      </c>
      <c r="F44" s="105">
        <f t="shared" si="42"/>
        <v>0.94116741999999998</v>
      </c>
      <c r="G44" s="105">
        <f t="shared" si="42"/>
        <v>0.94116741999999998</v>
      </c>
      <c r="H44" s="105">
        <f t="shared" si="42"/>
        <v>0.94116741999999998</v>
      </c>
      <c r="I44" s="105">
        <f t="shared" si="42"/>
        <v>0.94116741999999998</v>
      </c>
      <c r="J44" s="105">
        <f t="shared" si="42"/>
        <v>0.94116741999999998</v>
      </c>
      <c r="K44" s="105">
        <f t="shared" si="42"/>
        <v>0.94116741999999998</v>
      </c>
      <c r="L44" s="105">
        <f t="shared" si="42"/>
        <v>0.94116741999999998</v>
      </c>
      <c r="M44" s="105">
        <f t="shared" si="42"/>
        <v>0.94116741999999998</v>
      </c>
      <c r="N44" s="105">
        <f t="shared" si="42"/>
        <v>0.94116741999999998</v>
      </c>
      <c r="O44" s="105">
        <f t="shared" si="42"/>
        <v>0.94116741999999998</v>
      </c>
      <c r="P44" s="105">
        <f t="shared" si="42"/>
        <v>0.94116741999999998</v>
      </c>
      <c r="Q44" s="105">
        <f t="shared" si="42"/>
        <v>0.94116741999999998</v>
      </c>
      <c r="R44" s="105">
        <f t="shared" si="42"/>
        <v>0.94116741999999998</v>
      </c>
      <c r="S44" s="105">
        <f t="shared" si="42"/>
        <v>0.94116741999999998</v>
      </c>
      <c r="T44" s="105">
        <f t="shared" si="42"/>
        <v>0.94116741999999998</v>
      </c>
      <c r="U44" s="105">
        <f t="shared" si="42"/>
        <v>0.94116741999999998</v>
      </c>
      <c r="V44" s="105">
        <f t="shared" si="42"/>
        <v>0.94116741999999998</v>
      </c>
      <c r="W44" s="105">
        <f t="shared" si="42"/>
        <v>0.94116741999999998</v>
      </c>
      <c r="X44" s="105">
        <f t="shared" si="42"/>
        <v>0.94116741999999998</v>
      </c>
      <c r="Y44" s="105">
        <f t="shared" si="42"/>
        <v>0.94116741999999998</v>
      </c>
      <c r="Z44" s="105">
        <f t="shared" si="42"/>
        <v>0.94116741999999998</v>
      </c>
      <c r="AA44" s="105">
        <f t="shared" si="42"/>
        <v>0.94116741999999998</v>
      </c>
      <c r="AB44" s="105">
        <f t="shared" si="42"/>
        <v>0.94116741999999998</v>
      </c>
      <c r="AC44" s="105">
        <f t="shared" si="42"/>
        <v>0.94116741999999998</v>
      </c>
      <c r="AD44" s="105">
        <f t="shared" si="42"/>
        <v>0.94116741999999998</v>
      </c>
      <c r="AE44" s="105">
        <f t="shared" si="42"/>
        <v>0.94116741999999998</v>
      </c>
      <c r="AF44" s="105">
        <f t="shared" si="42"/>
        <v>0.94116741999999998</v>
      </c>
      <c r="AG44" s="105">
        <f t="shared" si="42"/>
        <v>0.94116741999999998</v>
      </c>
      <c r="AH44" s="105">
        <f t="shared" si="42"/>
        <v>0.94116741999999998</v>
      </c>
      <c r="AI44" s="105">
        <f t="shared" si="42"/>
        <v>0.94116741999999998</v>
      </c>
      <c r="AJ44" s="105">
        <f t="shared" si="42"/>
        <v>0.94116741999999998</v>
      </c>
      <c r="AK44" s="105">
        <f t="shared" si="42"/>
        <v>0.94116741999999998</v>
      </c>
      <c r="AL44" s="105">
        <f t="shared" si="42"/>
        <v>0.94116741999999998</v>
      </c>
      <c r="AM44" s="105">
        <f t="shared" si="42"/>
        <v>0.94116741999999998</v>
      </c>
      <c r="AN44" s="105">
        <f t="shared" si="42"/>
        <v>0.94116741999999998</v>
      </c>
      <c r="AO44" s="105">
        <f t="shared" si="42"/>
        <v>0.94116741999999998</v>
      </c>
      <c r="AP44" s="105">
        <f t="shared" si="42"/>
        <v>0.94116741999999998</v>
      </c>
      <c r="AQ44" s="105">
        <f t="shared" si="42"/>
        <v>0.94116741999999998</v>
      </c>
      <c r="AR44" s="105">
        <f t="shared" si="42"/>
        <v>0.94116741999999998</v>
      </c>
      <c r="AS44" s="105">
        <f t="shared" si="42"/>
        <v>0.94116741999999998</v>
      </c>
      <c r="AT44" s="105">
        <f t="shared" si="42"/>
        <v>0.94116741999999998</v>
      </c>
      <c r="AU44" s="105">
        <f t="shared" si="42"/>
        <v>0.94116741999999998</v>
      </c>
      <c r="AV44" s="105">
        <f t="shared" si="42"/>
        <v>0.94116741999999998</v>
      </c>
      <c r="AW44" s="105">
        <f t="shared" si="42"/>
        <v>0.94116741999999998</v>
      </c>
      <c r="AX44" s="105">
        <f t="shared" si="42"/>
        <v>0.94116741999999998</v>
      </c>
      <c r="AY44" s="105">
        <f t="shared" si="42"/>
        <v>0.94116741999999998</v>
      </c>
      <c r="AZ44" s="105">
        <f t="shared" si="42"/>
        <v>0.94116741999999998</v>
      </c>
      <c r="BA44" s="105">
        <f t="shared" si="42"/>
        <v>0.94116741999999998</v>
      </c>
      <c r="BB44" s="105">
        <f t="shared" si="42"/>
        <v>0.94116741999999998</v>
      </c>
    </row>
    <row r="45" spans="1:54">
      <c r="A45" s="19">
        <v>55</v>
      </c>
      <c r="B45" s="20">
        <v>0.93824556999999997</v>
      </c>
      <c r="C45" s="105">
        <f t="shared" si="2"/>
        <v>0.93824556999999997</v>
      </c>
      <c r="D45" s="105">
        <f t="shared" si="3"/>
        <v>0.93824556999999997</v>
      </c>
      <c r="E45" s="105">
        <f t="shared" ref="E45:BB45" si="43">+D45</f>
        <v>0.93824556999999997</v>
      </c>
      <c r="F45" s="105">
        <f t="shared" si="43"/>
        <v>0.93824556999999997</v>
      </c>
      <c r="G45" s="105">
        <f t="shared" si="43"/>
        <v>0.93824556999999997</v>
      </c>
      <c r="H45" s="105">
        <f t="shared" si="43"/>
        <v>0.93824556999999997</v>
      </c>
      <c r="I45" s="105">
        <f t="shared" si="43"/>
        <v>0.93824556999999997</v>
      </c>
      <c r="J45" s="105">
        <f t="shared" si="43"/>
        <v>0.93824556999999997</v>
      </c>
      <c r="K45" s="105">
        <f t="shared" si="43"/>
        <v>0.93824556999999997</v>
      </c>
      <c r="L45" s="105">
        <f t="shared" si="43"/>
        <v>0.93824556999999997</v>
      </c>
      <c r="M45" s="105">
        <f t="shared" si="43"/>
        <v>0.93824556999999997</v>
      </c>
      <c r="N45" s="105">
        <f t="shared" si="43"/>
        <v>0.93824556999999997</v>
      </c>
      <c r="O45" s="105">
        <f t="shared" si="43"/>
        <v>0.93824556999999997</v>
      </c>
      <c r="P45" s="105">
        <f t="shared" si="43"/>
        <v>0.93824556999999997</v>
      </c>
      <c r="Q45" s="105">
        <f t="shared" si="43"/>
        <v>0.93824556999999997</v>
      </c>
      <c r="R45" s="105">
        <f t="shared" si="43"/>
        <v>0.93824556999999997</v>
      </c>
      <c r="S45" s="105">
        <f t="shared" si="43"/>
        <v>0.93824556999999997</v>
      </c>
      <c r="T45" s="105">
        <f t="shared" si="43"/>
        <v>0.93824556999999997</v>
      </c>
      <c r="U45" s="105">
        <f t="shared" si="43"/>
        <v>0.93824556999999997</v>
      </c>
      <c r="V45" s="105">
        <f t="shared" si="43"/>
        <v>0.93824556999999997</v>
      </c>
      <c r="W45" s="105">
        <f t="shared" si="43"/>
        <v>0.93824556999999997</v>
      </c>
      <c r="X45" s="105">
        <f t="shared" si="43"/>
        <v>0.93824556999999997</v>
      </c>
      <c r="Y45" s="105">
        <f t="shared" si="43"/>
        <v>0.93824556999999997</v>
      </c>
      <c r="Z45" s="105">
        <f t="shared" si="43"/>
        <v>0.93824556999999997</v>
      </c>
      <c r="AA45" s="105">
        <f t="shared" si="43"/>
        <v>0.93824556999999997</v>
      </c>
      <c r="AB45" s="105">
        <f t="shared" si="43"/>
        <v>0.93824556999999997</v>
      </c>
      <c r="AC45" s="105">
        <f t="shared" si="43"/>
        <v>0.93824556999999997</v>
      </c>
      <c r="AD45" s="105">
        <f t="shared" si="43"/>
        <v>0.93824556999999997</v>
      </c>
      <c r="AE45" s="105">
        <f t="shared" si="43"/>
        <v>0.93824556999999997</v>
      </c>
      <c r="AF45" s="105">
        <f t="shared" si="43"/>
        <v>0.93824556999999997</v>
      </c>
      <c r="AG45" s="105">
        <f t="shared" si="43"/>
        <v>0.93824556999999997</v>
      </c>
      <c r="AH45" s="105">
        <f t="shared" si="43"/>
        <v>0.93824556999999997</v>
      </c>
      <c r="AI45" s="105">
        <f t="shared" si="43"/>
        <v>0.93824556999999997</v>
      </c>
      <c r="AJ45" s="105">
        <f t="shared" si="43"/>
        <v>0.93824556999999997</v>
      </c>
      <c r="AK45" s="105">
        <f t="shared" si="43"/>
        <v>0.93824556999999997</v>
      </c>
      <c r="AL45" s="105">
        <f t="shared" si="43"/>
        <v>0.93824556999999997</v>
      </c>
      <c r="AM45" s="105">
        <f t="shared" si="43"/>
        <v>0.93824556999999997</v>
      </c>
      <c r="AN45" s="105">
        <f t="shared" si="43"/>
        <v>0.93824556999999997</v>
      </c>
      <c r="AO45" s="105">
        <f t="shared" si="43"/>
        <v>0.93824556999999997</v>
      </c>
      <c r="AP45" s="105">
        <f t="shared" si="43"/>
        <v>0.93824556999999997</v>
      </c>
      <c r="AQ45" s="105">
        <f t="shared" si="43"/>
        <v>0.93824556999999997</v>
      </c>
      <c r="AR45" s="105">
        <f t="shared" si="43"/>
        <v>0.93824556999999997</v>
      </c>
      <c r="AS45" s="105">
        <f t="shared" si="43"/>
        <v>0.93824556999999997</v>
      </c>
      <c r="AT45" s="105">
        <f t="shared" si="43"/>
        <v>0.93824556999999997</v>
      </c>
      <c r="AU45" s="105">
        <f t="shared" si="43"/>
        <v>0.93824556999999997</v>
      </c>
      <c r="AV45" s="105">
        <f t="shared" si="43"/>
        <v>0.93824556999999997</v>
      </c>
      <c r="AW45" s="105">
        <f t="shared" si="43"/>
        <v>0.93824556999999997</v>
      </c>
      <c r="AX45" s="105">
        <f t="shared" si="43"/>
        <v>0.93824556999999997</v>
      </c>
      <c r="AY45" s="105">
        <f t="shared" si="43"/>
        <v>0.93824556999999997</v>
      </c>
      <c r="AZ45" s="105">
        <f t="shared" si="43"/>
        <v>0.93824556999999997</v>
      </c>
      <c r="BA45" s="105">
        <f t="shared" si="43"/>
        <v>0.93824556999999997</v>
      </c>
      <c r="BB45" s="105">
        <f t="shared" si="43"/>
        <v>0.93824556999999997</v>
      </c>
    </row>
    <row r="46" spans="1:54">
      <c r="A46" s="19">
        <v>56</v>
      </c>
      <c r="B46" s="20">
        <v>0.93181221000000003</v>
      </c>
      <c r="C46" s="105">
        <f t="shared" si="2"/>
        <v>0.93181221000000003</v>
      </c>
      <c r="D46" s="105">
        <f t="shared" si="3"/>
        <v>0.93181221000000003</v>
      </c>
      <c r="E46" s="105">
        <f t="shared" ref="E46:BB46" si="44">+D46</f>
        <v>0.93181221000000003</v>
      </c>
      <c r="F46" s="105">
        <f t="shared" si="44"/>
        <v>0.93181221000000003</v>
      </c>
      <c r="G46" s="105">
        <f t="shared" si="44"/>
        <v>0.93181221000000003</v>
      </c>
      <c r="H46" s="105">
        <f t="shared" si="44"/>
        <v>0.93181221000000003</v>
      </c>
      <c r="I46" s="105">
        <f t="shared" si="44"/>
        <v>0.93181221000000003</v>
      </c>
      <c r="J46" s="105">
        <f t="shared" si="44"/>
        <v>0.93181221000000003</v>
      </c>
      <c r="K46" s="105">
        <f t="shared" si="44"/>
        <v>0.93181221000000003</v>
      </c>
      <c r="L46" s="105">
        <f t="shared" si="44"/>
        <v>0.93181221000000003</v>
      </c>
      <c r="M46" s="105">
        <f t="shared" si="44"/>
        <v>0.93181221000000003</v>
      </c>
      <c r="N46" s="105">
        <f t="shared" si="44"/>
        <v>0.93181221000000003</v>
      </c>
      <c r="O46" s="105">
        <f t="shared" si="44"/>
        <v>0.93181221000000003</v>
      </c>
      <c r="P46" s="105">
        <f t="shared" si="44"/>
        <v>0.93181221000000003</v>
      </c>
      <c r="Q46" s="105">
        <f t="shared" si="44"/>
        <v>0.93181221000000003</v>
      </c>
      <c r="R46" s="105">
        <f t="shared" si="44"/>
        <v>0.93181221000000003</v>
      </c>
      <c r="S46" s="105">
        <f t="shared" si="44"/>
        <v>0.93181221000000003</v>
      </c>
      <c r="T46" s="105">
        <f t="shared" si="44"/>
        <v>0.93181221000000003</v>
      </c>
      <c r="U46" s="105">
        <f t="shared" si="44"/>
        <v>0.93181221000000003</v>
      </c>
      <c r="V46" s="105">
        <f t="shared" si="44"/>
        <v>0.93181221000000003</v>
      </c>
      <c r="W46" s="105">
        <f t="shared" si="44"/>
        <v>0.93181221000000003</v>
      </c>
      <c r="X46" s="105">
        <f t="shared" si="44"/>
        <v>0.93181221000000003</v>
      </c>
      <c r="Y46" s="105">
        <f t="shared" si="44"/>
        <v>0.93181221000000003</v>
      </c>
      <c r="Z46" s="105">
        <f t="shared" si="44"/>
        <v>0.93181221000000003</v>
      </c>
      <c r="AA46" s="105">
        <f t="shared" si="44"/>
        <v>0.93181221000000003</v>
      </c>
      <c r="AB46" s="105">
        <f t="shared" si="44"/>
        <v>0.93181221000000003</v>
      </c>
      <c r="AC46" s="105">
        <f t="shared" si="44"/>
        <v>0.93181221000000003</v>
      </c>
      <c r="AD46" s="105">
        <f t="shared" si="44"/>
        <v>0.93181221000000003</v>
      </c>
      <c r="AE46" s="105">
        <f t="shared" si="44"/>
        <v>0.93181221000000003</v>
      </c>
      <c r="AF46" s="105">
        <f t="shared" si="44"/>
        <v>0.93181221000000003</v>
      </c>
      <c r="AG46" s="105">
        <f t="shared" si="44"/>
        <v>0.93181221000000003</v>
      </c>
      <c r="AH46" s="105">
        <f t="shared" si="44"/>
        <v>0.93181221000000003</v>
      </c>
      <c r="AI46" s="105">
        <f t="shared" si="44"/>
        <v>0.93181221000000003</v>
      </c>
      <c r="AJ46" s="105">
        <f t="shared" si="44"/>
        <v>0.93181221000000003</v>
      </c>
      <c r="AK46" s="105">
        <f t="shared" si="44"/>
        <v>0.93181221000000003</v>
      </c>
      <c r="AL46" s="105">
        <f t="shared" si="44"/>
        <v>0.93181221000000003</v>
      </c>
      <c r="AM46" s="105">
        <f t="shared" si="44"/>
        <v>0.93181221000000003</v>
      </c>
      <c r="AN46" s="105">
        <f t="shared" si="44"/>
        <v>0.93181221000000003</v>
      </c>
      <c r="AO46" s="105">
        <f t="shared" si="44"/>
        <v>0.93181221000000003</v>
      </c>
      <c r="AP46" s="105">
        <f t="shared" si="44"/>
        <v>0.93181221000000003</v>
      </c>
      <c r="AQ46" s="105">
        <f t="shared" si="44"/>
        <v>0.93181221000000003</v>
      </c>
      <c r="AR46" s="105">
        <f t="shared" si="44"/>
        <v>0.93181221000000003</v>
      </c>
      <c r="AS46" s="105">
        <f t="shared" si="44"/>
        <v>0.93181221000000003</v>
      </c>
      <c r="AT46" s="105">
        <f t="shared" si="44"/>
        <v>0.93181221000000003</v>
      </c>
      <c r="AU46" s="105">
        <f t="shared" si="44"/>
        <v>0.93181221000000003</v>
      </c>
      <c r="AV46" s="105">
        <f t="shared" si="44"/>
        <v>0.93181221000000003</v>
      </c>
      <c r="AW46" s="105">
        <f t="shared" si="44"/>
        <v>0.93181221000000003</v>
      </c>
      <c r="AX46" s="105">
        <f t="shared" si="44"/>
        <v>0.93181221000000003</v>
      </c>
      <c r="AY46" s="105">
        <f t="shared" si="44"/>
        <v>0.93181221000000003</v>
      </c>
      <c r="AZ46" s="105">
        <f t="shared" si="44"/>
        <v>0.93181221000000003</v>
      </c>
      <c r="BA46" s="105">
        <f t="shared" si="44"/>
        <v>0.93181221000000003</v>
      </c>
      <c r="BB46" s="105">
        <f t="shared" si="44"/>
        <v>0.93181221000000003</v>
      </c>
    </row>
    <row r="47" spans="1:54">
      <c r="A47" s="19">
        <v>57</v>
      </c>
      <c r="B47" s="20">
        <v>0.92333177</v>
      </c>
      <c r="C47" s="105">
        <f t="shared" si="2"/>
        <v>0.92333177</v>
      </c>
      <c r="D47" s="105">
        <f t="shared" si="3"/>
        <v>0.92333177</v>
      </c>
      <c r="E47" s="105">
        <f t="shared" ref="E47:BB47" si="45">+D47</f>
        <v>0.92333177</v>
      </c>
      <c r="F47" s="105">
        <f t="shared" si="45"/>
        <v>0.92333177</v>
      </c>
      <c r="G47" s="105">
        <f t="shared" si="45"/>
        <v>0.92333177</v>
      </c>
      <c r="H47" s="105">
        <f t="shared" si="45"/>
        <v>0.92333177</v>
      </c>
      <c r="I47" s="105">
        <f t="shared" si="45"/>
        <v>0.92333177</v>
      </c>
      <c r="J47" s="105">
        <f t="shared" si="45"/>
        <v>0.92333177</v>
      </c>
      <c r="K47" s="105">
        <f t="shared" si="45"/>
        <v>0.92333177</v>
      </c>
      <c r="L47" s="105">
        <f t="shared" si="45"/>
        <v>0.92333177</v>
      </c>
      <c r="M47" s="105">
        <f t="shared" si="45"/>
        <v>0.92333177</v>
      </c>
      <c r="N47" s="105">
        <f t="shared" si="45"/>
        <v>0.92333177</v>
      </c>
      <c r="O47" s="105">
        <f t="shared" si="45"/>
        <v>0.92333177</v>
      </c>
      <c r="P47" s="105">
        <f t="shared" si="45"/>
        <v>0.92333177</v>
      </c>
      <c r="Q47" s="105">
        <f t="shared" si="45"/>
        <v>0.92333177</v>
      </c>
      <c r="R47" s="105">
        <f t="shared" si="45"/>
        <v>0.92333177</v>
      </c>
      <c r="S47" s="105">
        <f t="shared" si="45"/>
        <v>0.92333177</v>
      </c>
      <c r="T47" s="105">
        <f t="shared" si="45"/>
        <v>0.92333177</v>
      </c>
      <c r="U47" s="105">
        <f t="shared" si="45"/>
        <v>0.92333177</v>
      </c>
      <c r="V47" s="105">
        <f t="shared" si="45"/>
        <v>0.92333177</v>
      </c>
      <c r="W47" s="105">
        <f t="shared" si="45"/>
        <v>0.92333177</v>
      </c>
      <c r="X47" s="105">
        <f t="shared" si="45"/>
        <v>0.92333177</v>
      </c>
      <c r="Y47" s="105">
        <f t="shared" si="45"/>
        <v>0.92333177</v>
      </c>
      <c r="Z47" s="105">
        <f t="shared" si="45"/>
        <v>0.92333177</v>
      </c>
      <c r="AA47" s="105">
        <f t="shared" si="45"/>
        <v>0.92333177</v>
      </c>
      <c r="AB47" s="105">
        <f t="shared" si="45"/>
        <v>0.92333177</v>
      </c>
      <c r="AC47" s="105">
        <f t="shared" si="45"/>
        <v>0.92333177</v>
      </c>
      <c r="AD47" s="105">
        <f t="shared" si="45"/>
        <v>0.92333177</v>
      </c>
      <c r="AE47" s="105">
        <f t="shared" si="45"/>
        <v>0.92333177</v>
      </c>
      <c r="AF47" s="105">
        <f t="shared" si="45"/>
        <v>0.92333177</v>
      </c>
      <c r="AG47" s="105">
        <f t="shared" si="45"/>
        <v>0.92333177</v>
      </c>
      <c r="AH47" s="105">
        <f t="shared" si="45"/>
        <v>0.92333177</v>
      </c>
      <c r="AI47" s="105">
        <f t="shared" si="45"/>
        <v>0.92333177</v>
      </c>
      <c r="AJ47" s="105">
        <f t="shared" si="45"/>
        <v>0.92333177</v>
      </c>
      <c r="AK47" s="105">
        <f t="shared" si="45"/>
        <v>0.92333177</v>
      </c>
      <c r="AL47" s="105">
        <f t="shared" si="45"/>
        <v>0.92333177</v>
      </c>
      <c r="AM47" s="105">
        <f t="shared" si="45"/>
        <v>0.92333177</v>
      </c>
      <c r="AN47" s="105">
        <f t="shared" si="45"/>
        <v>0.92333177</v>
      </c>
      <c r="AO47" s="105">
        <f t="shared" si="45"/>
        <v>0.92333177</v>
      </c>
      <c r="AP47" s="105">
        <f t="shared" si="45"/>
        <v>0.92333177</v>
      </c>
      <c r="AQ47" s="105">
        <f t="shared" si="45"/>
        <v>0.92333177</v>
      </c>
      <c r="AR47" s="105">
        <f t="shared" si="45"/>
        <v>0.92333177</v>
      </c>
      <c r="AS47" s="105">
        <f t="shared" si="45"/>
        <v>0.92333177</v>
      </c>
      <c r="AT47" s="105">
        <f t="shared" si="45"/>
        <v>0.92333177</v>
      </c>
      <c r="AU47" s="105">
        <f t="shared" si="45"/>
        <v>0.92333177</v>
      </c>
      <c r="AV47" s="105">
        <f t="shared" si="45"/>
        <v>0.92333177</v>
      </c>
      <c r="AW47" s="105">
        <f t="shared" si="45"/>
        <v>0.92333177</v>
      </c>
      <c r="AX47" s="105">
        <f t="shared" si="45"/>
        <v>0.92333177</v>
      </c>
      <c r="AY47" s="105">
        <f t="shared" si="45"/>
        <v>0.92333177</v>
      </c>
      <c r="AZ47" s="105">
        <f t="shared" si="45"/>
        <v>0.92333177</v>
      </c>
      <c r="BA47" s="105">
        <f t="shared" si="45"/>
        <v>0.92333177</v>
      </c>
      <c r="BB47" s="105">
        <f t="shared" si="45"/>
        <v>0.92333177</v>
      </c>
    </row>
    <row r="48" spans="1:54">
      <c r="A48" s="19">
        <v>58</v>
      </c>
      <c r="B48" s="20">
        <v>0.91075642999999995</v>
      </c>
      <c r="C48" s="105">
        <f t="shared" si="2"/>
        <v>0.91075642999999995</v>
      </c>
      <c r="D48" s="105">
        <f t="shared" si="3"/>
        <v>0.91075642999999995</v>
      </c>
      <c r="E48" s="105">
        <f t="shared" ref="E48:BB48" si="46">+D48</f>
        <v>0.91075642999999995</v>
      </c>
      <c r="F48" s="105">
        <f t="shared" si="46"/>
        <v>0.91075642999999995</v>
      </c>
      <c r="G48" s="105">
        <f t="shared" si="46"/>
        <v>0.91075642999999995</v>
      </c>
      <c r="H48" s="105">
        <f t="shared" si="46"/>
        <v>0.91075642999999995</v>
      </c>
      <c r="I48" s="105">
        <f t="shared" si="46"/>
        <v>0.91075642999999995</v>
      </c>
      <c r="J48" s="105">
        <f t="shared" si="46"/>
        <v>0.91075642999999995</v>
      </c>
      <c r="K48" s="105">
        <f t="shared" si="46"/>
        <v>0.91075642999999995</v>
      </c>
      <c r="L48" s="105">
        <f t="shared" si="46"/>
        <v>0.91075642999999995</v>
      </c>
      <c r="M48" s="105">
        <f t="shared" si="46"/>
        <v>0.91075642999999995</v>
      </c>
      <c r="N48" s="105">
        <f t="shared" si="46"/>
        <v>0.91075642999999995</v>
      </c>
      <c r="O48" s="105">
        <f t="shared" si="46"/>
        <v>0.91075642999999995</v>
      </c>
      <c r="P48" s="105">
        <f t="shared" si="46"/>
        <v>0.91075642999999995</v>
      </c>
      <c r="Q48" s="105">
        <f t="shared" si="46"/>
        <v>0.91075642999999995</v>
      </c>
      <c r="R48" s="105">
        <f t="shared" si="46"/>
        <v>0.91075642999999995</v>
      </c>
      <c r="S48" s="105">
        <f t="shared" si="46"/>
        <v>0.91075642999999995</v>
      </c>
      <c r="T48" s="105">
        <f t="shared" si="46"/>
        <v>0.91075642999999995</v>
      </c>
      <c r="U48" s="105">
        <f t="shared" si="46"/>
        <v>0.91075642999999995</v>
      </c>
      <c r="V48" s="105">
        <f t="shared" si="46"/>
        <v>0.91075642999999995</v>
      </c>
      <c r="W48" s="105">
        <f t="shared" si="46"/>
        <v>0.91075642999999995</v>
      </c>
      <c r="X48" s="105">
        <f t="shared" si="46"/>
        <v>0.91075642999999995</v>
      </c>
      <c r="Y48" s="105">
        <f t="shared" si="46"/>
        <v>0.91075642999999995</v>
      </c>
      <c r="Z48" s="105">
        <f t="shared" si="46"/>
        <v>0.91075642999999995</v>
      </c>
      <c r="AA48" s="105">
        <f t="shared" si="46"/>
        <v>0.91075642999999995</v>
      </c>
      <c r="AB48" s="105">
        <f t="shared" si="46"/>
        <v>0.91075642999999995</v>
      </c>
      <c r="AC48" s="105">
        <f t="shared" si="46"/>
        <v>0.91075642999999995</v>
      </c>
      <c r="AD48" s="105">
        <f t="shared" si="46"/>
        <v>0.91075642999999995</v>
      </c>
      <c r="AE48" s="105">
        <f t="shared" si="46"/>
        <v>0.91075642999999995</v>
      </c>
      <c r="AF48" s="105">
        <f t="shared" si="46"/>
        <v>0.91075642999999995</v>
      </c>
      <c r="AG48" s="105">
        <f t="shared" si="46"/>
        <v>0.91075642999999995</v>
      </c>
      <c r="AH48" s="105">
        <f t="shared" si="46"/>
        <v>0.91075642999999995</v>
      </c>
      <c r="AI48" s="105">
        <f t="shared" si="46"/>
        <v>0.91075642999999995</v>
      </c>
      <c r="AJ48" s="105">
        <f t="shared" si="46"/>
        <v>0.91075642999999995</v>
      </c>
      <c r="AK48" s="105">
        <f t="shared" si="46"/>
        <v>0.91075642999999995</v>
      </c>
      <c r="AL48" s="105">
        <f t="shared" si="46"/>
        <v>0.91075642999999995</v>
      </c>
      <c r="AM48" s="105">
        <f t="shared" si="46"/>
        <v>0.91075642999999995</v>
      </c>
      <c r="AN48" s="105">
        <f t="shared" si="46"/>
        <v>0.91075642999999995</v>
      </c>
      <c r="AO48" s="105">
        <f t="shared" si="46"/>
        <v>0.91075642999999995</v>
      </c>
      <c r="AP48" s="105">
        <f t="shared" si="46"/>
        <v>0.91075642999999995</v>
      </c>
      <c r="AQ48" s="105">
        <f t="shared" si="46"/>
        <v>0.91075642999999995</v>
      </c>
      <c r="AR48" s="105">
        <f t="shared" si="46"/>
        <v>0.91075642999999995</v>
      </c>
      <c r="AS48" s="105">
        <f t="shared" si="46"/>
        <v>0.91075642999999995</v>
      </c>
      <c r="AT48" s="105">
        <f t="shared" si="46"/>
        <v>0.91075642999999995</v>
      </c>
      <c r="AU48" s="105">
        <f t="shared" si="46"/>
        <v>0.91075642999999995</v>
      </c>
      <c r="AV48" s="105">
        <f t="shared" si="46"/>
        <v>0.91075642999999995</v>
      </c>
      <c r="AW48" s="105">
        <f t="shared" si="46"/>
        <v>0.91075642999999995</v>
      </c>
      <c r="AX48" s="105">
        <f t="shared" si="46"/>
        <v>0.91075642999999995</v>
      </c>
      <c r="AY48" s="105">
        <f t="shared" si="46"/>
        <v>0.91075642999999995</v>
      </c>
      <c r="AZ48" s="105">
        <f t="shared" si="46"/>
        <v>0.91075642999999995</v>
      </c>
      <c r="BA48" s="105">
        <f t="shared" si="46"/>
        <v>0.91075642999999995</v>
      </c>
      <c r="BB48" s="105">
        <f t="shared" si="46"/>
        <v>0.91075642999999995</v>
      </c>
    </row>
    <row r="49" spans="1:54">
      <c r="A49" s="19">
        <v>59</v>
      </c>
      <c r="B49" s="20">
        <v>0.89042072999999999</v>
      </c>
      <c r="C49" s="105">
        <f t="shared" si="2"/>
        <v>0.89042072999999999</v>
      </c>
      <c r="D49" s="105">
        <f t="shared" si="3"/>
        <v>0.89042072999999999</v>
      </c>
      <c r="E49" s="105">
        <f t="shared" ref="E49:BB49" si="47">+D49</f>
        <v>0.89042072999999999</v>
      </c>
      <c r="F49" s="105">
        <f t="shared" si="47"/>
        <v>0.89042072999999999</v>
      </c>
      <c r="G49" s="105">
        <f t="shared" si="47"/>
        <v>0.89042072999999999</v>
      </c>
      <c r="H49" s="105">
        <f t="shared" si="47"/>
        <v>0.89042072999999999</v>
      </c>
      <c r="I49" s="105">
        <f t="shared" si="47"/>
        <v>0.89042072999999999</v>
      </c>
      <c r="J49" s="105">
        <f t="shared" si="47"/>
        <v>0.89042072999999999</v>
      </c>
      <c r="K49" s="105">
        <f t="shared" si="47"/>
        <v>0.89042072999999999</v>
      </c>
      <c r="L49" s="105">
        <f t="shared" si="47"/>
        <v>0.89042072999999999</v>
      </c>
      <c r="M49" s="105">
        <f t="shared" si="47"/>
        <v>0.89042072999999999</v>
      </c>
      <c r="N49" s="105">
        <f t="shared" si="47"/>
        <v>0.89042072999999999</v>
      </c>
      <c r="O49" s="105">
        <f t="shared" si="47"/>
        <v>0.89042072999999999</v>
      </c>
      <c r="P49" s="105">
        <f t="shared" si="47"/>
        <v>0.89042072999999999</v>
      </c>
      <c r="Q49" s="105">
        <f t="shared" si="47"/>
        <v>0.89042072999999999</v>
      </c>
      <c r="R49" s="105">
        <f t="shared" si="47"/>
        <v>0.89042072999999999</v>
      </c>
      <c r="S49" s="105">
        <f t="shared" si="47"/>
        <v>0.89042072999999999</v>
      </c>
      <c r="T49" s="105">
        <f t="shared" si="47"/>
        <v>0.89042072999999999</v>
      </c>
      <c r="U49" s="105">
        <f t="shared" si="47"/>
        <v>0.89042072999999999</v>
      </c>
      <c r="V49" s="105">
        <f t="shared" si="47"/>
        <v>0.89042072999999999</v>
      </c>
      <c r="W49" s="105">
        <f t="shared" si="47"/>
        <v>0.89042072999999999</v>
      </c>
      <c r="X49" s="105">
        <f t="shared" si="47"/>
        <v>0.89042072999999999</v>
      </c>
      <c r="Y49" s="105">
        <f t="shared" si="47"/>
        <v>0.89042072999999999</v>
      </c>
      <c r="Z49" s="105">
        <f t="shared" si="47"/>
        <v>0.89042072999999999</v>
      </c>
      <c r="AA49" s="105">
        <f t="shared" si="47"/>
        <v>0.89042072999999999</v>
      </c>
      <c r="AB49" s="105">
        <f t="shared" si="47"/>
        <v>0.89042072999999999</v>
      </c>
      <c r="AC49" s="105">
        <f t="shared" si="47"/>
        <v>0.89042072999999999</v>
      </c>
      <c r="AD49" s="105">
        <f t="shared" si="47"/>
        <v>0.89042072999999999</v>
      </c>
      <c r="AE49" s="105">
        <f t="shared" si="47"/>
        <v>0.89042072999999999</v>
      </c>
      <c r="AF49" s="105">
        <f t="shared" si="47"/>
        <v>0.89042072999999999</v>
      </c>
      <c r="AG49" s="105">
        <f t="shared" si="47"/>
        <v>0.89042072999999999</v>
      </c>
      <c r="AH49" s="105">
        <f t="shared" si="47"/>
        <v>0.89042072999999999</v>
      </c>
      <c r="AI49" s="105">
        <f t="shared" si="47"/>
        <v>0.89042072999999999</v>
      </c>
      <c r="AJ49" s="105">
        <f t="shared" si="47"/>
        <v>0.89042072999999999</v>
      </c>
      <c r="AK49" s="105">
        <f t="shared" si="47"/>
        <v>0.89042072999999999</v>
      </c>
      <c r="AL49" s="105">
        <f t="shared" si="47"/>
        <v>0.89042072999999999</v>
      </c>
      <c r="AM49" s="105">
        <f t="shared" si="47"/>
        <v>0.89042072999999999</v>
      </c>
      <c r="AN49" s="105">
        <f t="shared" si="47"/>
        <v>0.89042072999999999</v>
      </c>
      <c r="AO49" s="105">
        <f t="shared" si="47"/>
        <v>0.89042072999999999</v>
      </c>
      <c r="AP49" s="105">
        <f t="shared" si="47"/>
        <v>0.89042072999999999</v>
      </c>
      <c r="AQ49" s="105">
        <f t="shared" si="47"/>
        <v>0.89042072999999999</v>
      </c>
      <c r="AR49" s="105">
        <f t="shared" si="47"/>
        <v>0.89042072999999999</v>
      </c>
      <c r="AS49" s="105">
        <f t="shared" si="47"/>
        <v>0.89042072999999999</v>
      </c>
      <c r="AT49" s="105">
        <f t="shared" si="47"/>
        <v>0.89042072999999999</v>
      </c>
      <c r="AU49" s="105">
        <f t="shared" si="47"/>
        <v>0.89042072999999999</v>
      </c>
      <c r="AV49" s="105">
        <f t="shared" si="47"/>
        <v>0.89042072999999999</v>
      </c>
      <c r="AW49" s="105">
        <f t="shared" si="47"/>
        <v>0.89042072999999999</v>
      </c>
      <c r="AX49" s="105">
        <f t="shared" si="47"/>
        <v>0.89042072999999999</v>
      </c>
      <c r="AY49" s="105">
        <f t="shared" si="47"/>
        <v>0.89042072999999999</v>
      </c>
      <c r="AZ49" s="105">
        <f t="shared" si="47"/>
        <v>0.89042072999999999</v>
      </c>
      <c r="BA49" s="105">
        <f t="shared" si="47"/>
        <v>0.89042072999999999</v>
      </c>
      <c r="BB49" s="105">
        <f t="shared" si="47"/>
        <v>0.89042072999999999</v>
      </c>
    </row>
    <row r="50" spans="1:54">
      <c r="A50" s="21">
        <v>60</v>
      </c>
      <c r="B50" s="20">
        <v>0.87001097999999999</v>
      </c>
      <c r="C50" s="105">
        <f t="shared" si="2"/>
        <v>0.87001097999999999</v>
      </c>
      <c r="D50" s="105">
        <f t="shared" si="3"/>
        <v>0.87001097999999999</v>
      </c>
      <c r="E50" s="105">
        <f t="shared" ref="E50:BB50" si="48">+D50</f>
        <v>0.87001097999999999</v>
      </c>
      <c r="F50" s="105">
        <f t="shared" si="48"/>
        <v>0.87001097999999999</v>
      </c>
      <c r="G50" s="105">
        <f t="shared" si="48"/>
        <v>0.87001097999999999</v>
      </c>
      <c r="H50" s="105">
        <f t="shared" si="48"/>
        <v>0.87001097999999999</v>
      </c>
      <c r="I50" s="105">
        <f t="shared" si="48"/>
        <v>0.87001097999999999</v>
      </c>
      <c r="J50" s="105">
        <f t="shared" si="48"/>
        <v>0.87001097999999999</v>
      </c>
      <c r="K50" s="105">
        <f t="shared" si="48"/>
        <v>0.87001097999999999</v>
      </c>
      <c r="L50" s="105">
        <f t="shared" si="48"/>
        <v>0.87001097999999999</v>
      </c>
      <c r="M50" s="105">
        <f t="shared" si="48"/>
        <v>0.87001097999999999</v>
      </c>
      <c r="N50" s="105">
        <f t="shared" si="48"/>
        <v>0.87001097999999999</v>
      </c>
      <c r="O50" s="105">
        <f t="shared" si="48"/>
        <v>0.87001097999999999</v>
      </c>
      <c r="P50" s="105">
        <f t="shared" si="48"/>
        <v>0.87001097999999999</v>
      </c>
      <c r="Q50" s="105">
        <f t="shared" si="48"/>
        <v>0.87001097999999999</v>
      </c>
      <c r="R50" s="105">
        <f t="shared" si="48"/>
        <v>0.87001097999999999</v>
      </c>
      <c r="S50" s="105">
        <f t="shared" si="48"/>
        <v>0.87001097999999999</v>
      </c>
      <c r="T50" s="105">
        <f t="shared" si="48"/>
        <v>0.87001097999999999</v>
      </c>
      <c r="U50" s="105">
        <f t="shared" si="48"/>
        <v>0.87001097999999999</v>
      </c>
      <c r="V50" s="105">
        <f t="shared" si="48"/>
        <v>0.87001097999999999</v>
      </c>
      <c r="W50" s="105">
        <f t="shared" si="48"/>
        <v>0.87001097999999999</v>
      </c>
      <c r="X50" s="105">
        <f t="shared" si="48"/>
        <v>0.87001097999999999</v>
      </c>
      <c r="Y50" s="105">
        <f t="shared" si="48"/>
        <v>0.87001097999999999</v>
      </c>
      <c r="Z50" s="105">
        <f t="shared" si="48"/>
        <v>0.87001097999999999</v>
      </c>
      <c r="AA50" s="105">
        <f t="shared" si="48"/>
        <v>0.87001097999999999</v>
      </c>
      <c r="AB50" s="105">
        <f t="shared" si="48"/>
        <v>0.87001097999999999</v>
      </c>
      <c r="AC50" s="105">
        <f t="shared" si="48"/>
        <v>0.87001097999999999</v>
      </c>
      <c r="AD50" s="105">
        <f t="shared" si="48"/>
        <v>0.87001097999999999</v>
      </c>
      <c r="AE50" s="105">
        <f t="shared" si="48"/>
        <v>0.87001097999999999</v>
      </c>
      <c r="AF50" s="105">
        <f t="shared" si="48"/>
        <v>0.87001097999999999</v>
      </c>
      <c r="AG50" s="105">
        <f t="shared" si="48"/>
        <v>0.87001097999999999</v>
      </c>
      <c r="AH50" s="105">
        <f t="shared" si="48"/>
        <v>0.87001097999999999</v>
      </c>
      <c r="AI50" s="105">
        <f t="shared" si="48"/>
        <v>0.87001097999999999</v>
      </c>
      <c r="AJ50" s="105">
        <f t="shared" si="48"/>
        <v>0.87001097999999999</v>
      </c>
      <c r="AK50" s="105">
        <f t="shared" si="48"/>
        <v>0.87001097999999999</v>
      </c>
      <c r="AL50" s="105">
        <f t="shared" si="48"/>
        <v>0.87001097999999999</v>
      </c>
      <c r="AM50" s="105">
        <f t="shared" si="48"/>
        <v>0.87001097999999999</v>
      </c>
      <c r="AN50" s="105">
        <f t="shared" si="48"/>
        <v>0.87001097999999999</v>
      </c>
      <c r="AO50" s="105">
        <f t="shared" si="48"/>
        <v>0.87001097999999999</v>
      </c>
      <c r="AP50" s="105">
        <f t="shared" si="48"/>
        <v>0.87001097999999999</v>
      </c>
      <c r="AQ50" s="105">
        <f t="shared" si="48"/>
        <v>0.87001097999999999</v>
      </c>
      <c r="AR50" s="105">
        <f t="shared" si="48"/>
        <v>0.87001097999999999</v>
      </c>
      <c r="AS50" s="105">
        <f t="shared" si="48"/>
        <v>0.87001097999999999</v>
      </c>
      <c r="AT50" s="105">
        <f t="shared" si="48"/>
        <v>0.87001097999999999</v>
      </c>
      <c r="AU50" s="105">
        <f t="shared" si="48"/>
        <v>0.87001097999999999</v>
      </c>
      <c r="AV50" s="105">
        <f t="shared" si="48"/>
        <v>0.87001097999999999</v>
      </c>
      <c r="AW50" s="105">
        <f t="shared" si="48"/>
        <v>0.87001097999999999</v>
      </c>
      <c r="AX50" s="105">
        <f t="shared" si="48"/>
        <v>0.87001097999999999</v>
      </c>
      <c r="AY50" s="105">
        <f t="shared" si="48"/>
        <v>0.87001097999999999</v>
      </c>
      <c r="AZ50" s="105">
        <f t="shared" si="48"/>
        <v>0.87001097999999999</v>
      </c>
      <c r="BA50" s="105">
        <f t="shared" si="48"/>
        <v>0.87001097999999999</v>
      </c>
      <c r="BB50" s="105">
        <f t="shared" si="48"/>
        <v>0.87001097999999999</v>
      </c>
    </row>
    <row r="51" spans="1:54">
      <c r="A51" s="19">
        <v>61</v>
      </c>
      <c r="B51" s="20">
        <v>0.85341500999999997</v>
      </c>
      <c r="C51" s="105">
        <f t="shared" si="2"/>
        <v>0.85341500999999997</v>
      </c>
      <c r="D51" s="105">
        <f t="shared" si="3"/>
        <v>0.85341500999999997</v>
      </c>
      <c r="E51" s="105">
        <f t="shared" ref="E51:BB51" si="49">+D51</f>
        <v>0.85341500999999997</v>
      </c>
      <c r="F51" s="105">
        <f t="shared" si="49"/>
        <v>0.85341500999999997</v>
      </c>
      <c r="G51" s="105">
        <f t="shared" si="49"/>
        <v>0.85341500999999997</v>
      </c>
      <c r="H51" s="105">
        <f t="shared" si="49"/>
        <v>0.85341500999999997</v>
      </c>
      <c r="I51" s="105">
        <f t="shared" si="49"/>
        <v>0.85341500999999997</v>
      </c>
      <c r="J51" s="105">
        <f t="shared" si="49"/>
        <v>0.85341500999999997</v>
      </c>
      <c r="K51" s="105">
        <f t="shared" si="49"/>
        <v>0.85341500999999997</v>
      </c>
      <c r="L51" s="105">
        <f t="shared" si="49"/>
        <v>0.85341500999999997</v>
      </c>
      <c r="M51" s="105">
        <f t="shared" si="49"/>
        <v>0.85341500999999997</v>
      </c>
      <c r="N51" s="105">
        <f t="shared" si="49"/>
        <v>0.85341500999999997</v>
      </c>
      <c r="O51" s="105">
        <f t="shared" si="49"/>
        <v>0.85341500999999997</v>
      </c>
      <c r="P51" s="105">
        <f t="shared" si="49"/>
        <v>0.85341500999999997</v>
      </c>
      <c r="Q51" s="105">
        <f t="shared" si="49"/>
        <v>0.85341500999999997</v>
      </c>
      <c r="R51" s="105">
        <f t="shared" si="49"/>
        <v>0.85341500999999997</v>
      </c>
      <c r="S51" s="105">
        <f t="shared" si="49"/>
        <v>0.85341500999999997</v>
      </c>
      <c r="T51" s="105">
        <f t="shared" si="49"/>
        <v>0.85341500999999997</v>
      </c>
      <c r="U51" s="105">
        <f t="shared" si="49"/>
        <v>0.85341500999999997</v>
      </c>
      <c r="V51" s="105">
        <f t="shared" si="49"/>
        <v>0.85341500999999997</v>
      </c>
      <c r="W51" s="105">
        <f t="shared" si="49"/>
        <v>0.85341500999999997</v>
      </c>
      <c r="X51" s="105">
        <f t="shared" si="49"/>
        <v>0.85341500999999997</v>
      </c>
      <c r="Y51" s="105">
        <f t="shared" si="49"/>
        <v>0.85341500999999997</v>
      </c>
      <c r="Z51" s="105">
        <f t="shared" si="49"/>
        <v>0.85341500999999997</v>
      </c>
      <c r="AA51" s="105">
        <f t="shared" si="49"/>
        <v>0.85341500999999997</v>
      </c>
      <c r="AB51" s="105">
        <f t="shared" si="49"/>
        <v>0.85341500999999997</v>
      </c>
      <c r="AC51" s="105">
        <f t="shared" si="49"/>
        <v>0.85341500999999997</v>
      </c>
      <c r="AD51" s="105">
        <f t="shared" si="49"/>
        <v>0.85341500999999997</v>
      </c>
      <c r="AE51" s="105">
        <f t="shared" si="49"/>
        <v>0.85341500999999997</v>
      </c>
      <c r="AF51" s="105">
        <f t="shared" si="49"/>
        <v>0.85341500999999997</v>
      </c>
      <c r="AG51" s="105">
        <f t="shared" si="49"/>
        <v>0.85341500999999997</v>
      </c>
      <c r="AH51" s="105">
        <f t="shared" si="49"/>
        <v>0.85341500999999997</v>
      </c>
      <c r="AI51" s="105">
        <f t="shared" si="49"/>
        <v>0.85341500999999997</v>
      </c>
      <c r="AJ51" s="105">
        <f t="shared" si="49"/>
        <v>0.85341500999999997</v>
      </c>
      <c r="AK51" s="105">
        <f t="shared" si="49"/>
        <v>0.85341500999999997</v>
      </c>
      <c r="AL51" s="105">
        <f t="shared" si="49"/>
        <v>0.85341500999999997</v>
      </c>
      <c r="AM51" s="105">
        <f t="shared" si="49"/>
        <v>0.85341500999999997</v>
      </c>
      <c r="AN51" s="105">
        <f t="shared" si="49"/>
        <v>0.85341500999999997</v>
      </c>
      <c r="AO51" s="105">
        <f t="shared" si="49"/>
        <v>0.85341500999999997</v>
      </c>
      <c r="AP51" s="105">
        <f t="shared" si="49"/>
        <v>0.85341500999999997</v>
      </c>
      <c r="AQ51" s="105">
        <f t="shared" si="49"/>
        <v>0.85341500999999997</v>
      </c>
      <c r="AR51" s="105">
        <f t="shared" si="49"/>
        <v>0.85341500999999997</v>
      </c>
      <c r="AS51" s="105">
        <f t="shared" si="49"/>
        <v>0.85341500999999997</v>
      </c>
      <c r="AT51" s="105">
        <f t="shared" si="49"/>
        <v>0.85341500999999997</v>
      </c>
      <c r="AU51" s="105">
        <f t="shared" si="49"/>
        <v>0.85341500999999997</v>
      </c>
      <c r="AV51" s="105">
        <f t="shared" si="49"/>
        <v>0.85341500999999997</v>
      </c>
      <c r="AW51" s="105">
        <f t="shared" si="49"/>
        <v>0.85341500999999997</v>
      </c>
      <c r="AX51" s="105">
        <f t="shared" si="49"/>
        <v>0.85341500999999997</v>
      </c>
      <c r="AY51" s="105">
        <f t="shared" si="49"/>
        <v>0.85341500999999997</v>
      </c>
      <c r="AZ51" s="105">
        <f t="shared" si="49"/>
        <v>0.85341500999999997</v>
      </c>
      <c r="BA51" s="105">
        <f t="shared" si="49"/>
        <v>0.85341500999999997</v>
      </c>
      <c r="BB51" s="105">
        <f t="shared" si="49"/>
        <v>0.85341500999999997</v>
      </c>
    </row>
    <row r="52" spans="1:54">
      <c r="A52" s="19">
        <v>62</v>
      </c>
      <c r="B52" s="20">
        <v>0.83714113999999995</v>
      </c>
      <c r="C52" s="105">
        <f t="shared" si="2"/>
        <v>0.83714113999999995</v>
      </c>
      <c r="D52" s="105">
        <f t="shared" si="3"/>
        <v>0.83714113999999995</v>
      </c>
      <c r="E52" s="105">
        <f t="shared" ref="E52:BB52" si="50">+D52</f>
        <v>0.83714113999999995</v>
      </c>
      <c r="F52" s="105">
        <f t="shared" si="50"/>
        <v>0.83714113999999995</v>
      </c>
      <c r="G52" s="105">
        <f t="shared" si="50"/>
        <v>0.83714113999999995</v>
      </c>
      <c r="H52" s="105">
        <f t="shared" si="50"/>
        <v>0.83714113999999995</v>
      </c>
      <c r="I52" s="105">
        <f t="shared" si="50"/>
        <v>0.83714113999999995</v>
      </c>
      <c r="J52" s="105">
        <f t="shared" si="50"/>
        <v>0.83714113999999995</v>
      </c>
      <c r="K52" s="105">
        <f t="shared" si="50"/>
        <v>0.83714113999999995</v>
      </c>
      <c r="L52" s="105">
        <f t="shared" si="50"/>
        <v>0.83714113999999995</v>
      </c>
      <c r="M52" s="105">
        <f t="shared" si="50"/>
        <v>0.83714113999999995</v>
      </c>
      <c r="N52" s="105">
        <f t="shared" si="50"/>
        <v>0.83714113999999995</v>
      </c>
      <c r="O52" s="105">
        <f t="shared" si="50"/>
        <v>0.83714113999999995</v>
      </c>
      <c r="P52" s="105">
        <f t="shared" si="50"/>
        <v>0.83714113999999995</v>
      </c>
      <c r="Q52" s="105">
        <f t="shared" si="50"/>
        <v>0.83714113999999995</v>
      </c>
      <c r="R52" s="105">
        <f t="shared" si="50"/>
        <v>0.83714113999999995</v>
      </c>
      <c r="S52" s="105">
        <f t="shared" si="50"/>
        <v>0.83714113999999995</v>
      </c>
      <c r="T52" s="105">
        <f t="shared" si="50"/>
        <v>0.83714113999999995</v>
      </c>
      <c r="U52" s="105">
        <f t="shared" si="50"/>
        <v>0.83714113999999995</v>
      </c>
      <c r="V52" s="105">
        <f t="shared" si="50"/>
        <v>0.83714113999999995</v>
      </c>
      <c r="W52" s="105">
        <f t="shared" si="50"/>
        <v>0.83714113999999995</v>
      </c>
      <c r="X52" s="105">
        <f t="shared" si="50"/>
        <v>0.83714113999999995</v>
      </c>
      <c r="Y52" s="105">
        <f t="shared" si="50"/>
        <v>0.83714113999999995</v>
      </c>
      <c r="Z52" s="105">
        <f t="shared" si="50"/>
        <v>0.83714113999999995</v>
      </c>
      <c r="AA52" s="105">
        <f t="shared" si="50"/>
        <v>0.83714113999999995</v>
      </c>
      <c r="AB52" s="105">
        <f t="shared" si="50"/>
        <v>0.83714113999999995</v>
      </c>
      <c r="AC52" s="105">
        <f t="shared" si="50"/>
        <v>0.83714113999999995</v>
      </c>
      <c r="AD52" s="105">
        <f t="shared" si="50"/>
        <v>0.83714113999999995</v>
      </c>
      <c r="AE52" s="105">
        <f t="shared" si="50"/>
        <v>0.83714113999999995</v>
      </c>
      <c r="AF52" s="105">
        <f t="shared" si="50"/>
        <v>0.83714113999999995</v>
      </c>
      <c r="AG52" s="105">
        <f t="shared" si="50"/>
        <v>0.83714113999999995</v>
      </c>
      <c r="AH52" s="105">
        <f t="shared" si="50"/>
        <v>0.83714113999999995</v>
      </c>
      <c r="AI52" s="105">
        <f t="shared" si="50"/>
        <v>0.83714113999999995</v>
      </c>
      <c r="AJ52" s="105">
        <f t="shared" si="50"/>
        <v>0.83714113999999995</v>
      </c>
      <c r="AK52" s="105">
        <f t="shared" si="50"/>
        <v>0.83714113999999995</v>
      </c>
      <c r="AL52" s="105">
        <f t="shared" si="50"/>
        <v>0.83714113999999995</v>
      </c>
      <c r="AM52" s="105">
        <f t="shared" si="50"/>
        <v>0.83714113999999995</v>
      </c>
      <c r="AN52" s="105">
        <f t="shared" si="50"/>
        <v>0.83714113999999995</v>
      </c>
      <c r="AO52" s="105">
        <f t="shared" si="50"/>
        <v>0.83714113999999995</v>
      </c>
      <c r="AP52" s="105">
        <f t="shared" si="50"/>
        <v>0.83714113999999995</v>
      </c>
      <c r="AQ52" s="105">
        <f t="shared" si="50"/>
        <v>0.83714113999999995</v>
      </c>
      <c r="AR52" s="105">
        <f t="shared" si="50"/>
        <v>0.83714113999999995</v>
      </c>
      <c r="AS52" s="105">
        <f t="shared" si="50"/>
        <v>0.83714113999999995</v>
      </c>
      <c r="AT52" s="105">
        <f t="shared" si="50"/>
        <v>0.83714113999999995</v>
      </c>
      <c r="AU52" s="105">
        <f t="shared" si="50"/>
        <v>0.83714113999999995</v>
      </c>
      <c r="AV52" s="105">
        <f t="shared" si="50"/>
        <v>0.83714113999999995</v>
      </c>
      <c r="AW52" s="105">
        <f t="shared" si="50"/>
        <v>0.83714113999999995</v>
      </c>
      <c r="AX52" s="105">
        <f t="shared" si="50"/>
        <v>0.83714113999999995</v>
      </c>
      <c r="AY52" s="105">
        <f t="shared" si="50"/>
        <v>0.83714113999999995</v>
      </c>
      <c r="AZ52" s="105">
        <f t="shared" si="50"/>
        <v>0.83714113999999995</v>
      </c>
      <c r="BA52" s="105">
        <f t="shared" si="50"/>
        <v>0.83714113999999995</v>
      </c>
      <c r="BB52" s="105">
        <f t="shared" si="50"/>
        <v>0.83714113999999995</v>
      </c>
    </row>
    <row r="53" spans="1:54">
      <c r="A53" s="19">
        <v>63</v>
      </c>
      <c r="B53" s="20">
        <v>0.82234183999999999</v>
      </c>
      <c r="C53" s="105">
        <f t="shared" si="2"/>
        <v>0.82234183999999999</v>
      </c>
      <c r="D53" s="105">
        <f t="shared" si="3"/>
        <v>0.82234183999999999</v>
      </c>
      <c r="E53" s="105">
        <f t="shared" ref="E53:BB53" si="51">+D53</f>
        <v>0.82234183999999999</v>
      </c>
      <c r="F53" s="105">
        <f t="shared" si="51"/>
        <v>0.82234183999999999</v>
      </c>
      <c r="G53" s="105">
        <f t="shared" si="51"/>
        <v>0.82234183999999999</v>
      </c>
      <c r="H53" s="105">
        <f t="shared" si="51"/>
        <v>0.82234183999999999</v>
      </c>
      <c r="I53" s="105">
        <f t="shared" si="51"/>
        <v>0.82234183999999999</v>
      </c>
      <c r="J53" s="105">
        <f t="shared" si="51"/>
        <v>0.82234183999999999</v>
      </c>
      <c r="K53" s="105">
        <f t="shared" si="51"/>
        <v>0.82234183999999999</v>
      </c>
      <c r="L53" s="105">
        <f t="shared" si="51"/>
        <v>0.82234183999999999</v>
      </c>
      <c r="M53" s="105">
        <f t="shared" si="51"/>
        <v>0.82234183999999999</v>
      </c>
      <c r="N53" s="105">
        <f t="shared" si="51"/>
        <v>0.82234183999999999</v>
      </c>
      <c r="O53" s="105">
        <f t="shared" si="51"/>
        <v>0.82234183999999999</v>
      </c>
      <c r="P53" s="105">
        <f t="shared" si="51"/>
        <v>0.82234183999999999</v>
      </c>
      <c r="Q53" s="105">
        <f t="shared" si="51"/>
        <v>0.82234183999999999</v>
      </c>
      <c r="R53" s="105">
        <f t="shared" si="51"/>
        <v>0.82234183999999999</v>
      </c>
      <c r="S53" s="105">
        <f t="shared" si="51"/>
        <v>0.82234183999999999</v>
      </c>
      <c r="T53" s="105">
        <f t="shared" si="51"/>
        <v>0.82234183999999999</v>
      </c>
      <c r="U53" s="105">
        <f t="shared" si="51"/>
        <v>0.82234183999999999</v>
      </c>
      <c r="V53" s="105">
        <f t="shared" si="51"/>
        <v>0.82234183999999999</v>
      </c>
      <c r="W53" s="105">
        <f t="shared" si="51"/>
        <v>0.82234183999999999</v>
      </c>
      <c r="X53" s="105">
        <f t="shared" si="51"/>
        <v>0.82234183999999999</v>
      </c>
      <c r="Y53" s="105">
        <f t="shared" si="51"/>
        <v>0.82234183999999999</v>
      </c>
      <c r="Z53" s="105">
        <f t="shared" si="51"/>
        <v>0.82234183999999999</v>
      </c>
      <c r="AA53" s="105">
        <f t="shared" si="51"/>
        <v>0.82234183999999999</v>
      </c>
      <c r="AB53" s="105">
        <f t="shared" si="51"/>
        <v>0.82234183999999999</v>
      </c>
      <c r="AC53" s="105">
        <f t="shared" si="51"/>
        <v>0.82234183999999999</v>
      </c>
      <c r="AD53" s="105">
        <f t="shared" si="51"/>
        <v>0.82234183999999999</v>
      </c>
      <c r="AE53" s="105">
        <f t="shared" si="51"/>
        <v>0.82234183999999999</v>
      </c>
      <c r="AF53" s="105">
        <f t="shared" si="51"/>
        <v>0.82234183999999999</v>
      </c>
      <c r="AG53" s="105">
        <f t="shared" si="51"/>
        <v>0.82234183999999999</v>
      </c>
      <c r="AH53" s="105">
        <f t="shared" si="51"/>
        <v>0.82234183999999999</v>
      </c>
      <c r="AI53" s="105">
        <f t="shared" si="51"/>
        <v>0.82234183999999999</v>
      </c>
      <c r="AJ53" s="105">
        <f t="shared" si="51"/>
        <v>0.82234183999999999</v>
      </c>
      <c r="AK53" s="105">
        <f t="shared" si="51"/>
        <v>0.82234183999999999</v>
      </c>
      <c r="AL53" s="105">
        <f t="shared" si="51"/>
        <v>0.82234183999999999</v>
      </c>
      <c r="AM53" s="105">
        <f t="shared" si="51"/>
        <v>0.82234183999999999</v>
      </c>
      <c r="AN53" s="105">
        <f t="shared" si="51"/>
        <v>0.82234183999999999</v>
      </c>
      <c r="AO53" s="105">
        <f t="shared" si="51"/>
        <v>0.82234183999999999</v>
      </c>
      <c r="AP53" s="105">
        <f t="shared" si="51"/>
        <v>0.82234183999999999</v>
      </c>
      <c r="AQ53" s="105">
        <f t="shared" si="51"/>
        <v>0.82234183999999999</v>
      </c>
      <c r="AR53" s="105">
        <f t="shared" si="51"/>
        <v>0.82234183999999999</v>
      </c>
      <c r="AS53" s="105">
        <f t="shared" si="51"/>
        <v>0.82234183999999999</v>
      </c>
      <c r="AT53" s="105">
        <f t="shared" si="51"/>
        <v>0.82234183999999999</v>
      </c>
      <c r="AU53" s="105">
        <f t="shared" si="51"/>
        <v>0.82234183999999999</v>
      </c>
      <c r="AV53" s="105">
        <f t="shared" si="51"/>
        <v>0.82234183999999999</v>
      </c>
      <c r="AW53" s="105">
        <f t="shared" si="51"/>
        <v>0.82234183999999999</v>
      </c>
      <c r="AX53" s="105">
        <f t="shared" si="51"/>
        <v>0.82234183999999999</v>
      </c>
      <c r="AY53" s="105">
        <f t="shared" si="51"/>
        <v>0.82234183999999999</v>
      </c>
      <c r="AZ53" s="105">
        <f t="shared" si="51"/>
        <v>0.82234183999999999</v>
      </c>
      <c r="BA53" s="105">
        <f t="shared" si="51"/>
        <v>0.82234183999999999</v>
      </c>
      <c r="BB53" s="105">
        <f t="shared" si="51"/>
        <v>0.82234183999999999</v>
      </c>
    </row>
    <row r="54" spans="1:54">
      <c r="A54" s="19">
        <v>64</v>
      </c>
      <c r="B54" s="20">
        <v>0.81135553000000005</v>
      </c>
      <c r="C54" s="105">
        <f t="shared" si="2"/>
        <v>0.81135553000000005</v>
      </c>
      <c r="D54" s="105">
        <f t="shared" si="3"/>
        <v>0.81135553000000005</v>
      </c>
      <c r="E54" s="105">
        <f t="shared" ref="E54:BB54" si="52">+D54</f>
        <v>0.81135553000000005</v>
      </c>
      <c r="F54" s="105">
        <f t="shared" si="52"/>
        <v>0.81135553000000005</v>
      </c>
      <c r="G54" s="105">
        <f t="shared" si="52"/>
        <v>0.81135553000000005</v>
      </c>
      <c r="H54" s="105">
        <f t="shared" si="52"/>
        <v>0.81135553000000005</v>
      </c>
      <c r="I54" s="105">
        <f t="shared" si="52"/>
        <v>0.81135553000000005</v>
      </c>
      <c r="J54" s="105">
        <f t="shared" si="52"/>
        <v>0.81135553000000005</v>
      </c>
      <c r="K54" s="105">
        <f t="shared" si="52"/>
        <v>0.81135553000000005</v>
      </c>
      <c r="L54" s="105">
        <f t="shared" si="52"/>
        <v>0.81135553000000005</v>
      </c>
      <c r="M54" s="105">
        <f t="shared" si="52"/>
        <v>0.81135553000000005</v>
      </c>
      <c r="N54" s="105">
        <f t="shared" si="52"/>
        <v>0.81135553000000005</v>
      </c>
      <c r="O54" s="105">
        <f t="shared" si="52"/>
        <v>0.81135553000000005</v>
      </c>
      <c r="P54" s="105">
        <f t="shared" si="52"/>
        <v>0.81135553000000005</v>
      </c>
      <c r="Q54" s="105">
        <f t="shared" si="52"/>
        <v>0.81135553000000005</v>
      </c>
      <c r="R54" s="105">
        <f t="shared" si="52"/>
        <v>0.81135553000000005</v>
      </c>
      <c r="S54" s="105">
        <f t="shared" si="52"/>
        <v>0.81135553000000005</v>
      </c>
      <c r="T54" s="105">
        <f t="shared" si="52"/>
        <v>0.81135553000000005</v>
      </c>
      <c r="U54" s="105">
        <f t="shared" si="52"/>
        <v>0.81135553000000005</v>
      </c>
      <c r="V54" s="105">
        <f t="shared" si="52"/>
        <v>0.81135553000000005</v>
      </c>
      <c r="W54" s="105">
        <f t="shared" si="52"/>
        <v>0.81135553000000005</v>
      </c>
      <c r="X54" s="105">
        <f t="shared" si="52"/>
        <v>0.81135553000000005</v>
      </c>
      <c r="Y54" s="105">
        <f t="shared" si="52"/>
        <v>0.81135553000000005</v>
      </c>
      <c r="Z54" s="105">
        <f t="shared" si="52"/>
        <v>0.81135553000000005</v>
      </c>
      <c r="AA54" s="105">
        <f t="shared" si="52"/>
        <v>0.81135553000000005</v>
      </c>
      <c r="AB54" s="105">
        <f t="shared" si="52"/>
        <v>0.81135553000000005</v>
      </c>
      <c r="AC54" s="105">
        <f t="shared" si="52"/>
        <v>0.81135553000000005</v>
      </c>
      <c r="AD54" s="105">
        <f t="shared" si="52"/>
        <v>0.81135553000000005</v>
      </c>
      <c r="AE54" s="105">
        <f t="shared" si="52"/>
        <v>0.81135553000000005</v>
      </c>
      <c r="AF54" s="105">
        <f t="shared" si="52"/>
        <v>0.81135553000000005</v>
      </c>
      <c r="AG54" s="105">
        <f t="shared" si="52"/>
        <v>0.81135553000000005</v>
      </c>
      <c r="AH54" s="105">
        <f t="shared" si="52"/>
        <v>0.81135553000000005</v>
      </c>
      <c r="AI54" s="105">
        <f t="shared" si="52"/>
        <v>0.81135553000000005</v>
      </c>
      <c r="AJ54" s="105">
        <f t="shared" si="52"/>
        <v>0.81135553000000005</v>
      </c>
      <c r="AK54" s="105">
        <f t="shared" si="52"/>
        <v>0.81135553000000005</v>
      </c>
      <c r="AL54" s="105">
        <f t="shared" si="52"/>
        <v>0.81135553000000005</v>
      </c>
      <c r="AM54" s="105">
        <f t="shared" si="52"/>
        <v>0.81135553000000005</v>
      </c>
      <c r="AN54" s="105">
        <f t="shared" si="52"/>
        <v>0.81135553000000005</v>
      </c>
      <c r="AO54" s="105">
        <f t="shared" si="52"/>
        <v>0.81135553000000005</v>
      </c>
      <c r="AP54" s="105">
        <f t="shared" si="52"/>
        <v>0.81135553000000005</v>
      </c>
      <c r="AQ54" s="105">
        <f t="shared" si="52"/>
        <v>0.81135553000000005</v>
      </c>
      <c r="AR54" s="105">
        <f t="shared" si="52"/>
        <v>0.81135553000000005</v>
      </c>
      <c r="AS54" s="105">
        <f t="shared" si="52"/>
        <v>0.81135553000000005</v>
      </c>
      <c r="AT54" s="105">
        <f t="shared" si="52"/>
        <v>0.81135553000000005</v>
      </c>
      <c r="AU54" s="105">
        <f t="shared" si="52"/>
        <v>0.81135553000000005</v>
      </c>
      <c r="AV54" s="105">
        <f t="shared" si="52"/>
        <v>0.81135553000000005</v>
      </c>
      <c r="AW54" s="105">
        <f t="shared" si="52"/>
        <v>0.81135553000000005</v>
      </c>
      <c r="AX54" s="105">
        <f t="shared" si="52"/>
        <v>0.81135553000000005</v>
      </c>
      <c r="AY54" s="105">
        <f t="shared" si="52"/>
        <v>0.81135553000000005</v>
      </c>
      <c r="AZ54" s="105">
        <f t="shared" si="52"/>
        <v>0.81135553000000005</v>
      </c>
      <c r="BA54" s="105">
        <f t="shared" si="52"/>
        <v>0.81135553000000005</v>
      </c>
      <c r="BB54" s="105">
        <f t="shared" si="52"/>
        <v>0.81135553000000005</v>
      </c>
    </row>
    <row r="55" spans="1:54">
      <c r="A55" s="19">
        <v>65</v>
      </c>
      <c r="B55" s="20">
        <v>0.79480706000000001</v>
      </c>
      <c r="C55" s="105">
        <f t="shared" si="2"/>
        <v>0.79480706000000001</v>
      </c>
      <c r="D55" s="105">
        <f t="shared" si="3"/>
        <v>0.79480706000000001</v>
      </c>
      <c r="E55" s="105">
        <f t="shared" ref="E55:BB55" si="53">+D55</f>
        <v>0.79480706000000001</v>
      </c>
      <c r="F55" s="105">
        <f t="shared" si="53"/>
        <v>0.79480706000000001</v>
      </c>
      <c r="G55" s="105">
        <f t="shared" si="53"/>
        <v>0.79480706000000001</v>
      </c>
      <c r="H55" s="105">
        <f t="shared" si="53"/>
        <v>0.79480706000000001</v>
      </c>
      <c r="I55" s="105">
        <f t="shared" si="53"/>
        <v>0.79480706000000001</v>
      </c>
      <c r="J55" s="105">
        <f t="shared" si="53"/>
        <v>0.79480706000000001</v>
      </c>
      <c r="K55" s="105">
        <f t="shared" si="53"/>
        <v>0.79480706000000001</v>
      </c>
      <c r="L55" s="105">
        <f t="shared" si="53"/>
        <v>0.79480706000000001</v>
      </c>
      <c r="M55" s="105">
        <f t="shared" si="53"/>
        <v>0.79480706000000001</v>
      </c>
      <c r="N55" s="105">
        <f t="shared" si="53"/>
        <v>0.79480706000000001</v>
      </c>
      <c r="O55" s="105">
        <f t="shared" si="53"/>
        <v>0.79480706000000001</v>
      </c>
      <c r="P55" s="105">
        <f t="shared" si="53"/>
        <v>0.79480706000000001</v>
      </c>
      <c r="Q55" s="105">
        <f t="shared" si="53"/>
        <v>0.79480706000000001</v>
      </c>
      <c r="R55" s="105">
        <f t="shared" si="53"/>
        <v>0.79480706000000001</v>
      </c>
      <c r="S55" s="105">
        <f t="shared" si="53"/>
        <v>0.79480706000000001</v>
      </c>
      <c r="T55" s="105">
        <f t="shared" si="53"/>
        <v>0.79480706000000001</v>
      </c>
      <c r="U55" s="105">
        <f t="shared" si="53"/>
        <v>0.79480706000000001</v>
      </c>
      <c r="V55" s="105">
        <f t="shared" si="53"/>
        <v>0.79480706000000001</v>
      </c>
      <c r="W55" s="105">
        <f t="shared" si="53"/>
        <v>0.79480706000000001</v>
      </c>
      <c r="X55" s="105">
        <f t="shared" si="53"/>
        <v>0.79480706000000001</v>
      </c>
      <c r="Y55" s="105">
        <f t="shared" si="53"/>
        <v>0.79480706000000001</v>
      </c>
      <c r="Z55" s="105">
        <f t="shared" si="53"/>
        <v>0.79480706000000001</v>
      </c>
      <c r="AA55" s="105">
        <f t="shared" si="53"/>
        <v>0.79480706000000001</v>
      </c>
      <c r="AB55" s="105">
        <f t="shared" si="53"/>
        <v>0.79480706000000001</v>
      </c>
      <c r="AC55" s="105">
        <f t="shared" si="53"/>
        <v>0.79480706000000001</v>
      </c>
      <c r="AD55" s="105">
        <f t="shared" si="53"/>
        <v>0.79480706000000001</v>
      </c>
      <c r="AE55" s="105">
        <f t="shared" si="53"/>
        <v>0.79480706000000001</v>
      </c>
      <c r="AF55" s="105">
        <f t="shared" si="53"/>
        <v>0.79480706000000001</v>
      </c>
      <c r="AG55" s="105">
        <f t="shared" si="53"/>
        <v>0.79480706000000001</v>
      </c>
      <c r="AH55" s="105">
        <f t="shared" si="53"/>
        <v>0.79480706000000001</v>
      </c>
      <c r="AI55" s="105">
        <f t="shared" si="53"/>
        <v>0.79480706000000001</v>
      </c>
      <c r="AJ55" s="105">
        <f t="shared" si="53"/>
        <v>0.79480706000000001</v>
      </c>
      <c r="AK55" s="105">
        <f t="shared" si="53"/>
        <v>0.79480706000000001</v>
      </c>
      <c r="AL55" s="105">
        <f t="shared" si="53"/>
        <v>0.79480706000000001</v>
      </c>
      <c r="AM55" s="105">
        <f t="shared" si="53"/>
        <v>0.79480706000000001</v>
      </c>
      <c r="AN55" s="105">
        <f t="shared" si="53"/>
        <v>0.79480706000000001</v>
      </c>
      <c r="AO55" s="105">
        <f t="shared" si="53"/>
        <v>0.79480706000000001</v>
      </c>
      <c r="AP55" s="105">
        <f t="shared" si="53"/>
        <v>0.79480706000000001</v>
      </c>
      <c r="AQ55" s="105">
        <f t="shared" si="53"/>
        <v>0.79480706000000001</v>
      </c>
      <c r="AR55" s="105">
        <f t="shared" si="53"/>
        <v>0.79480706000000001</v>
      </c>
      <c r="AS55" s="105">
        <f t="shared" si="53"/>
        <v>0.79480706000000001</v>
      </c>
      <c r="AT55" s="105">
        <f t="shared" si="53"/>
        <v>0.79480706000000001</v>
      </c>
      <c r="AU55" s="105">
        <f t="shared" si="53"/>
        <v>0.79480706000000001</v>
      </c>
      <c r="AV55" s="105">
        <f t="shared" si="53"/>
        <v>0.79480706000000001</v>
      </c>
      <c r="AW55" s="105">
        <f t="shared" si="53"/>
        <v>0.79480706000000001</v>
      </c>
      <c r="AX55" s="105">
        <f t="shared" si="53"/>
        <v>0.79480706000000001</v>
      </c>
      <c r="AY55" s="105">
        <f t="shared" si="53"/>
        <v>0.79480706000000001</v>
      </c>
      <c r="AZ55" s="105">
        <f t="shared" si="53"/>
        <v>0.79480706000000001</v>
      </c>
      <c r="BA55" s="105">
        <f t="shared" si="53"/>
        <v>0.79480706000000001</v>
      </c>
      <c r="BB55" s="105">
        <f t="shared" si="53"/>
        <v>0.79480706000000001</v>
      </c>
    </row>
    <row r="56" spans="1:54">
      <c r="A56" s="19">
        <v>66</v>
      </c>
      <c r="B56" s="20">
        <v>0.76831384999999996</v>
      </c>
      <c r="C56" s="105">
        <f t="shared" si="2"/>
        <v>0.76831384999999996</v>
      </c>
      <c r="D56" s="105">
        <f t="shared" si="3"/>
        <v>0.76831384999999996</v>
      </c>
      <c r="E56" s="105">
        <f t="shared" ref="E56:BB56" si="54">+D56</f>
        <v>0.76831384999999996</v>
      </c>
      <c r="F56" s="105">
        <f t="shared" si="54"/>
        <v>0.76831384999999996</v>
      </c>
      <c r="G56" s="105">
        <f t="shared" si="54"/>
        <v>0.76831384999999996</v>
      </c>
      <c r="H56" s="105">
        <f t="shared" si="54"/>
        <v>0.76831384999999996</v>
      </c>
      <c r="I56" s="105">
        <f t="shared" si="54"/>
        <v>0.76831384999999996</v>
      </c>
      <c r="J56" s="105">
        <f t="shared" si="54"/>
        <v>0.76831384999999996</v>
      </c>
      <c r="K56" s="105">
        <f t="shared" si="54"/>
        <v>0.76831384999999996</v>
      </c>
      <c r="L56" s="105">
        <f t="shared" si="54"/>
        <v>0.76831384999999996</v>
      </c>
      <c r="M56" s="105">
        <f t="shared" si="54"/>
        <v>0.76831384999999996</v>
      </c>
      <c r="N56" s="105">
        <f t="shared" si="54"/>
        <v>0.76831384999999996</v>
      </c>
      <c r="O56" s="105">
        <f t="shared" si="54"/>
        <v>0.76831384999999996</v>
      </c>
      <c r="P56" s="105">
        <f t="shared" si="54"/>
        <v>0.76831384999999996</v>
      </c>
      <c r="Q56" s="105">
        <f t="shared" si="54"/>
        <v>0.76831384999999996</v>
      </c>
      <c r="R56" s="105">
        <f t="shared" si="54"/>
        <v>0.76831384999999996</v>
      </c>
      <c r="S56" s="105">
        <f t="shared" si="54"/>
        <v>0.76831384999999996</v>
      </c>
      <c r="T56" s="105">
        <f t="shared" si="54"/>
        <v>0.76831384999999996</v>
      </c>
      <c r="U56" s="105">
        <f t="shared" si="54"/>
        <v>0.76831384999999996</v>
      </c>
      <c r="V56" s="105">
        <f t="shared" si="54"/>
        <v>0.76831384999999996</v>
      </c>
      <c r="W56" s="105">
        <f t="shared" si="54"/>
        <v>0.76831384999999996</v>
      </c>
      <c r="X56" s="105">
        <f t="shared" si="54"/>
        <v>0.76831384999999996</v>
      </c>
      <c r="Y56" s="105">
        <f t="shared" si="54"/>
        <v>0.76831384999999996</v>
      </c>
      <c r="Z56" s="105">
        <f t="shared" si="54"/>
        <v>0.76831384999999996</v>
      </c>
      <c r="AA56" s="105">
        <f t="shared" si="54"/>
        <v>0.76831384999999996</v>
      </c>
      <c r="AB56" s="105">
        <f t="shared" si="54"/>
        <v>0.76831384999999996</v>
      </c>
      <c r="AC56" s="105">
        <f t="shared" si="54"/>
        <v>0.76831384999999996</v>
      </c>
      <c r="AD56" s="105">
        <f t="shared" si="54"/>
        <v>0.76831384999999996</v>
      </c>
      <c r="AE56" s="105">
        <f t="shared" si="54"/>
        <v>0.76831384999999996</v>
      </c>
      <c r="AF56" s="105">
        <f t="shared" si="54"/>
        <v>0.76831384999999996</v>
      </c>
      <c r="AG56" s="105">
        <f t="shared" si="54"/>
        <v>0.76831384999999996</v>
      </c>
      <c r="AH56" s="105">
        <f t="shared" si="54"/>
        <v>0.76831384999999996</v>
      </c>
      <c r="AI56" s="105">
        <f t="shared" si="54"/>
        <v>0.76831384999999996</v>
      </c>
      <c r="AJ56" s="105">
        <f t="shared" si="54"/>
        <v>0.76831384999999996</v>
      </c>
      <c r="AK56" s="105">
        <f t="shared" si="54"/>
        <v>0.76831384999999996</v>
      </c>
      <c r="AL56" s="105">
        <f t="shared" si="54"/>
        <v>0.76831384999999996</v>
      </c>
      <c r="AM56" s="105">
        <f t="shared" si="54"/>
        <v>0.76831384999999996</v>
      </c>
      <c r="AN56" s="105">
        <f t="shared" si="54"/>
        <v>0.76831384999999996</v>
      </c>
      <c r="AO56" s="105">
        <f t="shared" si="54"/>
        <v>0.76831384999999996</v>
      </c>
      <c r="AP56" s="105">
        <f t="shared" si="54"/>
        <v>0.76831384999999996</v>
      </c>
      <c r="AQ56" s="105">
        <f t="shared" si="54"/>
        <v>0.76831384999999996</v>
      </c>
      <c r="AR56" s="105">
        <f t="shared" si="54"/>
        <v>0.76831384999999996</v>
      </c>
      <c r="AS56" s="105">
        <f t="shared" si="54"/>
        <v>0.76831384999999996</v>
      </c>
      <c r="AT56" s="105">
        <f t="shared" si="54"/>
        <v>0.76831384999999996</v>
      </c>
      <c r="AU56" s="105">
        <f t="shared" si="54"/>
        <v>0.76831384999999996</v>
      </c>
      <c r="AV56" s="105">
        <f t="shared" si="54"/>
        <v>0.76831384999999996</v>
      </c>
      <c r="AW56" s="105">
        <f t="shared" si="54"/>
        <v>0.76831384999999996</v>
      </c>
      <c r="AX56" s="105">
        <f t="shared" si="54"/>
        <v>0.76831384999999996</v>
      </c>
      <c r="AY56" s="105">
        <f t="shared" si="54"/>
        <v>0.76831384999999996</v>
      </c>
      <c r="AZ56" s="105">
        <f t="shared" si="54"/>
        <v>0.76831384999999996</v>
      </c>
      <c r="BA56" s="105">
        <f t="shared" si="54"/>
        <v>0.76831384999999996</v>
      </c>
      <c r="BB56" s="105">
        <f t="shared" si="54"/>
        <v>0.76831384999999996</v>
      </c>
    </row>
    <row r="57" spans="1:54">
      <c r="A57" s="19">
        <v>67</v>
      </c>
      <c r="B57" s="20">
        <v>0.74444958000000006</v>
      </c>
      <c r="C57" s="105">
        <f t="shared" si="2"/>
        <v>0.74444958000000006</v>
      </c>
      <c r="D57" s="105">
        <f t="shared" si="3"/>
        <v>0.74444958000000006</v>
      </c>
      <c r="E57" s="105">
        <f t="shared" ref="E57:BB57" si="55">+D57</f>
        <v>0.74444958000000006</v>
      </c>
      <c r="F57" s="105">
        <f t="shared" si="55"/>
        <v>0.74444958000000006</v>
      </c>
      <c r="G57" s="105">
        <f t="shared" si="55"/>
        <v>0.74444958000000006</v>
      </c>
      <c r="H57" s="105">
        <f t="shared" si="55"/>
        <v>0.74444958000000006</v>
      </c>
      <c r="I57" s="105">
        <f t="shared" si="55"/>
        <v>0.74444958000000006</v>
      </c>
      <c r="J57" s="105">
        <f t="shared" si="55"/>
        <v>0.74444958000000006</v>
      </c>
      <c r="K57" s="105">
        <f t="shared" si="55"/>
        <v>0.74444958000000006</v>
      </c>
      <c r="L57" s="105">
        <f t="shared" si="55"/>
        <v>0.74444958000000006</v>
      </c>
      <c r="M57" s="105">
        <f t="shared" si="55"/>
        <v>0.74444958000000006</v>
      </c>
      <c r="N57" s="105">
        <f t="shared" si="55"/>
        <v>0.74444958000000006</v>
      </c>
      <c r="O57" s="105">
        <f t="shared" si="55"/>
        <v>0.74444958000000006</v>
      </c>
      <c r="P57" s="105">
        <f t="shared" si="55"/>
        <v>0.74444958000000006</v>
      </c>
      <c r="Q57" s="105">
        <f t="shared" si="55"/>
        <v>0.74444958000000006</v>
      </c>
      <c r="R57" s="105">
        <f t="shared" si="55"/>
        <v>0.74444958000000006</v>
      </c>
      <c r="S57" s="105">
        <f t="shared" si="55"/>
        <v>0.74444958000000006</v>
      </c>
      <c r="T57" s="105">
        <f t="shared" si="55"/>
        <v>0.74444958000000006</v>
      </c>
      <c r="U57" s="105">
        <f t="shared" si="55"/>
        <v>0.74444958000000006</v>
      </c>
      <c r="V57" s="105">
        <f t="shared" si="55"/>
        <v>0.74444958000000006</v>
      </c>
      <c r="W57" s="105">
        <f t="shared" si="55"/>
        <v>0.74444958000000006</v>
      </c>
      <c r="X57" s="105">
        <f t="shared" si="55"/>
        <v>0.74444958000000006</v>
      </c>
      <c r="Y57" s="105">
        <f t="shared" si="55"/>
        <v>0.74444958000000006</v>
      </c>
      <c r="Z57" s="105">
        <f t="shared" si="55"/>
        <v>0.74444958000000006</v>
      </c>
      <c r="AA57" s="105">
        <f t="shared" si="55"/>
        <v>0.74444958000000006</v>
      </c>
      <c r="AB57" s="105">
        <f t="shared" si="55"/>
        <v>0.74444958000000006</v>
      </c>
      <c r="AC57" s="105">
        <f t="shared" si="55"/>
        <v>0.74444958000000006</v>
      </c>
      <c r="AD57" s="105">
        <f t="shared" si="55"/>
        <v>0.74444958000000006</v>
      </c>
      <c r="AE57" s="105">
        <f t="shared" si="55"/>
        <v>0.74444958000000006</v>
      </c>
      <c r="AF57" s="105">
        <f t="shared" si="55"/>
        <v>0.74444958000000006</v>
      </c>
      <c r="AG57" s="105">
        <f t="shared" si="55"/>
        <v>0.74444958000000006</v>
      </c>
      <c r="AH57" s="105">
        <f t="shared" si="55"/>
        <v>0.74444958000000006</v>
      </c>
      <c r="AI57" s="105">
        <f t="shared" si="55"/>
        <v>0.74444958000000006</v>
      </c>
      <c r="AJ57" s="105">
        <f t="shared" si="55"/>
        <v>0.74444958000000006</v>
      </c>
      <c r="AK57" s="105">
        <f t="shared" si="55"/>
        <v>0.74444958000000006</v>
      </c>
      <c r="AL57" s="105">
        <f t="shared" si="55"/>
        <v>0.74444958000000006</v>
      </c>
      <c r="AM57" s="105">
        <f t="shared" si="55"/>
        <v>0.74444958000000006</v>
      </c>
      <c r="AN57" s="105">
        <f t="shared" si="55"/>
        <v>0.74444958000000006</v>
      </c>
      <c r="AO57" s="105">
        <f t="shared" si="55"/>
        <v>0.74444958000000006</v>
      </c>
      <c r="AP57" s="105">
        <f t="shared" si="55"/>
        <v>0.74444958000000006</v>
      </c>
      <c r="AQ57" s="105">
        <f t="shared" si="55"/>
        <v>0.74444958000000006</v>
      </c>
      <c r="AR57" s="105">
        <f t="shared" si="55"/>
        <v>0.74444958000000006</v>
      </c>
      <c r="AS57" s="105">
        <f t="shared" si="55"/>
        <v>0.74444958000000006</v>
      </c>
      <c r="AT57" s="105">
        <f t="shared" si="55"/>
        <v>0.74444958000000006</v>
      </c>
      <c r="AU57" s="105">
        <f t="shared" si="55"/>
        <v>0.74444958000000006</v>
      </c>
      <c r="AV57" s="105">
        <f t="shared" si="55"/>
        <v>0.74444958000000006</v>
      </c>
      <c r="AW57" s="105">
        <f t="shared" si="55"/>
        <v>0.74444958000000006</v>
      </c>
      <c r="AX57" s="105">
        <f t="shared" si="55"/>
        <v>0.74444958000000006</v>
      </c>
      <c r="AY57" s="105">
        <f t="shared" si="55"/>
        <v>0.74444958000000006</v>
      </c>
      <c r="AZ57" s="105">
        <f t="shared" si="55"/>
        <v>0.74444958000000006</v>
      </c>
      <c r="BA57" s="105">
        <f t="shared" si="55"/>
        <v>0.74444958000000006</v>
      </c>
      <c r="BB57" s="105">
        <f t="shared" si="55"/>
        <v>0.74444958000000006</v>
      </c>
    </row>
    <row r="58" spans="1:54">
      <c r="A58" s="19">
        <v>68</v>
      </c>
      <c r="B58" s="20">
        <v>0.72683929000000003</v>
      </c>
      <c r="C58" s="105">
        <f t="shared" si="2"/>
        <v>0.72683929000000003</v>
      </c>
      <c r="D58" s="105">
        <f t="shared" si="3"/>
        <v>0.72683929000000003</v>
      </c>
      <c r="E58" s="105">
        <f t="shared" ref="E58:BB58" si="56">+D58</f>
        <v>0.72683929000000003</v>
      </c>
      <c r="F58" s="105">
        <f t="shared" si="56"/>
        <v>0.72683929000000003</v>
      </c>
      <c r="G58" s="105">
        <f t="shared" si="56"/>
        <v>0.72683929000000003</v>
      </c>
      <c r="H58" s="105">
        <f t="shared" si="56"/>
        <v>0.72683929000000003</v>
      </c>
      <c r="I58" s="105">
        <f t="shared" si="56"/>
        <v>0.72683929000000003</v>
      </c>
      <c r="J58" s="105">
        <f t="shared" si="56"/>
        <v>0.72683929000000003</v>
      </c>
      <c r="K58" s="105">
        <f t="shared" si="56"/>
        <v>0.72683929000000003</v>
      </c>
      <c r="L58" s="105">
        <f t="shared" si="56"/>
        <v>0.72683929000000003</v>
      </c>
      <c r="M58" s="105">
        <f t="shared" si="56"/>
        <v>0.72683929000000003</v>
      </c>
      <c r="N58" s="105">
        <f t="shared" si="56"/>
        <v>0.72683929000000003</v>
      </c>
      <c r="O58" s="105">
        <f t="shared" si="56"/>
        <v>0.72683929000000003</v>
      </c>
      <c r="P58" s="105">
        <f t="shared" si="56"/>
        <v>0.72683929000000003</v>
      </c>
      <c r="Q58" s="105">
        <f t="shared" si="56"/>
        <v>0.72683929000000003</v>
      </c>
      <c r="R58" s="105">
        <f t="shared" si="56"/>
        <v>0.72683929000000003</v>
      </c>
      <c r="S58" s="105">
        <f t="shared" si="56"/>
        <v>0.72683929000000003</v>
      </c>
      <c r="T58" s="105">
        <f t="shared" si="56"/>
        <v>0.72683929000000003</v>
      </c>
      <c r="U58" s="105">
        <f t="shared" si="56"/>
        <v>0.72683929000000003</v>
      </c>
      <c r="V58" s="105">
        <f t="shared" si="56"/>
        <v>0.72683929000000003</v>
      </c>
      <c r="W58" s="105">
        <f t="shared" si="56"/>
        <v>0.72683929000000003</v>
      </c>
      <c r="X58" s="105">
        <f t="shared" si="56"/>
        <v>0.72683929000000003</v>
      </c>
      <c r="Y58" s="105">
        <f t="shared" si="56"/>
        <v>0.72683929000000003</v>
      </c>
      <c r="Z58" s="105">
        <f t="shared" si="56"/>
        <v>0.72683929000000003</v>
      </c>
      <c r="AA58" s="105">
        <f t="shared" si="56"/>
        <v>0.72683929000000003</v>
      </c>
      <c r="AB58" s="105">
        <f t="shared" si="56"/>
        <v>0.72683929000000003</v>
      </c>
      <c r="AC58" s="105">
        <f t="shared" si="56"/>
        <v>0.72683929000000003</v>
      </c>
      <c r="AD58" s="105">
        <f t="shared" si="56"/>
        <v>0.72683929000000003</v>
      </c>
      <c r="AE58" s="105">
        <f t="shared" si="56"/>
        <v>0.72683929000000003</v>
      </c>
      <c r="AF58" s="105">
        <f t="shared" si="56"/>
        <v>0.72683929000000003</v>
      </c>
      <c r="AG58" s="105">
        <f t="shared" si="56"/>
        <v>0.72683929000000003</v>
      </c>
      <c r="AH58" s="105">
        <f t="shared" si="56"/>
        <v>0.72683929000000003</v>
      </c>
      <c r="AI58" s="105">
        <f t="shared" si="56"/>
        <v>0.72683929000000003</v>
      </c>
      <c r="AJ58" s="105">
        <f t="shared" si="56"/>
        <v>0.72683929000000003</v>
      </c>
      <c r="AK58" s="105">
        <f t="shared" si="56"/>
        <v>0.72683929000000003</v>
      </c>
      <c r="AL58" s="105">
        <f t="shared" si="56"/>
        <v>0.72683929000000003</v>
      </c>
      <c r="AM58" s="105">
        <f t="shared" si="56"/>
        <v>0.72683929000000003</v>
      </c>
      <c r="AN58" s="105">
        <f t="shared" si="56"/>
        <v>0.72683929000000003</v>
      </c>
      <c r="AO58" s="105">
        <f t="shared" si="56"/>
        <v>0.72683929000000003</v>
      </c>
      <c r="AP58" s="105">
        <f t="shared" si="56"/>
        <v>0.72683929000000003</v>
      </c>
      <c r="AQ58" s="105">
        <f t="shared" si="56"/>
        <v>0.72683929000000003</v>
      </c>
      <c r="AR58" s="105">
        <f t="shared" si="56"/>
        <v>0.72683929000000003</v>
      </c>
      <c r="AS58" s="105">
        <f t="shared" si="56"/>
        <v>0.72683929000000003</v>
      </c>
      <c r="AT58" s="105">
        <f t="shared" si="56"/>
        <v>0.72683929000000003</v>
      </c>
      <c r="AU58" s="105">
        <f t="shared" si="56"/>
        <v>0.72683929000000003</v>
      </c>
      <c r="AV58" s="105">
        <f t="shared" si="56"/>
        <v>0.72683929000000003</v>
      </c>
      <c r="AW58" s="105">
        <f t="shared" si="56"/>
        <v>0.72683929000000003</v>
      </c>
      <c r="AX58" s="105">
        <f t="shared" si="56"/>
        <v>0.72683929000000003</v>
      </c>
      <c r="AY58" s="105">
        <f t="shared" si="56"/>
        <v>0.72683929000000003</v>
      </c>
      <c r="AZ58" s="105">
        <f t="shared" si="56"/>
        <v>0.72683929000000003</v>
      </c>
      <c r="BA58" s="105">
        <f t="shared" si="56"/>
        <v>0.72683929000000003</v>
      </c>
      <c r="BB58" s="105">
        <f t="shared" si="56"/>
        <v>0.72683929000000003</v>
      </c>
    </row>
    <row r="59" spans="1:54">
      <c r="A59" s="19">
        <v>69</v>
      </c>
      <c r="B59" s="20">
        <v>0.71048376000000002</v>
      </c>
      <c r="C59" s="105">
        <f t="shared" si="2"/>
        <v>0.71048376000000002</v>
      </c>
      <c r="D59" s="105">
        <f t="shared" si="3"/>
        <v>0.71048376000000002</v>
      </c>
      <c r="E59" s="105">
        <f t="shared" ref="E59:BB59" si="57">+D59</f>
        <v>0.71048376000000002</v>
      </c>
      <c r="F59" s="105">
        <f t="shared" si="57"/>
        <v>0.71048376000000002</v>
      </c>
      <c r="G59" s="105">
        <f t="shared" si="57"/>
        <v>0.71048376000000002</v>
      </c>
      <c r="H59" s="105">
        <f t="shared" si="57"/>
        <v>0.71048376000000002</v>
      </c>
      <c r="I59" s="105">
        <f t="shared" si="57"/>
        <v>0.71048376000000002</v>
      </c>
      <c r="J59" s="105">
        <f t="shared" si="57"/>
        <v>0.71048376000000002</v>
      </c>
      <c r="K59" s="105">
        <f t="shared" si="57"/>
        <v>0.71048376000000002</v>
      </c>
      <c r="L59" s="105">
        <f t="shared" si="57"/>
        <v>0.71048376000000002</v>
      </c>
      <c r="M59" s="105">
        <f t="shared" si="57"/>
        <v>0.71048376000000002</v>
      </c>
      <c r="N59" s="105">
        <f t="shared" si="57"/>
        <v>0.71048376000000002</v>
      </c>
      <c r="O59" s="105">
        <f t="shared" si="57"/>
        <v>0.71048376000000002</v>
      </c>
      <c r="P59" s="105">
        <f t="shared" si="57"/>
        <v>0.71048376000000002</v>
      </c>
      <c r="Q59" s="105">
        <f t="shared" si="57"/>
        <v>0.71048376000000002</v>
      </c>
      <c r="R59" s="105">
        <f t="shared" si="57"/>
        <v>0.71048376000000002</v>
      </c>
      <c r="S59" s="105">
        <f t="shared" si="57"/>
        <v>0.71048376000000002</v>
      </c>
      <c r="T59" s="105">
        <f t="shared" si="57"/>
        <v>0.71048376000000002</v>
      </c>
      <c r="U59" s="105">
        <f t="shared" si="57"/>
        <v>0.71048376000000002</v>
      </c>
      <c r="V59" s="105">
        <f t="shared" si="57"/>
        <v>0.71048376000000002</v>
      </c>
      <c r="W59" s="105">
        <f t="shared" si="57"/>
        <v>0.71048376000000002</v>
      </c>
      <c r="X59" s="105">
        <f t="shared" si="57"/>
        <v>0.71048376000000002</v>
      </c>
      <c r="Y59" s="105">
        <f t="shared" si="57"/>
        <v>0.71048376000000002</v>
      </c>
      <c r="Z59" s="105">
        <f t="shared" si="57"/>
        <v>0.71048376000000002</v>
      </c>
      <c r="AA59" s="105">
        <f t="shared" si="57"/>
        <v>0.71048376000000002</v>
      </c>
      <c r="AB59" s="105">
        <f t="shared" si="57"/>
        <v>0.71048376000000002</v>
      </c>
      <c r="AC59" s="105">
        <f t="shared" si="57"/>
        <v>0.71048376000000002</v>
      </c>
      <c r="AD59" s="105">
        <f t="shared" si="57"/>
        <v>0.71048376000000002</v>
      </c>
      <c r="AE59" s="105">
        <f t="shared" si="57"/>
        <v>0.71048376000000002</v>
      </c>
      <c r="AF59" s="105">
        <f t="shared" si="57"/>
        <v>0.71048376000000002</v>
      </c>
      <c r="AG59" s="105">
        <f t="shared" si="57"/>
        <v>0.71048376000000002</v>
      </c>
      <c r="AH59" s="105">
        <f t="shared" si="57"/>
        <v>0.71048376000000002</v>
      </c>
      <c r="AI59" s="105">
        <f t="shared" si="57"/>
        <v>0.71048376000000002</v>
      </c>
      <c r="AJ59" s="105">
        <f t="shared" si="57"/>
        <v>0.71048376000000002</v>
      </c>
      <c r="AK59" s="105">
        <f t="shared" si="57"/>
        <v>0.71048376000000002</v>
      </c>
      <c r="AL59" s="105">
        <f t="shared" si="57"/>
        <v>0.71048376000000002</v>
      </c>
      <c r="AM59" s="105">
        <f t="shared" si="57"/>
        <v>0.71048376000000002</v>
      </c>
      <c r="AN59" s="105">
        <f t="shared" si="57"/>
        <v>0.71048376000000002</v>
      </c>
      <c r="AO59" s="105">
        <f t="shared" si="57"/>
        <v>0.71048376000000002</v>
      </c>
      <c r="AP59" s="105">
        <f t="shared" si="57"/>
        <v>0.71048376000000002</v>
      </c>
      <c r="AQ59" s="105">
        <f t="shared" si="57"/>
        <v>0.71048376000000002</v>
      </c>
      <c r="AR59" s="105">
        <f t="shared" si="57"/>
        <v>0.71048376000000002</v>
      </c>
      <c r="AS59" s="105">
        <f t="shared" si="57"/>
        <v>0.71048376000000002</v>
      </c>
      <c r="AT59" s="105">
        <f t="shared" si="57"/>
        <v>0.71048376000000002</v>
      </c>
      <c r="AU59" s="105">
        <f t="shared" si="57"/>
        <v>0.71048376000000002</v>
      </c>
      <c r="AV59" s="105">
        <f t="shared" si="57"/>
        <v>0.71048376000000002</v>
      </c>
      <c r="AW59" s="105">
        <f t="shared" si="57"/>
        <v>0.71048376000000002</v>
      </c>
      <c r="AX59" s="105">
        <f t="shared" si="57"/>
        <v>0.71048376000000002</v>
      </c>
      <c r="AY59" s="105">
        <f t="shared" si="57"/>
        <v>0.71048376000000002</v>
      </c>
      <c r="AZ59" s="105">
        <f t="shared" si="57"/>
        <v>0.71048376000000002</v>
      </c>
      <c r="BA59" s="105">
        <f t="shared" si="57"/>
        <v>0.71048376000000002</v>
      </c>
      <c r="BB59" s="105">
        <f t="shared" si="57"/>
        <v>0.71048376000000002</v>
      </c>
    </row>
    <row r="61" spans="1:54">
      <c r="B61" s="13" t="s">
        <v>104</v>
      </c>
    </row>
    <row r="62" spans="1:54">
      <c r="A62" s="22"/>
    </row>
    <row r="63" spans="1:54">
      <c r="A63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6</vt:i4>
      </vt:variant>
    </vt:vector>
  </HeadingPairs>
  <TitlesOfParts>
    <vt:vector size="30" baseType="lpstr">
      <vt:lpstr>INDICE</vt:lpstr>
      <vt:lpstr>tef</vt:lpstr>
      <vt:lpstr>tef2</vt:lpstr>
      <vt:lpstr>mig</vt:lpstr>
      <vt:lpstr>ev</vt:lpstr>
      <vt:lpstr>masc</vt:lpstr>
      <vt:lpstr>masc al nac</vt:lpstr>
      <vt:lpstr>edad</vt:lpstr>
      <vt:lpstr>partM</vt:lpstr>
      <vt:lpstr>partF</vt:lpstr>
      <vt:lpstr>desM</vt:lpstr>
      <vt:lpstr>desF</vt:lpstr>
      <vt:lpstr>suavizados</vt:lpstr>
      <vt:lpstr>eco</vt:lpstr>
      <vt:lpstr>remun-PIB</vt:lpstr>
      <vt:lpstr>Supuestos_Eco</vt:lpstr>
      <vt:lpstr>Cobertura</vt:lpstr>
      <vt:lpstr>Datos_Sal</vt:lpstr>
      <vt:lpstr>Sal_Asegurable</vt:lpstr>
      <vt:lpstr>salsuaviz</vt:lpstr>
      <vt:lpstr>Promedio de años de aporte</vt:lpstr>
      <vt:lpstr>Registrado no aportante</vt:lpstr>
      <vt:lpstr>Ingresos Vs Egresos</vt:lpstr>
      <vt:lpstr>Fondo_Reserva</vt:lpstr>
      <vt:lpstr>'masc al nac'!Área_de_impresión</vt:lpstr>
      <vt:lpstr>'remun-PIB'!Área_de_impresión</vt:lpstr>
      <vt:lpstr>ev!LE_DGEEC</vt:lpstr>
      <vt:lpstr>mig!MIC_DGEEC</vt:lpstr>
      <vt:lpstr>'masc al nac'!Títulos_a_imprimir</vt:lpstr>
      <vt:lpstr>masc!TP_DGEEC</vt:lpstr>
    </vt:vector>
  </TitlesOfParts>
  <Company>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hfgonzal</dc:creator>
  <cp:lastModifiedBy>dmeza_py@hotmail.com</cp:lastModifiedBy>
  <dcterms:created xsi:type="dcterms:W3CDTF">2014-08-25T12:31:56Z</dcterms:created>
  <dcterms:modified xsi:type="dcterms:W3CDTF">2018-08-09T15:33:57Z</dcterms:modified>
</cp:coreProperties>
</file>