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o.guajardoo/Documents/VS Code Studio/Python VS/ws4bs/"/>
    </mc:Choice>
  </mc:AlternateContent>
  <xr:revisionPtr revIDLastSave="0" documentId="13_ncr:1_{E0F6BBD9-A3E0-A546-AB68-E1819FBCE5EF}" xr6:coauthVersionLast="47" xr6:coauthVersionMax="47" xr10:uidLastSave="{00000000-0000-0000-0000-000000000000}"/>
  <bookViews>
    <workbookView xWindow="0" yWindow="460" windowWidth="25600" windowHeight="14500" xr2:uid="{E05A299A-3ECE-6A4A-BFDE-35982403F374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D4" i="1" a="1"/>
  <c r="D4" i="1"/>
  <c r="D5" i="1" a="1"/>
  <c r="D5" i="1" s="1"/>
  <c r="D6" i="1" a="1"/>
  <c r="D6" i="1"/>
  <c r="D7" i="1" a="1"/>
  <c r="D7" i="1" s="1"/>
  <c r="D8" i="1" a="1"/>
  <c r="D8" i="1"/>
  <c r="D9" i="1" a="1"/>
  <c r="D9" i="1" s="1"/>
  <c r="D10" i="1" a="1"/>
  <c r="D10" i="1"/>
  <c r="D11" i="1" a="1"/>
  <c r="D11" i="1" s="1"/>
  <c r="D12" i="1" a="1"/>
  <c r="D12" i="1"/>
  <c r="D13" i="1" a="1"/>
  <c r="D13" i="1" s="1"/>
  <c r="D14" i="1" a="1"/>
  <c r="D14" i="1"/>
  <c r="D15" i="1" a="1"/>
  <c r="D15" i="1" s="1"/>
  <c r="D16" i="1" a="1"/>
  <c r="D16" i="1"/>
  <c r="D17" i="1" a="1"/>
  <c r="D17" i="1" s="1"/>
  <c r="D18" i="1" a="1"/>
  <c r="D18" i="1"/>
  <c r="D19" i="1" a="1"/>
  <c r="D19" i="1" s="1"/>
  <c r="D20" i="1" a="1"/>
  <c r="D20" i="1"/>
  <c r="D21" i="1" a="1"/>
  <c r="D21" i="1" s="1"/>
  <c r="D22" i="1" a="1"/>
  <c r="D22" i="1"/>
  <c r="D23" i="1" a="1"/>
  <c r="D23" i="1" s="1"/>
  <c r="D24" i="1" a="1"/>
  <c r="D24" i="1"/>
  <c r="D25" i="1" a="1"/>
  <c r="D25" i="1" s="1"/>
  <c r="D26" i="1" a="1"/>
  <c r="D26" i="1"/>
  <c r="D27" i="1" a="1"/>
  <c r="D27" i="1" s="1"/>
  <c r="D28" i="1" a="1"/>
  <c r="D28" i="1"/>
  <c r="D29" i="1" a="1"/>
  <c r="D29" i="1" s="1"/>
  <c r="D30" i="1" a="1"/>
  <c r="D30" i="1"/>
  <c r="D31" i="1" a="1"/>
  <c r="D31" i="1" s="1"/>
  <c r="D32" i="1" a="1"/>
  <c r="D32" i="1"/>
  <c r="D33" i="1" a="1"/>
  <c r="D33" i="1" s="1"/>
  <c r="D34" i="1" a="1"/>
  <c r="D34" i="1"/>
  <c r="D35" i="1" a="1"/>
  <c r="D35" i="1" s="1"/>
  <c r="D36" i="1" a="1"/>
  <c r="D36" i="1"/>
  <c r="D37" i="1" a="1"/>
  <c r="D37" i="1" s="1"/>
  <c r="D38" i="1" a="1"/>
  <c r="D38" i="1"/>
  <c r="D39" i="1" a="1"/>
  <c r="D39" i="1" s="1"/>
  <c r="D40" i="1" a="1"/>
  <c r="D40" i="1"/>
  <c r="D41" i="1" a="1"/>
  <c r="D41" i="1" s="1"/>
  <c r="D42" i="1" a="1"/>
  <c r="D42" i="1"/>
  <c r="D43" i="1" a="1"/>
  <c r="D43" i="1" s="1"/>
  <c r="D44" i="1" a="1"/>
  <c r="D44" i="1"/>
  <c r="D45" i="1" a="1"/>
  <c r="D45" i="1" s="1"/>
  <c r="D46" i="1" a="1"/>
  <c r="D46" i="1"/>
  <c r="D47" i="1" a="1"/>
  <c r="D47" i="1" s="1"/>
  <c r="D48" i="1" a="1"/>
  <c r="D48" i="1"/>
  <c r="D49" i="1" a="1"/>
  <c r="D49" i="1" s="1"/>
  <c r="D50" i="1" a="1"/>
  <c r="D50" i="1"/>
  <c r="D51" i="1" a="1"/>
  <c r="D51" i="1" s="1"/>
  <c r="D52" i="1" a="1"/>
  <c r="D52" i="1"/>
  <c r="D53" i="1" a="1"/>
  <c r="D53" i="1" s="1"/>
  <c r="D54" i="1" a="1"/>
  <c r="D54" i="1"/>
  <c r="D55" i="1" a="1"/>
  <c r="D55" i="1" s="1"/>
  <c r="D56" i="1" a="1"/>
  <c r="D56" i="1"/>
  <c r="D57" i="1" a="1"/>
  <c r="D57" i="1" s="1"/>
  <c r="D58" i="1" a="1"/>
  <c r="D58" i="1"/>
  <c r="D59" i="1" a="1"/>
  <c r="D59" i="1" s="1"/>
  <c r="D60" i="1" a="1"/>
  <c r="D60" i="1"/>
  <c r="D61" i="1" a="1"/>
  <c r="D61" i="1" s="1"/>
  <c r="D62" i="1" a="1"/>
  <c r="D62" i="1"/>
  <c r="D63" i="1" a="1"/>
  <c r="D63" i="1" s="1"/>
  <c r="D64" i="1" a="1"/>
  <c r="D64" i="1"/>
  <c r="D65" i="1" a="1"/>
  <c r="D65" i="1" s="1"/>
  <c r="D66" i="1" a="1"/>
  <c r="D66" i="1"/>
  <c r="D67" i="1" a="1"/>
  <c r="D67" i="1" s="1"/>
  <c r="D68" i="1" a="1"/>
  <c r="D68" i="1"/>
  <c r="D69" i="1" a="1"/>
  <c r="D69" i="1" s="1"/>
  <c r="D70" i="1" a="1"/>
  <c r="D70" i="1"/>
  <c r="D71" i="1" a="1"/>
  <c r="D71" i="1" s="1"/>
  <c r="D72" i="1" a="1"/>
  <c r="D72" i="1"/>
  <c r="D73" i="1" a="1"/>
  <c r="D73" i="1" s="1"/>
  <c r="D74" i="1" a="1"/>
  <c r="D74" i="1"/>
  <c r="D75" i="1" a="1"/>
  <c r="D75" i="1" s="1"/>
  <c r="D76" i="1" a="1"/>
  <c r="D76" i="1"/>
  <c r="D77" i="1" a="1"/>
  <c r="D77" i="1" s="1"/>
  <c r="D78" i="1" a="1"/>
  <c r="D78" i="1"/>
  <c r="D79" i="1" a="1"/>
  <c r="D79" i="1" s="1"/>
  <c r="D80" i="1" a="1"/>
  <c r="D80" i="1"/>
  <c r="D81" i="1" a="1"/>
  <c r="D81" i="1" s="1"/>
  <c r="D82" i="1" a="1"/>
  <c r="D82" i="1"/>
  <c r="D83" i="1" a="1"/>
  <c r="D83" i="1" s="1"/>
  <c r="D84" i="1" a="1"/>
  <c r="D84" i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2" i="1" a="1"/>
  <c r="D2" i="1" s="1"/>
  <c r="C2" i="1" a="1"/>
  <c r="C2" i="1" s="1"/>
  <c r="F2" i="1" a="1"/>
  <c r="F2" i="1" s="1"/>
  <c r="B2" i="1" a="1"/>
  <c r="B2" i="1" s="1"/>
  <c r="E2" i="1" a="1"/>
  <c r="E2" i="1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<sst xmlns="http://schemas.openxmlformats.org/spreadsheetml/2006/main" count="6" uniqueCount="6">
  <si>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VELIZ</t>
  </si>
  <si>
    <t>NOMBRE</t>
  </si>
  <si>
    <t>DIRECCIÓN</t>
  </si>
  <si>
    <t>SALDO ACTUAL</t>
  </si>
  <si>
    <t>FECHA LIMITE DE PAGO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</si>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</sst>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80A]dddd\,\ dd&quot; de &quot;mmmm&quot; de &quot;yyyy;@"/>
  </numFmts>
  <fonts count="2">
    <font>
      <sz val="12"/>
      <color theme="1"/>
      <name val="Calibri"/>
      <family val="2"/>
      <scheme val="minor"/>
    </font>
    <font>
      <sz val="12"/>
      <color theme="1"/>
      <name val="Lato Regula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/>
    <xf numFmtId="44" fontId="1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afr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fra"/>
    </sheetNames>
    <sheetDataSet>
      <sheetData sheetId="0">
        <row r="1">
          <cell r="B1" t="str">
            <v>1033094-05</v>
          </cell>
          <cell r="C1" t="str">
            <v>NORA ALICIA GOMEZ SALD</v>
          </cell>
          <cell r="J1">
            <v>44670</v>
          </cell>
          <cell r="N1">
            <v>1071.8</v>
          </cell>
          <cell r="U1" t="str">
            <v>FERNANDEZ DE LIZARDI NO 777 CONTRY LA SILLA SECT 1 67173 N.L. GUADALUPE</v>
          </cell>
        </row>
        <row r="2">
          <cell r="B2" t="str">
            <v>12469633-92</v>
          </cell>
          <cell r="C2" t="str">
            <v>NANCY RESENDEZ ALEMAN</v>
          </cell>
          <cell r="J2">
            <v>44692</v>
          </cell>
          <cell r="N2">
            <v>2231.31</v>
          </cell>
          <cell r="U2" t="str">
            <v>MANZANO No. Ext: 119 Int: A VALLE DEL ROBLE 67458 N.L. CADEREYTA JIMENEZ</v>
          </cell>
        </row>
        <row r="3">
          <cell r="B3" t="str">
            <v>12469623-79</v>
          </cell>
          <cell r="C3" t="str">
            <v>FATIMA GUADALUPE VALDI</v>
          </cell>
          <cell r="J3">
            <v>44691</v>
          </cell>
          <cell r="N3">
            <v>2119.37</v>
          </cell>
          <cell r="U3" t="str">
            <v>EUSEBIO ROJAS No. Ext: 405 SEIS DE MARZO 67168 N.L. GUADALUPE</v>
          </cell>
        </row>
        <row r="4">
          <cell r="B4" t="str">
            <v>12448881-29</v>
          </cell>
          <cell r="C4" t="str">
            <v>DOLORES AVILA CHAVEZ</v>
          </cell>
          <cell r="J4">
            <v>44691</v>
          </cell>
          <cell r="N4">
            <v>2542.6</v>
          </cell>
          <cell r="U4" t="str">
            <v>RIO SALADO No. Ext: 113 Int: A BOSQUES DE LA HUASTECA 66354 N.L. SANTA CATARINA</v>
          </cell>
        </row>
        <row r="5">
          <cell r="B5" t="str">
            <v>12341368-65</v>
          </cell>
          <cell r="C5" t="str">
            <v>VERONICA ELIZABETH SAN</v>
          </cell>
          <cell r="J5">
            <v>44691</v>
          </cell>
          <cell r="N5">
            <v>3387.22</v>
          </cell>
          <cell r="U5" t="str">
            <v>HOJAS No. Ext: 146 TREBOLES 66646 N.L. APODACA</v>
          </cell>
        </row>
        <row r="6">
          <cell r="B6" t="str">
            <v>11937845-74</v>
          </cell>
          <cell r="C6" t="str">
            <v>MARIA GONZALEZ RODRIGU</v>
          </cell>
          <cell r="J6">
            <v>44690</v>
          </cell>
          <cell r="N6">
            <v>2148.7800000000002</v>
          </cell>
          <cell r="U6" t="str">
            <v>FUENTE DE LA UNIDAD No. Ext: 852 FUENTES DE JUAREZ 67267 N.L. CIUDAD BENITO JUAREZ</v>
          </cell>
        </row>
        <row r="7">
          <cell r="B7" t="str">
            <v>11450370-80</v>
          </cell>
          <cell r="C7" t="str">
            <v>JORGE SAMUEL REYES SAN</v>
          </cell>
          <cell r="J7">
            <v>44690</v>
          </cell>
          <cell r="N7">
            <v>2936.88</v>
          </cell>
          <cell r="U7" t="str">
            <v>VISTA SIERRA No. Ext: 1007 Los Santos 64988 N.L. MONTERREY</v>
          </cell>
        </row>
        <row r="8">
          <cell r="B8" t="str">
            <v>12468062-10</v>
          </cell>
          <cell r="C8" t="str">
            <v>ROSA ISELA RODRIGUEZ H</v>
          </cell>
          <cell r="J8">
            <v>44681</v>
          </cell>
          <cell r="N8">
            <v>2416.15</v>
          </cell>
          <cell r="U8" t="str">
            <v>ORO No. Ext: 244 PASEO DE LAS MINAS 66003 N.L. GARCIA</v>
          </cell>
        </row>
        <row r="9">
          <cell r="B9" t="str">
            <v>12463708-53</v>
          </cell>
          <cell r="C9" t="str">
            <v>CLAUDIA KARINA GAMEZ S</v>
          </cell>
          <cell r="J9">
            <v>44681</v>
          </cell>
          <cell r="N9">
            <v>2135.0300000000002</v>
          </cell>
          <cell r="U9" t="str">
            <v>ANGEL LAMA No. Ext: 608 DEPORTIVO HUINALA 66633 N.L. APODACA</v>
          </cell>
        </row>
        <row r="10">
          <cell r="B10" t="str">
            <v>12458329-83</v>
          </cell>
          <cell r="C10" t="str">
            <v>BLANCA ELIZABETH VIELM</v>
          </cell>
          <cell r="J10">
            <v>44681</v>
          </cell>
          <cell r="N10">
            <v>2266.11</v>
          </cell>
          <cell r="U10" t="str">
            <v>BAHIA DE ENSENADA No. Ext: 620 Int: A LOS PUERTOS 67258 N.L. CIUDAD BENITO JUAREZ</v>
          </cell>
        </row>
        <row r="11">
          <cell r="B11" t="str">
            <v>12457199-24</v>
          </cell>
          <cell r="C11" t="str">
            <v>JOSE CARRANZA HERNANDE</v>
          </cell>
          <cell r="J11">
            <v>44681</v>
          </cell>
          <cell r="N11">
            <v>2178.41</v>
          </cell>
          <cell r="U11" t="str">
            <v>LAS ESPERANZAS No. Ext: 128 Int: A COAHUILA 67257 N.L. CIUDAD BENITO JUAREZ</v>
          </cell>
        </row>
        <row r="12">
          <cell r="B12" t="str">
            <v>12456704-87</v>
          </cell>
          <cell r="C12" t="str">
            <v>MARIA DE JESUS GARCIA</v>
          </cell>
          <cell r="J12">
            <v>44681</v>
          </cell>
          <cell r="N12">
            <v>2283.11</v>
          </cell>
          <cell r="U12" t="str">
            <v>EUSEBIA ROJAS No. Ext: 388 SEIS DE MARZO 67168 N.L. GUADALUPE</v>
          </cell>
        </row>
        <row r="13">
          <cell r="B13" t="str">
            <v>12456618-83</v>
          </cell>
          <cell r="C13" t="str">
            <v>MARIA CONCEPCION UREST</v>
          </cell>
          <cell r="J13">
            <v>44681</v>
          </cell>
          <cell r="N13">
            <v>2157.65</v>
          </cell>
          <cell r="U13" t="str">
            <v>UBALDO ELIZONDO No. Ext: 117 SEIS DE MARZO 67168 N.L. GUADALUPE</v>
          </cell>
        </row>
        <row r="14">
          <cell r="B14" t="str">
            <v>12404788-38</v>
          </cell>
          <cell r="C14" t="str">
            <v>KARLA MARIA SEGOVIA LU</v>
          </cell>
          <cell r="J14">
            <v>44681</v>
          </cell>
          <cell r="N14">
            <v>2336.25</v>
          </cell>
          <cell r="U14" t="str">
            <v>PLATINO No. Ext: 205 PASEO DE LAS MINAS 66003 N.L. GARCIA</v>
          </cell>
        </row>
        <row r="15">
          <cell r="B15" t="str">
            <v>12374273-90</v>
          </cell>
          <cell r="C15" t="str">
            <v>ERMELINDA GARCIA ARELL</v>
          </cell>
          <cell r="J15">
            <v>44681</v>
          </cell>
          <cell r="N15">
            <v>2111.5500000000002</v>
          </cell>
          <cell r="U15" t="str">
            <v>HACIENDA SAN GERARDO 220 Hacienda del Sol 66003 N.L. GARCIA</v>
          </cell>
        </row>
        <row r="16">
          <cell r="B16" t="str">
            <v>12337258-29</v>
          </cell>
          <cell r="C16" t="str">
            <v>ROSA QUINTANA GARCIA</v>
          </cell>
          <cell r="J16">
            <v>44681</v>
          </cell>
          <cell r="N16">
            <v>2141.0500000000002</v>
          </cell>
          <cell r="U16" t="str">
            <v>SINDICATO No. Ext: 154 MONCLOVITA 66085 N.L. ESCOBEDO</v>
          </cell>
        </row>
        <row r="17">
          <cell r="B17" t="str">
            <v>12270265-87</v>
          </cell>
          <cell r="C17" t="str">
            <v>KARINA CRUZ MARTINEZ</v>
          </cell>
          <cell r="J17">
            <v>44681</v>
          </cell>
          <cell r="N17">
            <v>2118.75</v>
          </cell>
          <cell r="U17" t="str">
            <v>VALLADOLID No. Ext: 635 VILLAS DE BUENA VISTA 66583 N.L. EL CARMEN (CIENEGA)</v>
          </cell>
        </row>
        <row r="18">
          <cell r="B18" t="str">
            <v>12176031-20</v>
          </cell>
          <cell r="C18" t="str">
            <v>THALIA YARESI MATA SIL</v>
          </cell>
          <cell r="J18">
            <v>44681</v>
          </cell>
          <cell r="N18">
            <v>2172.62</v>
          </cell>
          <cell r="U18" t="str">
            <v>BENCENO No. Ext: 9515 LAS PEDRERAS 64235 N.L. MONTERREY</v>
          </cell>
        </row>
        <row r="19">
          <cell r="B19" t="str">
            <v>11451199-91</v>
          </cell>
          <cell r="C19" t="str">
            <v>ELIDIA GARCIA LARA</v>
          </cell>
          <cell r="J19">
            <v>44681</v>
          </cell>
          <cell r="N19">
            <v>2117.9299999999998</v>
          </cell>
          <cell r="U19" t="str">
            <v>ZUAZUA AGUA FRIA KM 1 No. Ext: 1 General Zuazua Centro 65750 N.L. GENERAL ZUAZUA</v>
          </cell>
        </row>
        <row r="20">
          <cell r="B20" t="str">
            <v>10062962-76</v>
          </cell>
          <cell r="C20" t="str">
            <v>EVELYN GUADALUPE NAVAR</v>
          </cell>
          <cell r="J20">
            <v>44681</v>
          </cell>
          <cell r="N20" t="str">
            <v>$23.72-</v>
          </cell>
          <cell r="U20" t="str">
            <v>PRIV. LERDO DE TEJADA No. Ext: 141 GUERRA 67144 N.L. GUADALUPE</v>
          </cell>
        </row>
        <row r="21">
          <cell r="B21" t="str">
            <v>7929582-54</v>
          </cell>
          <cell r="C21" t="str">
            <v>ROSA MARIA PEREZ NOYOL</v>
          </cell>
          <cell r="J21">
            <v>44681</v>
          </cell>
          <cell r="N21">
            <v>2113.7800000000002</v>
          </cell>
          <cell r="U21" t="str">
            <v>PRIV HACIENDA EL MEZQUITE No. Ext: 134 HACIENDA SAN JOSE 67250 N.L. CIUDAD BENITO JUAREZ</v>
          </cell>
        </row>
        <row r="22">
          <cell r="B22" t="str">
            <v>6391227-49</v>
          </cell>
          <cell r="C22" t="str">
            <v>LUZ MARGARITA GARCIA T</v>
          </cell>
          <cell r="J22">
            <v>44681</v>
          </cell>
          <cell r="N22">
            <v>2120.0700000000002</v>
          </cell>
          <cell r="U22" t="str">
            <v>GAMMA 118 Valle Sol 66418 N.L. NICOLAS DE GARZA</v>
          </cell>
        </row>
        <row r="23">
          <cell r="B23" t="str">
            <v>6363034-94</v>
          </cell>
          <cell r="C23" t="str">
            <v>ALICIA CORPUS MORALES</v>
          </cell>
          <cell r="J23">
            <v>44681</v>
          </cell>
          <cell r="N23" t="str">
            <v>$.57-</v>
          </cell>
          <cell r="U23" t="str">
            <v>VILLAS DE ITALIA No. Ext: 315 VILLAS DE ESCOBEDO 66056 N.L. ESCOBEDO</v>
          </cell>
        </row>
        <row r="24">
          <cell r="B24" t="str">
            <v>5645491-58</v>
          </cell>
          <cell r="C24" t="str">
            <v>AMPARO PRESAS SANCHEZ</v>
          </cell>
          <cell r="J24">
            <v>44681</v>
          </cell>
          <cell r="N24">
            <v>2313.21</v>
          </cell>
          <cell r="U24" t="str">
            <v>CERRO DEL POPOCATEPETL No. Ext: 2827 EL PE#ON 67182 N.L. GUADALUPE</v>
          </cell>
        </row>
        <row r="25">
          <cell r="B25" t="str">
            <v>5459997-26</v>
          </cell>
          <cell r="C25" t="str">
            <v>BELLA LAURA SANCHEZ MA</v>
          </cell>
          <cell r="J25">
            <v>44681</v>
          </cell>
          <cell r="N25" t="str">
            <v>$.88-</v>
          </cell>
          <cell r="U25" t="str">
            <v>DULCES NOMBRES No. Ext: 137 CRISPIN TREVIO 67204 N.L. GUADALUPE</v>
          </cell>
        </row>
        <row r="26">
          <cell r="B26" t="str">
            <v>4858181-83</v>
          </cell>
          <cell r="C26" t="str">
            <v>ELVA NELLY SAUCEDA BEN</v>
          </cell>
          <cell r="J26">
            <v>44681</v>
          </cell>
          <cell r="N26">
            <v>3674.53</v>
          </cell>
          <cell r="U26" t="str">
            <v>JUAN ZUAZUA NTE No Ext 338 A PARAISO 67140 N.L. GUADALUPE</v>
          </cell>
        </row>
        <row r="27">
          <cell r="B27" t="str">
            <v>4227266-17</v>
          </cell>
          <cell r="C27" t="str">
            <v>ARACELY GLORIA HERNAND</v>
          </cell>
          <cell r="J27">
            <v>44681</v>
          </cell>
          <cell r="N27" t="str">
            <v>$1.72-</v>
          </cell>
          <cell r="U27" t="str">
            <v>PRIVADA SIERRA AZUL NO.EXT:2722 RESIDENCIAL DE LA SIERRA 66358 N.L. SANTA CATARINA</v>
          </cell>
        </row>
        <row r="28">
          <cell r="B28" t="str">
            <v>4172188-35</v>
          </cell>
          <cell r="C28" t="str">
            <v>GRICELDA JUDITH MENDOZ</v>
          </cell>
          <cell r="J28">
            <v>44681</v>
          </cell>
          <cell r="N28">
            <v>2781.47</v>
          </cell>
          <cell r="U28" t="str">
            <v>SAN PABLO NO EXT 541 SAN HUMBERTO 66120 N.L. SANTA CATARINA</v>
          </cell>
        </row>
        <row r="29">
          <cell r="B29" t="str">
            <v>2468959-36</v>
          </cell>
          <cell r="C29" t="str">
            <v>MONICA MARTINEZ CABRAL</v>
          </cell>
          <cell r="J29">
            <v>44681</v>
          </cell>
          <cell r="N29">
            <v>2104.98</v>
          </cell>
          <cell r="U29" t="str">
            <v>GALAXIA EXT 413 METROPLEX 1 66612 N.L. APODACA</v>
          </cell>
        </row>
        <row r="30">
          <cell r="B30" t="str">
            <v>1209662-38</v>
          </cell>
          <cell r="C30" t="str">
            <v>ANGELICA MUNGUIA SAENZ</v>
          </cell>
          <cell r="J30">
            <v>44681</v>
          </cell>
          <cell r="N30">
            <v>2142.2399999999998</v>
          </cell>
          <cell r="U30" t="str">
            <v>HUESCA NO 118 ARAGONES 67124 N.L. GUADALUPE</v>
          </cell>
        </row>
        <row r="31">
          <cell r="B31" t="str">
            <v>11068735-33</v>
          </cell>
          <cell r="C31" t="str">
            <v>NOHEMI BORREGO DAVILA</v>
          </cell>
          <cell r="J31">
            <v>44680</v>
          </cell>
          <cell r="N31">
            <v>2212.87</v>
          </cell>
          <cell r="U31" t="str">
            <v>PRIV. 6 EL CALVARIO No. Ext: 6 EL CALVARIO 67473 N.L. CADEREYTA JIMENEZ</v>
          </cell>
        </row>
        <row r="32">
          <cell r="B32" t="str">
            <v>12448820-48</v>
          </cell>
          <cell r="C32" t="str">
            <v>JAIDI GEMINA REYES DE</v>
          </cell>
          <cell r="J32">
            <v>44679</v>
          </cell>
          <cell r="N32">
            <v>2109.39</v>
          </cell>
          <cell r="U32" t="str">
            <v>MILAN No. Ext: 152 PORTAL DE SAN FRANCISCO 66084 N.L. ESCOBEDO</v>
          </cell>
        </row>
        <row r="33">
          <cell r="B33" t="str">
            <v>12272346-19</v>
          </cell>
          <cell r="C33" t="str">
            <v>LUCI NAPE ESCRIBANO</v>
          </cell>
          <cell r="J33">
            <v>44679</v>
          </cell>
          <cell r="N33" t="str">
            <v>$.13-</v>
          </cell>
          <cell r="U33" t="str">
            <v>2DA CUAUTLA No. Ext: 343 OBRERISTA 64470 N.L. MONTERREY</v>
          </cell>
        </row>
        <row r="34">
          <cell r="B34" t="str">
            <v>12074588-24</v>
          </cell>
          <cell r="C34" t="str">
            <v>ANA ISABEL ESTRADA DEL</v>
          </cell>
          <cell r="J34">
            <v>44679</v>
          </cell>
          <cell r="N34">
            <v>2442.9499999999998</v>
          </cell>
          <cell r="U34" t="str">
            <v>PRIVADA PASEO DEL NORTE No. Ext: 6212 LA ESTANZUELA (F-45) 64988 N.L. MONTERREY</v>
          </cell>
        </row>
        <row r="35">
          <cell r="B35" t="str">
            <v>10510748-15</v>
          </cell>
          <cell r="C35" t="str">
            <v>PRIMITIVA BENITO SANTO</v>
          </cell>
          <cell r="J35">
            <v>44679</v>
          </cell>
          <cell r="N35">
            <v>2127.71</v>
          </cell>
          <cell r="U35" t="str">
            <v>SUR No. Ext: 1820 IGNACIO ALTAMIRANO 64984 N.L. MONTERREY</v>
          </cell>
        </row>
        <row r="36">
          <cell r="B36" t="str">
            <v>6158128-51</v>
          </cell>
          <cell r="C36" t="str">
            <v>CRISTINA FIGUEROA CUEV</v>
          </cell>
          <cell r="J36">
            <v>44679</v>
          </cell>
          <cell r="N36" t="str">
            <v>$.54-</v>
          </cell>
          <cell r="U36" t="str">
            <v>SITIO DE MAZATLAN No. Ext: 5346 Int: B ALVARO OBREGON 64150 N.L. MONTERREY</v>
          </cell>
        </row>
        <row r="37">
          <cell r="B37" t="str">
            <v>12450949-59</v>
          </cell>
          <cell r="C37" t="str">
            <v>ELIZABETH JIMENEZ OCA</v>
          </cell>
          <cell r="J37">
            <v>44678</v>
          </cell>
          <cell r="N37">
            <v>1380.99</v>
          </cell>
          <cell r="U37" t="str">
            <v>LOMAS DE CHAPULTEPEC No. Ext: 109 Int: B LOMAS DE SAN AGUSTIN 67485 N.L. CADEREYTA JIMENEZ</v>
          </cell>
        </row>
        <row r="38">
          <cell r="B38" t="str">
            <v>12144786-97</v>
          </cell>
          <cell r="C38" t="str">
            <v>FRANCISCO JAVIER MATIA</v>
          </cell>
          <cell r="J38">
            <v>44678</v>
          </cell>
          <cell r="N38">
            <v>2672.7</v>
          </cell>
          <cell r="U38" t="str">
            <v>SICOMORO No. Ext: 109 Int: A VALLE DEL ROBLE 67458 N.L. CADEREYTA JIMENEZ</v>
          </cell>
        </row>
        <row r="39">
          <cell r="B39" t="str">
            <v>11919780-04</v>
          </cell>
          <cell r="C39" t="str">
            <v>HILDA ISABEL RODRIGUEZ</v>
          </cell>
          <cell r="J39">
            <v>44678</v>
          </cell>
          <cell r="N39">
            <v>2387.5500000000002</v>
          </cell>
          <cell r="U39" t="str">
            <v>EMILIANO ZAPATA No. Ext: 20 F SAN JUAN 67454 N.L. CADEREYTA JIMENEZ</v>
          </cell>
        </row>
        <row r="40">
          <cell r="B40" t="str">
            <v>10303289-91</v>
          </cell>
          <cell r="C40" t="str">
            <v>LIBRADA TAPIA SALINAS</v>
          </cell>
          <cell r="J40">
            <v>44677</v>
          </cell>
          <cell r="N40">
            <v>2458.83</v>
          </cell>
          <cell r="U40" t="str">
            <v>PIPILA No. Ext: 415 Int: B ALTAMIRA 64750 N.L. MONTERREY</v>
          </cell>
        </row>
        <row r="41">
          <cell r="B41" t="str">
            <v>12321961-24</v>
          </cell>
          <cell r="C41" t="str">
            <v>MA DEL SOCORRO SOLIS C</v>
          </cell>
          <cell r="J41">
            <v>44676</v>
          </cell>
          <cell r="N41">
            <v>2158.9299999999998</v>
          </cell>
          <cell r="U41" t="str">
            <v>CACTACEAS NO 154 Loma Linda 25016 COAH SALTILLO</v>
          </cell>
        </row>
        <row r="42">
          <cell r="B42" t="str">
            <v>1863941-56</v>
          </cell>
          <cell r="C42" t="str">
            <v>ELSA CARDENAS QUINTANI</v>
          </cell>
          <cell r="J42">
            <v>44674</v>
          </cell>
          <cell r="N42" t="str">
            <v>$.82-</v>
          </cell>
          <cell r="U42" t="str">
            <v>HIGUERILLA No 435 HACIENDA LAS PALMAS 66635 N.L. APODACA</v>
          </cell>
        </row>
        <row r="43">
          <cell r="B43" t="str">
            <v>10793290-64</v>
          </cell>
          <cell r="C43" t="str">
            <v>ELENA VIANEY LUNA ALON</v>
          </cell>
          <cell r="J43">
            <v>44673</v>
          </cell>
          <cell r="N43">
            <v>2193.9899999999998</v>
          </cell>
          <cell r="U43" t="str">
            <v>CALETA No. Ext: 3427 RIBERAS DEL RIO 67160 N.L. GUADALUPE</v>
          </cell>
        </row>
        <row r="44">
          <cell r="B44" t="str">
            <v>3833728-50</v>
          </cell>
          <cell r="C44" t="str">
            <v>MARIA DEL PILAR LUNA H</v>
          </cell>
          <cell r="J44">
            <v>44673</v>
          </cell>
          <cell r="N44" t="str">
            <v>$.52-</v>
          </cell>
          <cell r="U44" t="str">
            <v>GENERAL TEODORO ELIZONDO NO EXT 113 JARDINES DE ESCOBEDO 66051 N.L. GENERAL ESCOBEDO</v>
          </cell>
        </row>
        <row r="45">
          <cell r="B45" t="str">
            <v>2026788-61</v>
          </cell>
          <cell r="C45" t="str">
            <v>MARTHA PARES MERAZ</v>
          </cell>
          <cell r="J45">
            <v>44672</v>
          </cell>
          <cell r="N45" t="str">
            <v>$.51-</v>
          </cell>
          <cell r="U45" t="str">
            <v>JUSTO SIERRA 209 POLANCO 67140 N.L. GUADALUPE</v>
          </cell>
        </row>
        <row r="46">
          <cell r="B46" t="str">
            <v>12365722-09</v>
          </cell>
          <cell r="C46" t="str">
            <v>CINTHIA MARIBEL ROSALE</v>
          </cell>
          <cell r="J46">
            <v>44670</v>
          </cell>
          <cell r="N46">
            <v>2283.77</v>
          </cell>
          <cell r="U46" t="str">
            <v>LOMA BLANCA No. Ext: 516 LAS LOMAS 67265 N.L. CIUDAD BENITO JUAREZ</v>
          </cell>
        </row>
        <row r="47">
          <cell r="B47" t="str">
            <v>12288096-73</v>
          </cell>
          <cell r="C47" t="str">
            <v>ROSA SANTIAGO BASILIO</v>
          </cell>
          <cell r="J47">
            <v>44670</v>
          </cell>
          <cell r="N47" t="str">
            <v>$.36-</v>
          </cell>
          <cell r="U47" t="str">
            <v>BEDUINO No. Ext: 145 Int: A BOSQUES DE CASTILLA 65515 N.L. SALINAS VICTORIA</v>
          </cell>
        </row>
        <row r="48">
          <cell r="B48" t="str">
            <v>12183765-47</v>
          </cell>
          <cell r="C48" t="str">
            <v>HILDA BERENICE RUIZ AC</v>
          </cell>
          <cell r="J48">
            <v>44667</v>
          </cell>
          <cell r="N48" t="str">
            <v>$1.50-</v>
          </cell>
          <cell r="U48" t="str">
            <v>PROLONGACION ALUMINIO No. Ext: 221 SANTA CRUZ ARBOLEDAS 67196 N.L. GUADALUPE</v>
          </cell>
        </row>
        <row r="49">
          <cell r="B49" t="str">
            <v>2609017-25</v>
          </cell>
          <cell r="C49" t="str">
            <v>ROSA GUILLERMINA URBIN</v>
          </cell>
          <cell r="J49">
            <v>44665</v>
          </cell>
          <cell r="N49" t="str">
            <v>$.69-</v>
          </cell>
          <cell r="U49" t="str">
            <v>VICENTE DE LA GARZA EXT 1518 SAN ANGEL NORTE 64230 N.L. MONTERREY</v>
          </cell>
        </row>
        <row r="50">
          <cell r="B50" t="str">
            <v>12342107-69</v>
          </cell>
          <cell r="C50" t="str">
            <v>PAULA ANGUIANO ESCOBED</v>
          </cell>
          <cell r="J50">
            <v>44660</v>
          </cell>
          <cell r="N50">
            <v>850.89</v>
          </cell>
          <cell r="U50" t="str">
            <v>PLATA No. Ext: 1002 SAN DAVID I (P-33) 64103 N.L. MONTERREY</v>
          </cell>
        </row>
        <row r="51">
          <cell r="B51" t="str">
            <v>12234324-36</v>
          </cell>
          <cell r="C51" t="str">
            <v>BRENDA EDITH HERNANDEZ</v>
          </cell>
          <cell r="J51">
            <v>44660</v>
          </cell>
          <cell r="N51" t="str">
            <v>$.35-</v>
          </cell>
          <cell r="U51" t="str">
            <v>ADALIA No. Ext: 210 VALLE DE SANTA ISABEL 67256 N.L. CIUDAD BENITO JUAREZ</v>
          </cell>
        </row>
        <row r="52">
          <cell r="B52" t="str">
            <v>12441153-29</v>
          </cell>
          <cell r="C52" t="str">
            <v>MARIA DEL ROSARIO GASP</v>
          </cell>
          <cell r="J52">
            <v>44651</v>
          </cell>
          <cell r="N52" t="str">
            <v>$.31-</v>
          </cell>
          <cell r="U52" t="str">
            <v>CATEDRAL DE WORCESTER No. Ext: 236 Int: B VILLAS DEL ARCO 66550 N.L. EL CARMEN (CIENEGA)</v>
          </cell>
        </row>
        <row r="53">
          <cell r="B53" t="str">
            <v>12438112-87</v>
          </cell>
          <cell r="C53" t="str">
            <v>RUTH BERENICE CASTILLO</v>
          </cell>
          <cell r="J53">
            <v>44651</v>
          </cell>
          <cell r="N53" t="str">
            <v>$.43-</v>
          </cell>
          <cell r="U53" t="str">
            <v>LIRIO No. Ext: 211 10 DE MAYO 67286 N.L. CIUDAD BENITO JUAREZ</v>
          </cell>
        </row>
        <row r="54">
          <cell r="B54" t="str">
            <v>11503610-06</v>
          </cell>
          <cell r="C54" t="str">
            <v>ROSA ELVIRA MACIAS RAM</v>
          </cell>
          <cell r="J54">
            <v>44651</v>
          </cell>
          <cell r="N54">
            <v>2097.79</v>
          </cell>
          <cell r="U54" t="str">
            <v>PASEO DEL NORTE No. Ext: 6159 LA ESTANZUELA (F-45) 64988 N.L. MONTERREY</v>
          </cell>
        </row>
        <row r="55">
          <cell r="B55" t="str">
            <v>7973677-59</v>
          </cell>
          <cell r="C55" t="str">
            <v>DIEGO ALEJANDRO GUAJAR</v>
          </cell>
          <cell r="J55">
            <v>44651</v>
          </cell>
          <cell r="N55" t="str">
            <v>$3.18-</v>
          </cell>
          <cell r="U55" t="str">
            <v>FERNANDEZ DE LIZARDI No. Ext: 777 COUNTRY LA SILLA SECTOR 3 67173 N.L. GUADALUPE</v>
          </cell>
        </row>
        <row r="56">
          <cell r="B56" t="str">
            <v>12128640-58</v>
          </cell>
          <cell r="C56" t="str">
            <v>CARLOTA SOLIS NIETO</v>
          </cell>
          <cell r="J56">
            <v>44641</v>
          </cell>
          <cell r="N56" t="str">
            <v>$.21-</v>
          </cell>
          <cell r="U56" t="str">
            <v>PROLONGACION LOPEZ MATEOS No. Ext: 235 NUEVO ALMAGUER 67186 N.L. GUADALUPE</v>
          </cell>
        </row>
        <row r="57">
          <cell r="B57" t="str">
            <v>12407076-60</v>
          </cell>
          <cell r="C57" t="str">
            <v>ANTONIO GARCIA ARSIBAR</v>
          </cell>
          <cell r="J57">
            <v>44620</v>
          </cell>
          <cell r="N57" t="str">
            <v>$.49-</v>
          </cell>
          <cell r="U57" t="str">
            <v>HACIENDA CANUTILLO No. Ext: 104 HACIENDA MITRAS 64340 N.L. MONTERREY</v>
          </cell>
        </row>
        <row r="58">
          <cell r="B58" t="str">
            <v>12338581-41</v>
          </cell>
          <cell r="C58" t="str">
            <v>ARIZAHY DAMIAN BENITO</v>
          </cell>
          <cell r="J58">
            <v>44620</v>
          </cell>
          <cell r="N58" t="str">
            <v>$.20-</v>
          </cell>
          <cell r="U58" t="str">
            <v>ZEUS No. Ext: 4342 EL PORVENIR 64206 N.L. MONTERREY</v>
          </cell>
        </row>
        <row r="59">
          <cell r="B59" t="str">
            <v>11874689-19</v>
          </cell>
          <cell r="C59" t="str">
            <v>YESENIA BERENICE ESQUI</v>
          </cell>
          <cell r="J59">
            <v>44620</v>
          </cell>
          <cell r="N59">
            <v>1003.83</v>
          </cell>
          <cell r="U59" t="str">
            <v>12 DE OCTUBRE No. Ext: 707 LA FAMA 4 66115 N.L. SANTA CATARINA</v>
          </cell>
        </row>
        <row r="60">
          <cell r="B60" t="str">
            <v>5030564-46</v>
          </cell>
          <cell r="C60" t="str">
            <v>ABUNDIA HERNANDEZ MEND</v>
          </cell>
          <cell r="J60">
            <v>44620</v>
          </cell>
          <cell r="N60">
            <v>995.51</v>
          </cell>
          <cell r="U60" t="str">
            <v>CASIOPEA NO EXT 336 COSMOPOLOS 66612 N.L. APODACA</v>
          </cell>
        </row>
        <row r="61">
          <cell r="B61" t="str">
            <v>3038274-37</v>
          </cell>
          <cell r="C61" t="str">
            <v>ELIA SOLIS HERNANDEZ</v>
          </cell>
          <cell r="J61">
            <v>44620</v>
          </cell>
          <cell r="N61" t="str">
            <v>$.48-</v>
          </cell>
          <cell r="U61" t="str">
            <v>RIO VERDE EXT 572 MONTE KRISTAL 4 67280 N.L. CIUDAD BENITO JUAREZ</v>
          </cell>
        </row>
        <row r="62">
          <cell r="B62" t="str">
            <v>12343783-03</v>
          </cell>
          <cell r="C62" t="str">
            <v>ROSA ELIZABETH RODRIGU</v>
          </cell>
          <cell r="J62">
            <v>44618</v>
          </cell>
          <cell r="N62">
            <v>2241.92</v>
          </cell>
          <cell r="U62" t="str">
            <v>BARBO No. Ext: 8705 COLINA DE SAN BERNABE F25 64107 N.L. MONTERREY</v>
          </cell>
        </row>
        <row r="63">
          <cell r="B63" t="str">
            <v>12324197-81</v>
          </cell>
          <cell r="C63" t="str">
            <v>TERESA TOMAS SANTIAGO</v>
          </cell>
          <cell r="J63">
            <v>44618</v>
          </cell>
          <cell r="N63" t="str">
            <v>$1.28-</v>
          </cell>
          <cell r="U63" t="str">
            <v>RIO MATAPE No. Ext: 521 Int: A LOS PUERTOS 67258 N.L. CIUDAD BENITO JUAREZ</v>
          </cell>
        </row>
        <row r="64">
          <cell r="B64" t="str">
            <v>12400409-01</v>
          </cell>
          <cell r="C64" t="str">
            <v>BRICEIDI ALEJANDRA MOR</v>
          </cell>
          <cell r="J64">
            <v>44616</v>
          </cell>
          <cell r="N64" t="str">
            <v>$.67-</v>
          </cell>
          <cell r="U64" t="str">
            <v>DOROTEO ARANGO No. Ext: 7061 TIERRA Y LIBERTAD SECTOR NORTE 64249 N.L. MONTERREY</v>
          </cell>
        </row>
        <row r="65">
          <cell r="B65" t="str">
            <v>7913536-46</v>
          </cell>
          <cell r="C65" t="str">
            <v>AIDA MATIAS SALAS</v>
          </cell>
          <cell r="J65">
            <v>44608</v>
          </cell>
          <cell r="N65">
            <v>1136</v>
          </cell>
          <cell r="U65" t="str">
            <v>SICOMORO No. Ext: 109 Int: A VALLE DEL ROBLE 67456 N.L. CADEREYTA JIMENEZ</v>
          </cell>
        </row>
        <row r="66">
          <cell r="B66" t="str">
            <v>12027672-67</v>
          </cell>
          <cell r="C66" t="str">
            <v>JULIETA MARTINEZ CORTE</v>
          </cell>
          <cell r="J66">
            <v>44604</v>
          </cell>
          <cell r="N66" t="str">
            <v>$.56-</v>
          </cell>
          <cell r="U66" t="str">
            <v>NOCHEBUENA No. Ext: 220 10 DE MAYO 67286 N.L. CIUDAD BENITO JUAREZ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62ED-5174-1041-BA0A-174944B8C463}">
  <dimension ref="A1:F91"/>
  <sheetViews>
    <sheetView tabSelected="1" workbookViewId="0">
      <selection activeCell="G2" sqref="G2"/>
    </sheetView>
  </sheetViews>
  <sheetFormatPr baseColWidth="10" defaultRowHeight="16"/>
  <cols>
    <col min="1" max="1" width="17.1640625" style="4" customWidth="1"/>
    <col min="2" max="2" width="26.6640625" style="1" customWidth="1"/>
    <col min="3" max="3" width="26.6640625" style="2" customWidth="1"/>
    <col min="4" max="4" width="14.6640625" style="2" customWidth="1"/>
    <col min="5" max="5" width="34.33203125" style="3" customWidth="1"/>
    <col min="6" max="6" width="77" style="7" customWidth="1"/>
    <col min="7" max="9" width="17.83203125" style="1" customWidth="1"/>
    <col min="10" max="16384" width="10.83203125" style="1"/>
  </cols>
  <sheetData>
    <row r="1" spans="1:6" ht="30" customHeight="1">
      <c r="A1" s="5" t="s">
        <v>0</v>
      </c>
      <c r="B1" s="5" t="s">
        <v>1</v>
      </c>
      <c r="C1" s="6" t="s">
        <v>3</v>
      </c>
      <c r="D1" s="6" t="s">
        <v>5</v>
      </c>
      <c r="E1" s="5" t="s">
        <v>4</v>
      </c>
      <c r="F1" s="5" t="s">
        <v>2</v>
      </c>
    </row>
    <row r="2" spans="1:6">
      <c r="A2" s="4" t="str" cm="1">
        <f t="array" ref="A2:A91">[1]jafra!B1:B90</f>
        <v>1033094-05</v>
      </c>
      <c r="B2" s="1" t="str" cm="1">
        <f t="array" ref="B2:B91">PROPER([1]jafra!C1:C90)</f>
        <v>Nora Alicia Gomez Sald</v>
      </c>
      <c r="C2" s="2" cm="1">
        <f t="array" ref="C2:C91">IFERROR(ROUNDUP([1]jafra!N1:N90,0),-(ROUNDUP(MID([1]jafra!N1:N90,1,LEN([1]jafra!N1:N90)-1),0)))</f>
        <v>1072</v>
      </c>
      <c r="D2" s="8" t="str" cm="1">
        <f t="array" ref="D2">_xlfn.IFS(C2&gt;0, "último pago",C2&lt;0,"debes")</f>
        <v>último pago</v>
      </c>
      <c r="E2" s="3" cm="1">
        <f t="array" ref="E2:E91">([1]jafra!J1:J90)+25</f>
        <v>44695</v>
      </c>
      <c r="F2" s="7" t="str" cm="1">
        <f t="array" ref="F2:F91">PROPER([1]jafra!U1:U90)</f>
        <v>Fernandez De Lizardi No 777 Contry La Silla Sect 1 67173 N.L. Guadalupe</v>
      </c>
    </row>
    <row r="3" spans="1:6">
      <c r="A3" s="4" t="str">
        <v>12469633-92</v>
      </c>
      <c r="B3" s="1" t="str">
        <v>Nancy Resendez Aleman</v>
      </c>
      <c r="C3" s="2">
        <v>2232</v>
      </c>
      <c r="D3" s="8" t="str" cm="1">
        <f t="array" ref="D3">_xlfn.IFS(C3&gt;0, "último pago",C3&lt;0,"debes")</f>
        <v>último pago</v>
      </c>
      <c r="E3" s="3">
        <v>44717</v>
      </c>
      <c r="F3" s="7" t="str">
        <v>Manzano No. Ext: 119 Int: A Valle Del Roble 67458 N.L. Cadereyta Jimenez</v>
      </c>
    </row>
    <row r="4" spans="1:6">
      <c r="A4" s="4" t="str">
        <v>12469623-79</v>
      </c>
      <c r="B4" s="1" t="str">
        <v>Fatima Guadalupe Valdi</v>
      </c>
      <c r="C4" s="2">
        <v>2120</v>
      </c>
      <c r="D4" s="8" t="str" cm="1">
        <f t="array" ref="D4">_xlfn.IFS(C4&gt;0, "último pago",C4&lt;0,"debes")</f>
        <v>último pago</v>
      </c>
      <c r="E4" s="3">
        <v>44716</v>
      </c>
      <c r="F4" s="7" t="str">
        <v>Eusebio Rojas No. Ext: 405 Seis De Marzo 67168 N.L. Guadalupe</v>
      </c>
    </row>
    <row r="5" spans="1:6">
      <c r="A5" s="4" t="str">
        <v>12448881-29</v>
      </c>
      <c r="B5" s="1" t="str">
        <v>Dolores Avila Chavez</v>
      </c>
      <c r="C5" s="2">
        <v>2543</v>
      </c>
      <c r="D5" s="8" t="str" cm="1">
        <f t="array" ref="D5">_xlfn.IFS(C5&gt;0, "último pago",C5&lt;0,"debes")</f>
        <v>último pago</v>
      </c>
      <c r="E5" s="3">
        <v>44716</v>
      </c>
      <c r="F5" s="7" t="str">
        <v>Rio Salado No. Ext: 113 Int: A Bosques De La Huasteca 66354 N.L. Santa Catarina</v>
      </c>
    </row>
    <row r="6" spans="1:6">
      <c r="A6" s="4" t="str">
        <v>12341368-65</v>
      </c>
      <c r="B6" s="1" t="str">
        <v>Veronica Elizabeth San</v>
      </c>
      <c r="C6" s="2">
        <v>3388</v>
      </c>
      <c r="D6" s="8" t="str" cm="1">
        <f t="array" ref="D6">_xlfn.IFS(C6&gt;0, "último pago",C6&lt;0,"debes")</f>
        <v>último pago</v>
      </c>
      <c r="E6" s="3">
        <v>44716</v>
      </c>
      <c r="F6" s="7" t="str">
        <v>Hojas No. Ext: 146 Treboles 66646 N.L. Apodaca</v>
      </c>
    </row>
    <row r="7" spans="1:6">
      <c r="A7" s="4" t="str">
        <v>11937845-74</v>
      </c>
      <c r="B7" s="1" t="str">
        <v>Maria Gonzalez Rodrigu</v>
      </c>
      <c r="C7" s="2">
        <v>2149</v>
      </c>
      <c r="D7" s="8" t="str" cm="1">
        <f t="array" ref="D7">_xlfn.IFS(C7&gt;0, "último pago",C7&lt;0,"debes")</f>
        <v>último pago</v>
      </c>
      <c r="E7" s="3">
        <v>44715</v>
      </c>
      <c r="F7" s="7" t="str">
        <v>Fuente De La Unidad No. Ext: 852 Fuentes De Juarez 67267 N.L. Ciudad Benito Juarez</v>
      </c>
    </row>
    <row r="8" spans="1:6">
      <c r="A8" s="4" t="str">
        <v>11450370-80</v>
      </c>
      <c r="B8" s="1" t="str">
        <v>Jorge Samuel Reyes San</v>
      </c>
      <c r="C8" s="2">
        <v>2937</v>
      </c>
      <c r="D8" s="8" t="str" cm="1">
        <f t="array" ref="D8">_xlfn.IFS(C8&gt;0, "último pago",C8&lt;0,"debes")</f>
        <v>último pago</v>
      </c>
      <c r="E8" s="3">
        <v>44715</v>
      </c>
      <c r="F8" s="7" t="str">
        <v>Vista Sierra No. Ext: 1007 Los Santos 64988 N.L. Monterrey</v>
      </c>
    </row>
    <row r="9" spans="1:6">
      <c r="A9" s="4" t="str">
        <v>12468062-10</v>
      </c>
      <c r="B9" s="1" t="str">
        <v>Rosa Isela Rodriguez H</v>
      </c>
      <c r="C9" s="2">
        <v>2417</v>
      </c>
      <c r="D9" s="8" t="str" cm="1">
        <f t="array" ref="D9">_xlfn.IFS(C9&gt;0, "último pago",C9&lt;0,"debes")</f>
        <v>último pago</v>
      </c>
      <c r="E9" s="3">
        <v>44706</v>
      </c>
      <c r="F9" s="7" t="str">
        <v>Oro No. Ext: 244 Paseo De Las Minas 66003 N.L. Garcia</v>
      </c>
    </row>
    <row r="10" spans="1:6">
      <c r="A10" s="4" t="str">
        <v>12463708-53</v>
      </c>
      <c r="B10" s="1" t="str">
        <v>Claudia Karina Gamez S</v>
      </c>
      <c r="C10" s="2">
        <v>2136</v>
      </c>
      <c r="D10" s="8" t="str" cm="1">
        <f t="array" ref="D10">_xlfn.IFS(C10&gt;0, "último pago",C10&lt;0,"debes")</f>
        <v>último pago</v>
      </c>
      <c r="E10" s="3">
        <v>44706</v>
      </c>
      <c r="F10" s="7" t="str">
        <v>Angel Lama No. Ext: 608 Deportivo Huinala 66633 N.L. Apodaca</v>
      </c>
    </row>
    <row r="11" spans="1:6">
      <c r="A11" s="4" t="str">
        <v>12458329-83</v>
      </c>
      <c r="B11" s="1" t="str">
        <v>Blanca Elizabeth Vielm</v>
      </c>
      <c r="C11" s="2">
        <v>2267</v>
      </c>
      <c r="D11" s="8" t="str" cm="1">
        <f t="array" ref="D11">_xlfn.IFS(C11&gt;0, "último pago",C11&lt;0,"debes")</f>
        <v>último pago</v>
      </c>
      <c r="E11" s="3">
        <v>44706</v>
      </c>
      <c r="F11" s="7" t="str">
        <v>Bahia De Ensenada No. Ext: 620 Int: A Los Puertos 67258 N.L. Ciudad Benito Juarez</v>
      </c>
    </row>
    <row r="12" spans="1:6">
      <c r="A12" s="4" t="str">
        <v>12457199-24</v>
      </c>
      <c r="B12" s="1" t="str">
        <v>Jose Carranza Hernande</v>
      </c>
      <c r="C12" s="2">
        <v>2179</v>
      </c>
      <c r="D12" s="8" t="str" cm="1">
        <f t="array" ref="D12">_xlfn.IFS(C12&gt;0, "último pago",C12&lt;0,"debes")</f>
        <v>último pago</v>
      </c>
      <c r="E12" s="3">
        <v>44706</v>
      </c>
      <c r="F12" s="7" t="str">
        <v>Las Esperanzas No. Ext: 128 Int: A Coahuila 67257 N.L. Ciudad Benito Juarez</v>
      </c>
    </row>
    <row r="13" spans="1:6">
      <c r="A13" s="4" t="str">
        <v>12456704-87</v>
      </c>
      <c r="B13" s="1" t="str">
        <v>Maria De Jesus Garcia</v>
      </c>
      <c r="C13" s="2">
        <v>2284</v>
      </c>
      <c r="D13" s="8" t="str" cm="1">
        <f t="array" ref="D13">_xlfn.IFS(C13&gt;0, "último pago",C13&lt;0,"debes")</f>
        <v>último pago</v>
      </c>
      <c r="E13" s="3">
        <v>44706</v>
      </c>
      <c r="F13" s="7" t="str">
        <v>Eusebia Rojas No. Ext: 388 Seis De Marzo 67168 N.L. Guadalupe</v>
      </c>
    </row>
    <row r="14" spans="1:6">
      <c r="A14" s="4" t="str">
        <v>12456618-83</v>
      </c>
      <c r="B14" s="1" t="str">
        <v>Maria Concepcion Urest</v>
      </c>
      <c r="C14" s="2">
        <v>2158</v>
      </c>
      <c r="D14" s="8" t="str" cm="1">
        <f t="array" ref="D14">_xlfn.IFS(C14&gt;0, "último pago",C14&lt;0,"debes")</f>
        <v>último pago</v>
      </c>
      <c r="E14" s="3">
        <v>44706</v>
      </c>
      <c r="F14" s="7" t="str">
        <v>Ubaldo Elizondo No. Ext: 117 Seis De Marzo 67168 N.L. Guadalupe</v>
      </c>
    </row>
    <row r="15" spans="1:6">
      <c r="A15" s="4" t="str">
        <v>12404788-38</v>
      </c>
      <c r="B15" s="1" t="str">
        <v>Karla Maria Segovia Lu</v>
      </c>
      <c r="C15" s="2">
        <v>2337</v>
      </c>
      <c r="D15" s="8" t="str" cm="1">
        <f t="array" ref="D15">_xlfn.IFS(C15&gt;0, "último pago",C15&lt;0,"debes")</f>
        <v>último pago</v>
      </c>
      <c r="E15" s="3">
        <v>44706</v>
      </c>
      <c r="F15" s="7" t="str">
        <v>Platino No. Ext: 205 Paseo De Las Minas 66003 N.L. Garcia</v>
      </c>
    </row>
    <row r="16" spans="1:6">
      <c r="A16" s="4" t="str">
        <v>12374273-90</v>
      </c>
      <c r="B16" s="1" t="str">
        <v>Ermelinda Garcia Arell</v>
      </c>
      <c r="C16" s="2">
        <v>2112</v>
      </c>
      <c r="D16" s="8" t="str" cm="1">
        <f t="array" ref="D16">_xlfn.IFS(C16&gt;0, "último pago",C16&lt;0,"debes")</f>
        <v>último pago</v>
      </c>
      <c r="E16" s="3">
        <v>44706</v>
      </c>
      <c r="F16" s="7" t="str">
        <v>Hacienda San Gerardo 220 Hacienda Del Sol 66003 N.L. Garcia</v>
      </c>
    </row>
    <row r="17" spans="1:6">
      <c r="A17" s="4" t="str">
        <v>12337258-29</v>
      </c>
      <c r="B17" s="1" t="str">
        <v>Rosa Quintana Garcia</v>
      </c>
      <c r="C17" s="2">
        <v>2142</v>
      </c>
      <c r="D17" s="8" t="str" cm="1">
        <f t="array" ref="D17">_xlfn.IFS(C17&gt;0, "último pago",C17&lt;0,"debes")</f>
        <v>último pago</v>
      </c>
      <c r="E17" s="3">
        <v>44706</v>
      </c>
      <c r="F17" s="7" t="str">
        <v>Sindicato No. Ext: 154 Monclovita 66085 N.L. Escobedo</v>
      </c>
    </row>
    <row r="18" spans="1:6">
      <c r="A18" s="4" t="str">
        <v>12270265-87</v>
      </c>
      <c r="B18" s="1" t="str">
        <v>Karina Cruz Martinez</v>
      </c>
      <c r="C18" s="2">
        <v>2119</v>
      </c>
      <c r="D18" s="8" t="str" cm="1">
        <f t="array" ref="D18">_xlfn.IFS(C18&gt;0, "último pago",C18&lt;0,"debes")</f>
        <v>último pago</v>
      </c>
      <c r="E18" s="3">
        <v>44706</v>
      </c>
      <c r="F18" s="7" t="str">
        <v>Valladolid No. Ext: 635 Villas De Buena Vista 66583 N.L. El Carmen (Cienega)</v>
      </c>
    </row>
    <row r="19" spans="1:6">
      <c r="A19" s="4" t="str">
        <v>12176031-20</v>
      </c>
      <c r="B19" s="1" t="str">
        <v>Thalia Yaresi Mata Sil</v>
      </c>
      <c r="C19" s="2">
        <v>2173</v>
      </c>
      <c r="D19" s="8" t="str" cm="1">
        <f t="array" ref="D19">_xlfn.IFS(C19&gt;0, "último pago",C19&lt;0,"debes")</f>
        <v>último pago</v>
      </c>
      <c r="E19" s="3">
        <v>44706</v>
      </c>
      <c r="F19" s="7" t="str">
        <v>Benceno No. Ext: 9515 Las Pedreras 64235 N.L. Monterrey</v>
      </c>
    </row>
    <row r="20" spans="1:6">
      <c r="A20" s="4" t="str">
        <v>11451199-91</v>
      </c>
      <c r="B20" s="1" t="str">
        <v>Elidia Garcia Lara</v>
      </c>
      <c r="C20" s="2">
        <v>2118</v>
      </c>
      <c r="D20" s="8" t="str" cm="1">
        <f t="array" ref="D20">_xlfn.IFS(C20&gt;0, "último pago",C20&lt;0,"debes")</f>
        <v>último pago</v>
      </c>
      <c r="E20" s="3">
        <v>44706</v>
      </c>
      <c r="F20" s="7" t="str">
        <v>Zuazua Agua Fria Km 1 No. Ext: 1 General Zuazua Centro 65750 N.L. General Zuazua</v>
      </c>
    </row>
    <row r="21" spans="1:6">
      <c r="A21" s="4" t="str">
        <v>10062962-76</v>
      </c>
      <c r="B21" s="1" t="str">
        <v>Evelyn Guadalupe Navar</v>
      </c>
      <c r="C21" s="2">
        <v>-24</v>
      </c>
      <c r="D21" s="8" t="str" cm="1">
        <f t="array" ref="D21">_xlfn.IFS(C21&gt;0, "último pago",C21&lt;0,"debes")</f>
        <v>debes</v>
      </c>
      <c r="E21" s="3">
        <v>44706</v>
      </c>
      <c r="F21" s="7" t="str">
        <v>Priv. Lerdo De Tejada No. Ext: 141 Guerra 67144 N.L. Guadalupe</v>
      </c>
    </row>
    <row r="22" spans="1:6">
      <c r="A22" s="4" t="str">
        <v>7929582-54</v>
      </c>
      <c r="B22" s="1" t="str">
        <v>Rosa Maria Perez Noyol</v>
      </c>
      <c r="C22" s="2">
        <v>2114</v>
      </c>
      <c r="D22" s="8" t="str" cm="1">
        <f t="array" ref="D22">_xlfn.IFS(C22&gt;0, "último pago",C22&lt;0,"debes")</f>
        <v>último pago</v>
      </c>
      <c r="E22" s="3">
        <v>44706</v>
      </c>
      <c r="F22" s="7" t="str">
        <v>Priv Hacienda El Mezquite No. Ext: 134 Hacienda San Jose 67250 N.L. Ciudad Benito Juarez</v>
      </c>
    </row>
    <row r="23" spans="1:6">
      <c r="A23" s="4" t="str">
        <v>6391227-49</v>
      </c>
      <c r="B23" s="1" t="str">
        <v>Luz Margarita Garcia T</v>
      </c>
      <c r="C23" s="2">
        <v>2121</v>
      </c>
      <c r="D23" s="8" t="str" cm="1">
        <f t="array" ref="D23">_xlfn.IFS(C23&gt;0, "último pago",C23&lt;0,"debes")</f>
        <v>último pago</v>
      </c>
      <c r="E23" s="3">
        <v>44706</v>
      </c>
      <c r="F23" s="7" t="str">
        <v>Gamma 118 Valle Sol 66418 N.L. Nicolas De Garza</v>
      </c>
    </row>
    <row r="24" spans="1:6">
      <c r="A24" s="4" t="str">
        <v>6363034-94</v>
      </c>
      <c r="B24" s="1" t="str">
        <v>Alicia Corpus Morales</v>
      </c>
      <c r="C24" s="2">
        <v>-1</v>
      </c>
      <c r="D24" s="8" t="str" cm="1">
        <f t="array" ref="D24">_xlfn.IFS(C24&gt;0, "último pago",C24&lt;0,"debes")</f>
        <v>debes</v>
      </c>
      <c r="E24" s="3">
        <v>44706</v>
      </c>
      <c r="F24" s="7" t="str">
        <v>Villas De Italia No. Ext: 315 Villas De Escobedo 66056 N.L. Escobedo</v>
      </c>
    </row>
    <row r="25" spans="1:6">
      <c r="A25" s="4" t="str">
        <v>5645491-58</v>
      </c>
      <c r="B25" s="1" t="str">
        <v>Amparo Presas Sanchez</v>
      </c>
      <c r="C25" s="2">
        <v>2314</v>
      </c>
      <c r="D25" s="8" t="str" cm="1">
        <f t="array" ref="D25">_xlfn.IFS(C25&gt;0, "último pago",C25&lt;0,"debes")</f>
        <v>último pago</v>
      </c>
      <c r="E25" s="3">
        <v>44706</v>
      </c>
      <c r="F25" s="7" t="str">
        <v>Cerro Del Popocatepetl No. Ext: 2827 El Pe#On 67182 N.L. Guadalupe</v>
      </c>
    </row>
    <row r="26" spans="1:6">
      <c r="A26" s="4" t="str">
        <v>5459997-26</v>
      </c>
      <c r="B26" s="1" t="str">
        <v>Bella Laura Sanchez Ma</v>
      </c>
      <c r="C26" s="2">
        <v>-1</v>
      </c>
      <c r="D26" s="8" t="str" cm="1">
        <f t="array" ref="D26">_xlfn.IFS(C26&gt;0, "último pago",C26&lt;0,"debes")</f>
        <v>debes</v>
      </c>
      <c r="E26" s="3">
        <v>44706</v>
      </c>
      <c r="F26" s="7" t="str">
        <v>Dulces Nombres No. Ext: 137 Crispin Trevio 67204 N.L. Guadalupe</v>
      </c>
    </row>
    <row r="27" spans="1:6">
      <c r="A27" s="4" t="str">
        <v>4858181-83</v>
      </c>
      <c r="B27" s="1" t="str">
        <v>Elva Nelly Sauceda Ben</v>
      </c>
      <c r="C27" s="2">
        <v>3675</v>
      </c>
      <c r="D27" s="8" t="str" cm="1">
        <f t="array" ref="D27">_xlfn.IFS(C27&gt;0, "último pago",C27&lt;0,"debes")</f>
        <v>último pago</v>
      </c>
      <c r="E27" s="3">
        <v>44706</v>
      </c>
      <c r="F27" s="7" t="str">
        <v>Juan Zuazua Nte No Ext 338 A Paraiso 67140 N.L. Guadalupe</v>
      </c>
    </row>
    <row r="28" spans="1:6">
      <c r="A28" s="4" t="str">
        <v>4227266-17</v>
      </c>
      <c r="B28" s="1" t="str">
        <v>Aracely Gloria Hernand</v>
      </c>
      <c r="C28" s="2">
        <v>-2</v>
      </c>
      <c r="D28" s="8" t="str" cm="1">
        <f t="array" ref="D28">_xlfn.IFS(C28&gt;0, "último pago",C28&lt;0,"debes")</f>
        <v>debes</v>
      </c>
      <c r="E28" s="3">
        <v>44706</v>
      </c>
      <c r="F28" s="7" t="str">
        <v>Privada Sierra Azul No.Ext:2722 Residencial De La Sierra 66358 N.L. Santa Catarina</v>
      </c>
    </row>
    <row r="29" spans="1:6">
      <c r="A29" s="4" t="str">
        <v>4172188-35</v>
      </c>
      <c r="B29" s="1" t="str">
        <v>Gricelda Judith Mendoz</v>
      </c>
      <c r="C29" s="2">
        <v>2782</v>
      </c>
      <c r="D29" s="8" t="str" cm="1">
        <f t="array" ref="D29">_xlfn.IFS(C29&gt;0, "último pago",C29&lt;0,"debes")</f>
        <v>último pago</v>
      </c>
      <c r="E29" s="3">
        <v>44706</v>
      </c>
      <c r="F29" s="7" t="str">
        <v>San Pablo No Ext 541 San Humberto 66120 N.L. Santa Catarina</v>
      </c>
    </row>
    <row r="30" spans="1:6">
      <c r="A30" s="4" t="str">
        <v>2468959-36</v>
      </c>
      <c r="B30" s="1" t="str">
        <v>Monica Martinez Cabral</v>
      </c>
      <c r="C30" s="2">
        <v>2105</v>
      </c>
      <c r="D30" s="8" t="str" cm="1">
        <f t="array" ref="D30">_xlfn.IFS(C30&gt;0, "último pago",C30&lt;0,"debes")</f>
        <v>último pago</v>
      </c>
      <c r="E30" s="3">
        <v>44706</v>
      </c>
      <c r="F30" s="7" t="str">
        <v>Galaxia Ext 413 Metroplex 1 66612 N.L. Apodaca</v>
      </c>
    </row>
    <row r="31" spans="1:6">
      <c r="A31" s="4" t="str">
        <v>1209662-38</v>
      </c>
      <c r="B31" s="1" t="str">
        <v>Angelica Munguia Saenz</v>
      </c>
      <c r="C31" s="2">
        <v>2143</v>
      </c>
      <c r="D31" s="8" t="str" cm="1">
        <f t="array" ref="D31">_xlfn.IFS(C31&gt;0, "último pago",C31&lt;0,"debes")</f>
        <v>último pago</v>
      </c>
      <c r="E31" s="3">
        <v>44706</v>
      </c>
      <c r="F31" s="7" t="str">
        <v>Huesca No 118 Aragones 67124 N.L. Guadalupe</v>
      </c>
    </row>
    <row r="32" spans="1:6">
      <c r="A32" s="4" t="str">
        <v>11068735-33</v>
      </c>
      <c r="B32" s="1" t="str">
        <v>Nohemi Borrego Davila</v>
      </c>
      <c r="C32" s="2">
        <v>2213</v>
      </c>
      <c r="D32" s="8" t="str" cm="1">
        <f t="array" ref="D32">_xlfn.IFS(C32&gt;0, "último pago",C32&lt;0,"debes")</f>
        <v>último pago</v>
      </c>
      <c r="E32" s="3">
        <v>44705</v>
      </c>
      <c r="F32" s="7" t="str">
        <v>Priv. 6 El Calvario No. Ext: 6 El Calvario 67473 N.L. Cadereyta Jimenez</v>
      </c>
    </row>
    <row r="33" spans="1:6">
      <c r="A33" s="4" t="str">
        <v>12448820-48</v>
      </c>
      <c r="B33" s="1" t="str">
        <v>Jaidi Gemina Reyes De</v>
      </c>
      <c r="C33" s="2">
        <v>2110</v>
      </c>
      <c r="D33" s="8" t="str" cm="1">
        <f t="array" ref="D33">_xlfn.IFS(C33&gt;0, "último pago",C33&lt;0,"debes")</f>
        <v>último pago</v>
      </c>
      <c r="E33" s="3">
        <v>44704</v>
      </c>
      <c r="F33" s="7" t="str">
        <v>Milan No. Ext: 152 Portal De San Francisco 66084 N.L. Escobedo</v>
      </c>
    </row>
    <row r="34" spans="1:6">
      <c r="A34" s="4" t="str">
        <v>12272346-19</v>
      </c>
      <c r="B34" s="1" t="str">
        <v>Luci Nape Escribano</v>
      </c>
      <c r="C34" s="2">
        <v>-1</v>
      </c>
      <c r="D34" s="8" t="str" cm="1">
        <f t="array" ref="D34">_xlfn.IFS(C34&gt;0, "último pago",C34&lt;0,"debes")</f>
        <v>debes</v>
      </c>
      <c r="E34" s="3">
        <v>44704</v>
      </c>
      <c r="F34" s="7" t="str">
        <v>2Da Cuautla No. Ext: 343 Obrerista 64470 N.L. Monterrey</v>
      </c>
    </row>
    <row r="35" spans="1:6">
      <c r="A35" s="4" t="str">
        <v>12074588-24</v>
      </c>
      <c r="B35" s="1" t="str">
        <v>Ana Isabel Estrada Del</v>
      </c>
      <c r="C35" s="2">
        <v>2443</v>
      </c>
      <c r="D35" s="8" t="str" cm="1">
        <f t="array" ref="D35">_xlfn.IFS(C35&gt;0, "último pago",C35&lt;0,"debes")</f>
        <v>último pago</v>
      </c>
      <c r="E35" s="3">
        <v>44704</v>
      </c>
      <c r="F35" s="7" t="str">
        <v>Privada Paseo Del Norte No. Ext: 6212 La Estanzuela (F-45) 64988 N.L. Monterrey</v>
      </c>
    </row>
    <row r="36" spans="1:6">
      <c r="A36" s="4" t="str">
        <v>10510748-15</v>
      </c>
      <c r="B36" s="1" t="str">
        <v>Primitiva Benito Santo</v>
      </c>
      <c r="C36" s="2">
        <v>2128</v>
      </c>
      <c r="D36" s="8" t="str" cm="1">
        <f t="array" ref="D36">_xlfn.IFS(C36&gt;0, "último pago",C36&lt;0,"debes")</f>
        <v>último pago</v>
      </c>
      <c r="E36" s="3">
        <v>44704</v>
      </c>
      <c r="F36" s="7" t="str">
        <v>Sur No. Ext: 1820 Ignacio Altamirano 64984 N.L. Monterrey</v>
      </c>
    </row>
    <row r="37" spans="1:6">
      <c r="A37" s="4" t="str">
        <v>6158128-51</v>
      </c>
      <c r="B37" s="1" t="str">
        <v>Cristina Figueroa Cuev</v>
      </c>
      <c r="C37" s="2">
        <v>-1</v>
      </c>
      <c r="D37" s="8" t="str" cm="1">
        <f t="array" ref="D37">_xlfn.IFS(C37&gt;0, "último pago",C37&lt;0,"debes")</f>
        <v>debes</v>
      </c>
      <c r="E37" s="3">
        <v>44704</v>
      </c>
      <c r="F37" s="7" t="str">
        <v>Sitio De Mazatlan No. Ext: 5346 Int: B Alvaro Obregon 64150 N.L. Monterrey</v>
      </c>
    </row>
    <row r="38" spans="1:6">
      <c r="A38" s="4" t="str">
        <v>12450949-59</v>
      </c>
      <c r="B38" s="1" t="str">
        <v>Elizabeth Jimenez Oca</v>
      </c>
      <c r="C38" s="2">
        <v>1381</v>
      </c>
      <c r="D38" s="8" t="str" cm="1">
        <f t="array" ref="D38">_xlfn.IFS(C38&gt;0, "último pago",C38&lt;0,"debes")</f>
        <v>último pago</v>
      </c>
      <c r="E38" s="3">
        <v>44703</v>
      </c>
      <c r="F38" s="7" t="str">
        <v>Lomas De Chapultepec No. Ext: 109 Int: B Lomas De San Agustin 67485 N.L. Cadereyta Jimenez</v>
      </c>
    </row>
    <row r="39" spans="1:6">
      <c r="A39" s="4" t="str">
        <v>12144786-97</v>
      </c>
      <c r="B39" s="1" t="str">
        <v>Francisco Javier Matia</v>
      </c>
      <c r="C39" s="2">
        <v>2673</v>
      </c>
      <c r="D39" s="8" t="str" cm="1">
        <f t="array" ref="D39">_xlfn.IFS(C39&gt;0, "último pago",C39&lt;0,"debes")</f>
        <v>último pago</v>
      </c>
      <c r="E39" s="3">
        <v>44703</v>
      </c>
      <c r="F39" s="7" t="str">
        <v>Sicomoro No. Ext: 109 Int: A Valle Del Roble 67458 N.L. Cadereyta Jimenez</v>
      </c>
    </row>
    <row r="40" spans="1:6">
      <c r="A40" s="4" t="str">
        <v>11919780-04</v>
      </c>
      <c r="B40" s="1" t="str">
        <v>Hilda Isabel Rodriguez</v>
      </c>
      <c r="C40" s="2">
        <v>2388</v>
      </c>
      <c r="D40" s="8" t="str" cm="1">
        <f t="array" ref="D40">_xlfn.IFS(C40&gt;0, "último pago",C40&lt;0,"debes")</f>
        <v>último pago</v>
      </c>
      <c r="E40" s="3">
        <v>44703</v>
      </c>
      <c r="F40" s="7" t="str">
        <v>Emiliano Zapata No. Ext: 20 F San Juan 67454 N.L. Cadereyta Jimenez</v>
      </c>
    </row>
    <row r="41" spans="1:6">
      <c r="A41" s="4" t="str">
        <v>10303289-91</v>
      </c>
      <c r="B41" s="1" t="str">
        <v>Librada Tapia Salinas</v>
      </c>
      <c r="C41" s="2">
        <v>2459</v>
      </c>
      <c r="D41" s="8" t="str" cm="1">
        <f t="array" ref="D41">_xlfn.IFS(C41&gt;0, "último pago",C41&lt;0,"debes")</f>
        <v>último pago</v>
      </c>
      <c r="E41" s="3">
        <v>44702</v>
      </c>
      <c r="F41" s="7" t="str">
        <v>Pipila No. Ext: 415 Int: B Altamira 64750 N.L. Monterrey</v>
      </c>
    </row>
    <row r="42" spans="1:6">
      <c r="A42" s="4" t="str">
        <v>12321961-24</v>
      </c>
      <c r="B42" s="1" t="str">
        <v>Ma Del Socorro Solis C</v>
      </c>
      <c r="C42" s="2">
        <v>2159</v>
      </c>
      <c r="D42" s="8" t="str" cm="1">
        <f t="array" ref="D42">_xlfn.IFS(C42&gt;0, "último pago",C42&lt;0,"debes")</f>
        <v>último pago</v>
      </c>
      <c r="E42" s="3">
        <v>44701</v>
      </c>
      <c r="F42" s="7" t="str">
        <v>Cactaceas No 154 Loma Linda 25016 Coah Saltillo</v>
      </c>
    </row>
    <row r="43" spans="1:6">
      <c r="A43" s="4" t="str">
        <v>1863941-56</v>
      </c>
      <c r="B43" s="1" t="str">
        <v>Elsa Cardenas Quintani</v>
      </c>
      <c r="C43" s="2">
        <v>-1</v>
      </c>
      <c r="D43" s="8" t="str" cm="1">
        <f t="array" ref="D43">_xlfn.IFS(C43&gt;0, "último pago",C43&lt;0,"debes")</f>
        <v>debes</v>
      </c>
      <c r="E43" s="3">
        <v>44699</v>
      </c>
      <c r="F43" s="7" t="str">
        <v>Higuerilla No 435 Hacienda Las Palmas 66635 N.L. Apodaca</v>
      </c>
    </row>
    <row r="44" spans="1:6">
      <c r="A44" s="4" t="str">
        <v>10793290-64</v>
      </c>
      <c r="B44" s="1" t="str">
        <v>Elena Vianey Luna Alon</v>
      </c>
      <c r="C44" s="2">
        <v>2194</v>
      </c>
      <c r="D44" s="8" t="str" cm="1">
        <f t="array" ref="D44">_xlfn.IFS(C44&gt;0, "último pago",C44&lt;0,"debes")</f>
        <v>último pago</v>
      </c>
      <c r="E44" s="3">
        <v>44698</v>
      </c>
      <c r="F44" s="7" t="str">
        <v>Caleta No. Ext: 3427 Riberas Del Rio 67160 N.L. Guadalupe</v>
      </c>
    </row>
    <row r="45" spans="1:6">
      <c r="A45" s="4" t="str">
        <v>3833728-50</v>
      </c>
      <c r="B45" s="1" t="str">
        <v>Maria Del Pilar Luna H</v>
      </c>
      <c r="C45" s="2">
        <v>-1</v>
      </c>
      <c r="D45" s="8" t="str" cm="1">
        <f t="array" ref="D45">_xlfn.IFS(C45&gt;0, "último pago",C45&lt;0,"debes")</f>
        <v>debes</v>
      </c>
      <c r="E45" s="3">
        <v>44698</v>
      </c>
      <c r="F45" s="7" t="str">
        <v>General Teodoro Elizondo No Ext 113 Jardines De Escobedo 66051 N.L. General Escobedo</v>
      </c>
    </row>
    <row r="46" spans="1:6">
      <c r="A46" s="4" t="str">
        <v>2026788-61</v>
      </c>
      <c r="B46" s="1" t="str">
        <v>Martha Pares Meraz</v>
      </c>
      <c r="C46" s="2">
        <v>-1</v>
      </c>
      <c r="D46" s="8" t="str" cm="1">
        <f t="array" ref="D46">_xlfn.IFS(C46&gt;0, "último pago",C46&lt;0,"debes")</f>
        <v>debes</v>
      </c>
      <c r="E46" s="3">
        <v>44697</v>
      </c>
      <c r="F46" s="7" t="str">
        <v>Justo Sierra 209 Polanco 67140 N.L. Guadalupe</v>
      </c>
    </row>
    <row r="47" spans="1:6">
      <c r="A47" s="4" t="str">
        <v>12365722-09</v>
      </c>
      <c r="B47" s="1" t="str">
        <v>Cinthia Maribel Rosale</v>
      </c>
      <c r="C47" s="2">
        <v>2284</v>
      </c>
      <c r="D47" s="8" t="str" cm="1">
        <f t="array" ref="D47">_xlfn.IFS(C47&gt;0, "último pago",C47&lt;0,"debes")</f>
        <v>último pago</v>
      </c>
      <c r="E47" s="3">
        <v>44695</v>
      </c>
      <c r="F47" s="7" t="str">
        <v>Loma Blanca No. Ext: 516 Las Lomas 67265 N.L. Ciudad Benito Juarez</v>
      </c>
    </row>
    <row r="48" spans="1:6">
      <c r="A48" s="4" t="str">
        <v>12288096-73</v>
      </c>
      <c r="B48" s="1" t="str">
        <v>Rosa Santiago Basilio</v>
      </c>
      <c r="C48" s="2">
        <v>-1</v>
      </c>
      <c r="D48" s="8" t="str" cm="1">
        <f t="array" ref="D48">_xlfn.IFS(C48&gt;0, "último pago",C48&lt;0,"debes")</f>
        <v>debes</v>
      </c>
      <c r="E48" s="3">
        <v>44695</v>
      </c>
      <c r="F48" s="7" t="str">
        <v>Beduino No. Ext: 145 Int: A Bosques De Castilla 65515 N.L. Salinas Victoria</v>
      </c>
    </row>
    <row r="49" spans="1:6">
      <c r="A49" s="4" t="str">
        <v>12183765-47</v>
      </c>
      <c r="B49" s="1" t="str">
        <v>Hilda Berenice Ruiz Ac</v>
      </c>
      <c r="C49" s="2">
        <v>-2</v>
      </c>
      <c r="D49" s="8" t="str" cm="1">
        <f t="array" ref="D49">_xlfn.IFS(C49&gt;0, "último pago",C49&lt;0,"debes")</f>
        <v>debes</v>
      </c>
      <c r="E49" s="3">
        <v>44692</v>
      </c>
      <c r="F49" s="7" t="str">
        <v>Prolongacion Aluminio No. Ext: 221 Santa Cruz Arboledas 67196 N.L. Guadalupe</v>
      </c>
    </row>
    <row r="50" spans="1:6">
      <c r="A50" s="4" t="str">
        <v>2609017-25</v>
      </c>
      <c r="B50" s="1" t="str">
        <v>Rosa Guillermina Urbin</v>
      </c>
      <c r="C50" s="2">
        <v>-1</v>
      </c>
      <c r="D50" s="8" t="str" cm="1">
        <f t="array" ref="D50">_xlfn.IFS(C50&gt;0, "último pago",C50&lt;0,"debes")</f>
        <v>debes</v>
      </c>
      <c r="E50" s="3">
        <v>44690</v>
      </c>
      <c r="F50" s="7" t="str">
        <v>Vicente De La Garza Ext 1518 San Angel Norte 64230 N.L. Monterrey</v>
      </c>
    </row>
    <row r="51" spans="1:6">
      <c r="A51" s="4" t="str">
        <v>12342107-69</v>
      </c>
      <c r="B51" s="1" t="str">
        <v>Paula Anguiano Escobed</v>
      </c>
      <c r="C51" s="2">
        <v>851</v>
      </c>
      <c r="D51" s="8" t="str" cm="1">
        <f t="array" ref="D51">_xlfn.IFS(C51&gt;0, "último pago",C51&lt;0,"debes")</f>
        <v>último pago</v>
      </c>
      <c r="E51" s="3">
        <v>44685</v>
      </c>
      <c r="F51" s="7" t="str">
        <v>Plata No. Ext: 1002 San David I (P-33) 64103 N.L. Monterrey</v>
      </c>
    </row>
    <row r="52" spans="1:6">
      <c r="A52" s="4" t="str">
        <v>12234324-36</v>
      </c>
      <c r="B52" s="1" t="str">
        <v>Brenda Edith Hernandez</v>
      </c>
      <c r="C52" s="2">
        <v>-1</v>
      </c>
      <c r="D52" s="8" t="str" cm="1">
        <f t="array" ref="D52">_xlfn.IFS(C52&gt;0, "último pago",C52&lt;0,"debes")</f>
        <v>debes</v>
      </c>
      <c r="E52" s="3">
        <v>44685</v>
      </c>
      <c r="F52" s="7" t="str">
        <v>Adalia No. Ext: 210 Valle De Santa Isabel 67256 N.L. Ciudad Benito Juarez</v>
      </c>
    </row>
    <row r="53" spans="1:6">
      <c r="A53" s="4" t="str">
        <v>12441153-29</v>
      </c>
      <c r="B53" s="1" t="str">
        <v>Maria Del Rosario Gasp</v>
      </c>
      <c r="C53" s="2">
        <v>-1</v>
      </c>
      <c r="D53" s="8" t="str" cm="1">
        <f t="array" ref="D53">_xlfn.IFS(C53&gt;0, "último pago",C53&lt;0,"debes")</f>
        <v>debes</v>
      </c>
      <c r="E53" s="3">
        <v>44676</v>
      </c>
      <c r="F53" s="7" t="str">
        <v>Catedral De Worcester No. Ext: 236 Int: B Villas Del Arco 66550 N.L. El Carmen (Cienega)</v>
      </c>
    </row>
    <row r="54" spans="1:6">
      <c r="A54" s="4" t="str">
        <v>12438112-87</v>
      </c>
      <c r="B54" s="1" t="str">
        <v>Ruth Berenice Castillo</v>
      </c>
      <c r="C54" s="2">
        <v>-1</v>
      </c>
      <c r="D54" s="8" t="str" cm="1">
        <f t="array" ref="D54">_xlfn.IFS(C54&gt;0, "último pago",C54&lt;0,"debes")</f>
        <v>debes</v>
      </c>
      <c r="E54" s="3">
        <v>44676</v>
      </c>
      <c r="F54" s="7" t="str">
        <v>Lirio No. Ext: 211 10 De Mayo 67286 N.L. Ciudad Benito Juarez</v>
      </c>
    </row>
    <row r="55" spans="1:6">
      <c r="A55" s="4" t="str">
        <v>11503610-06</v>
      </c>
      <c r="B55" s="1" t="str">
        <v>Rosa Elvira Macias Ram</v>
      </c>
      <c r="C55" s="2">
        <v>2098</v>
      </c>
      <c r="D55" s="8" t="str" cm="1">
        <f t="array" ref="D55">_xlfn.IFS(C55&gt;0, "último pago",C55&lt;0,"debes")</f>
        <v>último pago</v>
      </c>
      <c r="E55" s="3">
        <v>44676</v>
      </c>
      <c r="F55" s="7" t="str">
        <v>Paseo Del Norte No. Ext: 6159 La Estanzuela (F-45) 64988 N.L. Monterrey</v>
      </c>
    </row>
    <row r="56" spans="1:6">
      <c r="A56" s="4" t="str">
        <v>7973677-59</v>
      </c>
      <c r="B56" s="1" t="str">
        <v>Diego Alejandro Guajar</v>
      </c>
      <c r="C56" s="2">
        <v>-4</v>
      </c>
      <c r="D56" s="8" t="str" cm="1">
        <f t="array" ref="D56">_xlfn.IFS(C56&gt;0, "último pago",C56&lt;0,"debes")</f>
        <v>debes</v>
      </c>
      <c r="E56" s="3">
        <v>44676</v>
      </c>
      <c r="F56" s="7" t="str">
        <v>Fernandez De Lizardi No. Ext: 777 Country La Silla Sector 3 67173 N.L. Guadalupe</v>
      </c>
    </row>
    <row r="57" spans="1:6">
      <c r="A57" s="4" t="str">
        <v>12128640-58</v>
      </c>
      <c r="B57" s="1" t="str">
        <v>Carlota Solis Nieto</v>
      </c>
      <c r="C57" s="2">
        <v>-1</v>
      </c>
      <c r="D57" s="8" t="str" cm="1">
        <f t="array" ref="D57">_xlfn.IFS(C57&gt;0, "último pago",C57&lt;0,"debes")</f>
        <v>debes</v>
      </c>
      <c r="E57" s="3">
        <v>44666</v>
      </c>
      <c r="F57" s="7" t="str">
        <v>Prolongacion Lopez Mateos No. Ext: 235 Nuevo Almaguer 67186 N.L. Guadalupe</v>
      </c>
    </row>
    <row r="58" spans="1:6">
      <c r="A58" s="4" t="str">
        <v>12407076-60</v>
      </c>
      <c r="B58" s="1" t="str">
        <v>Antonio Garcia Arsibar</v>
      </c>
      <c r="C58" s="2">
        <v>-1</v>
      </c>
      <c r="D58" s="8" t="str" cm="1">
        <f t="array" ref="D58">_xlfn.IFS(C58&gt;0, "último pago",C58&lt;0,"debes")</f>
        <v>debes</v>
      </c>
      <c r="E58" s="3">
        <v>44645</v>
      </c>
      <c r="F58" s="7" t="str">
        <v>Hacienda Canutillo No. Ext: 104 Hacienda Mitras 64340 N.L. Monterrey</v>
      </c>
    </row>
    <row r="59" spans="1:6">
      <c r="A59" s="4" t="str">
        <v>12338581-41</v>
      </c>
      <c r="B59" s="1" t="str">
        <v>Arizahy Damian Benito</v>
      </c>
      <c r="C59" s="2">
        <v>-1</v>
      </c>
      <c r="D59" s="8" t="str" cm="1">
        <f t="array" ref="D59">_xlfn.IFS(C59&gt;0, "último pago",C59&lt;0,"debes")</f>
        <v>debes</v>
      </c>
      <c r="E59" s="3">
        <v>44645</v>
      </c>
      <c r="F59" s="7" t="str">
        <v>Zeus No. Ext: 4342 El Porvenir 64206 N.L. Monterrey</v>
      </c>
    </row>
    <row r="60" spans="1:6">
      <c r="A60" s="4" t="str">
        <v>11874689-19</v>
      </c>
      <c r="B60" s="1" t="str">
        <v>Yesenia Berenice Esqui</v>
      </c>
      <c r="C60" s="2">
        <v>1004</v>
      </c>
      <c r="D60" s="8" t="str" cm="1">
        <f t="array" ref="D60">_xlfn.IFS(C60&gt;0, "último pago",C60&lt;0,"debes")</f>
        <v>último pago</v>
      </c>
      <c r="E60" s="3">
        <v>44645</v>
      </c>
      <c r="F60" s="7" t="str">
        <v>12 De Octubre No. Ext: 707 La Fama 4 66115 N.L. Santa Catarina</v>
      </c>
    </row>
    <row r="61" spans="1:6">
      <c r="A61" s="4" t="str">
        <v>5030564-46</v>
      </c>
      <c r="B61" s="1" t="str">
        <v>Abundia Hernandez Mend</v>
      </c>
      <c r="C61" s="2">
        <v>996</v>
      </c>
      <c r="D61" s="8" t="str" cm="1">
        <f t="array" ref="D61">_xlfn.IFS(C61&gt;0, "último pago",C61&lt;0,"debes")</f>
        <v>último pago</v>
      </c>
      <c r="E61" s="3">
        <v>44645</v>
      </c>
      <c r="F61" s="7" t="str">
        <v>Casiopea No Ext 336 Cosmopolos 66612 N.L. Apodaca</v>
      </c>
    </row>
    <row r="62" spans="1:6">
      <c r="A62" s="4" t="str">
        <v>3038274-37</v>
      </c>
      <c r="B62" s="1" t="str">
        <v>Elia Solis Hernandez</v>
      </c>
      <c r="C62" s="2">
        <v>-1</v>
      </c>
      <c r="D62" s="8" t="str" cm="1">
        <f t="array" ref="D62">_xlfn.IFS(C62&gt;0, "último pago",C62&lt;0,"debes")</f>
        <v>debes</v>
      </c>
      <c r="E62" s="3">
        <v>44645</v>
      </c>
      <c r="F62" s="7" t="str">
        <v>Rio Verde Ext 572 Monte Kristal 4 67280 N.L. Ciudad Benito Juarez</v>
      </c>
    </row>
    <row r="63" spans="1:6">
      <c r="A63" s="4" t="str">
        <v>12343783-03</v>
      </c>
      <c r="B63" s="1" t="str">
        <v>Rosa Elizabeth Rodrigu</v>
      </c>
      <c r="C63" s="2">
        <v>2242</v>
      </c>
      <c r="D63" s="8" t="str" cm="1">
        <f t="array" ref="D63">_xlfn.IFS(C63&gt;0, "último pago",C63&lt;0,"debes")</f>
        <v>último pago</v>
      </c>
      <c r="E63" s="3">
        <v>44643</v>
      </c>
      <c r="F63" s="7" t="str">
        <v>Barbo No. Ext: 8705 Colina De San Bernabe F25 64107 N.L. Monterrey</v>
      </c>
    </row>
    <row r="64" spans="1:6">
      <c r="A64" s="4" t="str">
        <v>12324197-81</v>
      </c>
      <c r="B64" s="1" t="str">
        <v>Teresa Tomas Santiago</v>
      </c>
      <c r="C64" s="2">
        <v>-2</v>
      </c>
      <c r="D64" s="8" t="str" cm="1">
        <f t="array" ref="D64">_xlfn.IFS(C64&gt;0, "último pago",C64&lt;0,"debes")</f>
        <v>debes</v>
      </c>
      <c r="E64" s="3">
        <v>44643</v>
      </c>
      <c r="F64" s="7" t="str">
        <v>Rio Matape No. Ext: 521 Int: A Los Puertos 67258 N.L. Ciudad Benito Juarez</v>
      </c>
    </row>
    <row r="65" spans="1:6">
      <c r="A65" s="4" t="str">
        <v>12400409-01</v>
      </c>
      <c r="B65" s="1" t="str">
        <v>Briceidi Alejandra Mor</v>
      </c>
      <c r="C65" s="2">
        <v>-1</v>
      </c>
      <c r="D65" s="8" t="str" cm="1">
        <f t="array" ref="D65">_xlfn.IFS(C65&gt;0, "último pago",C65&lt;0,"debes")</f>
        <v>debes</v>
      </c>
      <c r="E65" s="3">
        <v>44641</v>
      </c>
      <c r="F65" s="7" t="str">
        <v>Doroteo Arango No. Ext: 7061 Tierra Y Libertad Sector Norte 64249 N.L. Monterrey</v>
      </c>
    </row>
    <row r="66" spans="1:6">
      <c r="A66" s="4" t="str">
        <v>7913536-46</v>
      </c>
      <c r="B66" s="1" t="str">
        <v>Aida Matias Salas</v>
      </c>
      <c r="C66" s="2">
        <v>1136</v>
      </c>
      <c r="D66" s="8" t="str" cm="1">
        <f t="array" ref="D66">_xlfn.IFS(C66&gt;0, "último pago",C66&lt;0,"debes")</f>
        <v>último pago</v>
      </c>
      <c r="E66" s="3">
        <v>44633</v>
      </c>
      <c r="F66" s="7" t="str">
        <v>Sicomoro No. Ext: 109 Int: A Valle Del Roble 67456 N.L. Cadereyta Jimenez</v>
      </c>
    </row>
    <row r="67" spans="1:6">
      <c r="A67" s="4" t="str">
        <v>12027672-67</v>
      </c>
      <c r="B67" s="1" t="str">
        <v>Julieta Martinez Corte</v>
      </c>
      <c r="C67" s="2">
        <v>-1</v>
      </c>
      <c r="D67" s="8" t="str" cm="1">
        <f t="array" ref="D67">_xlfn.IFS(C67&gt;0, "último pago",C67&lt;0,"debes")</f>
        <v>debes</v>
      </c>
      <c r="E67" s="3">
        <v>44629</v>
      </c>
      <c r="F67" s="7" t="str">
        <v>Nochebuena No. Ext: 220 10 De Mayo 67286 N.L. Ciudad Benito Juarez</v>
      </c>
    </row>
    <row r="68" spans="1:6">
      <c r="A68" s="4">
        <v>0</v>
      </c>
      <c r="B68" s="1" t="str">
        <v/>
      </c>
      <c r="C68" s="2">
        <v>0</v>
      </c>
      <c r="D68" s="8" t="e" cm="1">
        <f t="array" ref="D68">_xlfn.IFS(C68&gt;0, "último pago",C68&lt;0,"debes")</f>
        <v>#N/A</v>
      </c>
      <c r="E68" s="3">
        <v>25</v>
      </c>
      <c r="F68" s="7" t="str">
        <v/>
      </c>
    </row>
    <row r="69" spans="1:6">
      <c r="A69" s="4">
        <v>0</v>
      </c>
      <c r="B69" s="1" t="str">
        <v/>
      </c>
      <c r="C69" s="2">
        <v>0</v>
      </c>
      <c r="D69" s="8" t="e" cm="1">
        <f t="array" ref="D69">_xlfn.IFS(C69&gt;0, "último pago",C69&lt;0,"debes")</f>
        <v>#N/A</v>
      </c>
      <c r="E69" s="3">
        <v>25</v>
      </c>
      <c r="F69" s="7" t="str">
        <v/>
      </c>
    </row>
    <row r="70" spans="1:6">
      <c r="A70" s="4">
        <v>0</v>
      </c>
      <c r="B70" s="1" t="str">
        <v/>
      </c>
      <c r="C70" s="2">
        <v>0</v>
      </c>
      <c r="D70" s="8" t="e" cm="1">
        <f t="array" ref="D70">_xlfn.IFS(C70&gt;0, "último pago",C70&lt;0,"debes")</f>
        <v>#N/A</v>
      </c>
      <c r="E70" s="3">
        <v>25</v>
      </c>
      <c r="F70" s="7" t="str">
        <v/>
      </c>
    </row>
    <row r="71" spans="1:6">
      <c r="A71" s="4">
        <v>0</v>
      </c>
      <c r="B71" s="1" t="str">
        <v/>
      </c>
      <c r="C71" s="2">
        <v>0</v>
      </c>
      <c r="D71" s="8" t="e" cm="1">
        <f t="array" ref="D71">_xlfn.IFS(C71&gt;0, "último pago",C71&lt;0,"debes")</f>
        <v>#N/A</v>
      </c>
      <c r="E71" s="3">
        <v>25</v>
      </c>
      <c r="F71" s="7" t="str">
        <v/>
      </c>
    </row>
    <row r="72" spans="1:6">
      <c r="A72" s="4">
        <v>0</v>
      </c>
      <c r="B72" s="1" t="str">
        <v/>
      </c>
      <c r="C72" s="2">
        <v>0</v>
      </c>
      <c r="D72" s="8" t="e" cm="1">
        <f t="array" ref="D72">_xlfn.IFS(C72&gt;0, "último pago",C72&lt;0,"debes")</f>
        <v>#N/A</v>
      </c>
      <c r="E72" s="3">
        <v>25</v>
      </c>
      <c r="F72" s="7" t="str">
        <v/>
      </c>
    </row>
    <row r="73" spans="1:6">
      <c r="A73" s="4">
        <v>0</v>
      </c>
      <c r="B73" s="1" t="str">
        <v/>
      </c>
      <c r="C73" s="2">
        <v>0</v>
      </c>
      <c r="D73" s="8" t="e" cm="1">
        <f t="array" ref="D73">_xlfn.IFS(C73&gt;0, "último pago",C73&lt;0,"debes")</f>
        <v>#N/A</v>
      </c>
      <c r="E73" s="3">
        <v>25</v>
      </c>
      <c r="F73" s="7" t="str">
        <v/>
      </c>
    </row>
    <row r="74" spans="1:6">
      <c r="A74" s="4">
        <v>0</v>
      </c>
      <c r="B74" s="1" t="str">
        <v/>
      </c>
      <c r="C74" s="2">
        <v>0</v>
      </c>
      <c r="D74" s="8" t="e" cm="1">
        <f t="array" ref="D74">_xlfn.IFS(C74&gt;0, "último pago",C74&lt;0,"debes")</f>
        <v>#N/A</v>
      </c>
      <c r="E74" s="3">
        <v>25</v>
      </c>
      <c r="F74" s="7" t="str">
        <v/>
      </c>
    </row>
    <row r="75" spans="1:6">
      <c r="A75" s="4">
        <v>0</v>
      </c>
      <c r="B75" s="1" t="str">
        <v/>
      </c>
      <c r="C75" s="2">
        <v>0</v>
      </c>
      <c r="D75" s="8" t="e" cm="1">
        <f t="array" ref="D75">_xlfn.IFS(C75&gt;0, "último pago",C75&lt;0,"debes")</f>
        <v>#N/A</v>
      </c>
      <c r="E75" s="3">
        <v>25</v>
      </c>
      <c r="F75" s="7" t="str">
        <v/>
      </c>
    </row>
    <row r="76" spans="1:6">
      <c r="A76" s="4">
        <v>0</v>
      </c>
      <c r="B76" s="1" t="str">
        <v/>
      </c>
      <c r="C76" s="2">
        <v>0</v>
      </c>
      <c r="D76" s="8" t="e" cm="1">
        <f t="array" ref="D76">_xlfn.IFS(C76&gt;0, "último pago",C76&lt;0,"debes")</f>
        <v>#N/A</v>
      </c>
      <c r="E76" s="3">
        <v>25</v>
      </c>
      <c r="F76" s="7" t="str">
        <v/>
      </c>
    </row>
    <row r="77" spans="1:6">
      <c r="A77" s="4">
        <v>0</v>
      </c>
      <c r="B77" s="1" t="str">
        <v/>
      </c>
      <c r="C77" s="2">
        <v>0</v>
      </c>
      <c r="D77" s="8" t="e" cm="1">
        <f t="array" ref="D77">_xlfn.IFS(C77&gt;0, "último pago",C77&lt;0,"debes")</f>
        <v>#N/A</v>
      </c>
      <c r="E77" s="3">
        <v>25</v>
      </c>
      <c r="F77" s="7" t="str">
        <v/>
      </c>
    </row>
    <row r="78" spans="1:6">
      <c r="A78" s="4">
        <v>0</v>
      </c>
      <c r="B78" s="1" t="str">
        <v/>
      </c>
      <c r="C78" s="2">
        <v>0</v>
      </c>
      <c r="D78" s="8" t="e" cm="1">
        <f t="array" ref="D78">_xlfn.IFS(C78&gt;0, "último pago",C78&lt;0,"debes")</f>
        <v>#N/A</v>
      </c>
      <c r="E78" s="3">
        <v>25</v>
      </c>
      <c r="F78" s="7" t="str">
        <v/>
      </c>
    </row>
    <row r="79" spans="1:6">
      <c r="A79" s="4">
        <v>0</v>
      </c>
      <c r="B79" s="1" t="str">
        <v/>
      </c>
      <c r="C79" s="2">
        <v>0</v>
      </c>
      <c r="D79" s="8" t="e" cm="1">
        <f t="array" ref="D79">_xlfn.IFS(C79&gt;0, "último pago",C79&lt;0,"debes")</f>
        <v>#N/A</v>
      </c>
      <c r="E79" s="3">
        <v>25</v>
      </c>
      <c r="F79" s="7" t="str">
        <v/>
      </c>
    </row>
    <row r="80" spans="1:6">
      <c r="A80" s="4">
        <v>0</v>
      </c>
      <c r="B80" s="1" t="str">
        <v/>
      </c>
      <c r="C80" s="2">
        <v>0</v>
      </c>
      <c r="D80" s="8" t="e" cm="1">
        <f t="array" ref="D80">_xlfn.IFS(C80&gt;0, "último pago",C80&lt;0,"debes")</f>
        <v>#N/A</v>
      </c>
      <c r="E80" s="3">
        <v>25</v>
      </c>
      <c r="F80" s="7" t="str">
        <v/>
      </c>
    </row>
    <row r="81" spans="1:6">
      <c r="A81" s="4">
        <v>0</v>
      </c>
      <c r="B81" s="1" t="str">
        <v/>
      </c>
      <c r="C81" s="2">
        <v>0</v>
      </c>
      <c r="D81" s="8" t="e" cm="1">
        <f t="array" ref="D81">_xlfn.IFS(C81&gt;0, "último pago",C81&lt;0,"debes")</f>
        <v>#N/A</v>
      </c>
      <c r="E81" s="3">
        <v>25</v>
      </c>
      <c r="F81" s="7" t="str">
        <v/>
      </c>
    </row>
    <row r="82" spans="1:6">
      <c r="A82" s="4">
        <v>0</v>
      </c>
      <c r="B82" s="1" t="str">
        <v/>
      </c>
      <c r="C82" s="2">
        <v>0</v>
      </c>
      <c r="D82" s="8" t="e" cm="1">
        <f t="array" ref="D82">_xlfn.IFS(C82&gt;0, "último pago",C82&lt;0,"debes")</f>
        <v>#N/A</v>
      </c>
      <c r="E82" s="3">
        <v>25</v>
      </c>
      <c r="F82" s="7" t="str">
        <v/>
      </c>
    </row>
    <row r="83" spans="1:6">
      <c r="A83" s="4">
        <v>0</v>
      </c>
      <c r="B83" s="1" t="str">
        <v/>
      </c>
      <c r="C83" s="2">
        <v>0</v>
      </c>
      <c r="D83" s="8" t="e" cm="1">
        <f t="array" ref="D83">_xlfn.IFS(C83&gt;0, "último pago",C83&lt;0,"debes")</f>
        <v>#N/A</v>
      </c>
      <c r="E83" s="3">
        <v>25</v>
      </c>
      <c r="F83" s="7" t="str">
        <v/>
      </c>
    </row>
    <row r="84" spans="1:6">
      <c r="A84" s="4">
        <v>0</v>
      </c>
      <c r="B84" s="1" t="str">
        <v/>
      </c>
      <c r="C84" s="2">
        <v>0</v>
      </c>
      <c r="D84" s="8" t="e" cm="1">
        <f t="array" ref="D84">_xlfn.IFS(C84&gt;0, "último pago",C84&lt;0,"debes")</f>
        <v>#N/A</v>
      </c>
      <c r="E84" s="3">
        <v>25</v>
      </c>
      <c r="F84" s="7" t="str">
        <v/>
      </c>
    </row>
    <row r="85" spans="1:6">
      <c r="A85" s="4">
        <v>0</v>
      </c>
      <c r="B85" s="1" t="str">
        <v/>
      </c>
      <c r="C85" s="2">
        <v>0</v>
      </c>
      <c r="D85" s="8" t="e" cm="1">
        <f t="array" ref="D85">_xlfn.IFS(C85&gt;0, "último pago",C85&lt;0,"debes")</f>
        <v>#N/A</v>
      </c>
      <c r="E85" s="3">
        <v>25</v>
      </c>
      <c r="F85" s="7" t="str">
        <v/>
      </c>
    </row>
    <row r="86" spans="1:6">
      <c r="A86" s="4">
        <v>0</v>
      </c>
      <c r="B86" s="1" t="str">
        <v/>
      </c>
      <c r="C86" s="2">
        <v>0</v>
      </c>
      <c r="D86" s="8" t="e" cm="1">
        <f t="array" ref="D86">_xlfn.IFS(C86&gt;0, "último pago",C86&lt;0,"debes")</f>
        <v>#N/A</v>
      </c>
      <c r="E86" s="3">
        <v>25</v>
      </c>
      <c r="F86" s="7" t="str">
        <v/>
      </c>
    </row>
    <row r="87" spans="1:6">
      <c r="A87" s="4">
        <v>0</v>
      </c>
      <c r="B87" s="1" t="str">
        <v/>
      </c>
      <c r="C87" s="2">
        <v>0</v>
      </c>
      <c r="D87" s="8" t="e" cm="1">
        <f t="array" ref="D87">_xlfn.IFS(C87&gt;0, "último pago",C87&lt;0,"debes")</f>
        <v>#N/A</v>
      </c>
      <c r="E87" s="3">
        <v>25</v>
      </c>
      <c r="F87" s="7" t="str">
        <v/>
      </c>
    </row>
    <row r="88" spans="1:6">
      <c r="A88" s="4">
        <v>0</v>
      </c>
      <c r="B88" s="1" t="str">
        <v/>
      </c>
      <c r="C88" s="2">
        <v>0</v>
      </c>
      <c r="D88" s="8" t="e" cm="1">
        <f t="array" ref="D88">_xlfn.IFS(C88&gt;0, "último pago",C88&lt;0,"debes")</f>
        <v>#N/A</v>
      </c>
      <c r="E88" s="3">
        <v>25</v>
      </c>
      <c r="F88" s="7" t="str">
        <v/>
      </c>
    </row>
    <row r="89" spans="1:6">
      <c r="A89" s="4">
        <v>0</v>
      </c>
      <c r="B89" s="1" t="str">
        <v/>
      </c>
      <c r="C89" s="2">
        <v>0</v>
      </c>
      <c r="D89" s="8" t="e" cm="1">
        <f t="array" ref="D89">_xlfn.IFS(C89&gt;0, "último pago",C89&lt;0,"debes")</f>
        <v>#N/A</v>
      </c>
      <c r="E89" s="3">
        <v>25</v>
      </c>
      <c r="F89" s="7" t="str">
        <v/>
      </c>
    </row>
    <row r="90" spans="1:6">
      <c r="A90" s="4">
        <v>0</v>
      </c>
      <c r="B90" s="1" t="str">
        <v/>
      </c>
      <c r="C90" s="2">
        <v>0</v>
      </c>
      <c r="D90" s="8" t="e" cm="1">
        <f t="array" ref="D90">_xlfn.IFS(C90&gt;0, "último pago",C90&lt;0,"debes")</f>
        <v>#N/A</v>
      </c>
      <c r="E90" s="3">
        <v>25</v>
      </c>
      <c r="F90" s="7" t="str">
        <v/>
      </c>
    </row>
    <row r="91" spans="1:6">
      <c r="A91" s="4">
        <v>0</v>
      </c>
      <c r="B91" s="1" t="str">
        <v/>
      </c>
      <c r="C91" s="2">
        <v>0</v>
      </c>
      <c r="D91" s="8" t="e" cm="1">
        <f t="array" ref="D91">_xlfn.IFS(C91&gt;0, "último pago",C91&lt;0,"debes")</f>
        <v>#N/A</v>
      </c>
      <c r="E91" s="3">
        <v>25</v>
      </c>
      <c r="F91" s="7" t="str">
        <v/>
      </c>
    </row>
  </sheetData>
  <autoFilter ref="A1:F1" xr:uid="{7BB162ED-5174-1041-BA0A-174944B8C463}"/>
  <conditionalFormatting sqref="C2:D1048576">
    <cfRule type="cellIs" dxfId="1" priority="2" operator="lessThanOrEqual">
      <formula>0</formula>
    </cfRule>
  </conditionalFormatting>
  <conditionalFormatting sqref="C2">
    <cfRule type="containsBlanks" priority="1">
      <formula>LEN(TRIM(C2))=0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Guajardo Gomez</dc:creator>
  <cp:lastModifiedBy>Diego Alejandro Guajardo Gomez</cp:lastModifiedBy>
  <dcterms:created xsi:type="dcterms:W3CDTF">2022-05-19T03:49:31Z</dcterms:created>
  <dcterms:modified xsi:type="dcterms:W3CDTF">2022-05-19T17:43:32Z</dcterms:modified>
</cp:coreProperties>
</file>