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<sst xmlns="http://schemas.openxmlformats.org/spreadsheetml/2006/main" count="33" uniqueCount="24">
  <si>
    <t>Original</t>
  </si>
  <si>
    <t>OpenCL</t>
  </si>
  <si>
    <t>Strength Reduction</t>
  </si>
  <si>
    <t>Teste 1</t>
  </si>
  <si>
    <t>Teste 2</t>
  </si>
  <si>
    <t>Teste 3</t>
  </si>
  <si>
    <t>media</t>
  </si>
  <si>
    <t>max</t>
  </si>
  <si>
    <t>min</t>
  </si>
  <si>
    <t>A</t>
  </si>
  <si>
    <t>B</t>
  </si>
  <si>
    <t>C</t>
  </si>
  <si>
    <t>D</t>
  </si>
  <si>
    <t>E</t>
  </si>
  <si>
    <t>Stack</t>
  </si>
  <si>
    <t>Semblance</t>
  </si>
  <si>
    <t>Diferença A</t>
  </si>
  <si>
    <t>Diferença B</t>
  </si>
  <si>
    <t>Diferença C</t>
  </si>
  <si>
    <t>Diferença D</t>
  </si>
  <si>
    <t>Diferença E</t>
  </si>
  <si>
    <t>Diferença Stack</t>
  </si>
  <si>
    <t>Diferença Semblance</t>
  </si>
  <si>
    <t>Inlining, Strength Reduction e Pointer Elimination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</si>
</sst>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30" activeCellId="0" sqref="Q30"/>
    </sheetView>
  </sheetViews>
  <sheetFormatPr defaultRowHeight="12.8"/>
  <cols>
    <col collapsed="false" hidden="false" max="1" min="1" style="0" width="18.9234693877551"/>
    <col collapsed="false" hidden="false" max="2" min="2" style="0" width="14.2448979591837"/>
    <col collapsed="false" hidden="false" max="4" min="3" style="0" width="11.5204081632653"/>
    <col collapsed="false" hidden="false" max="5" min="5" style="0" width="3.52040816326531"/>
    <col collapsed="false" hidden="false" max="6" min="6" style="0" width="14.2448979591837"/>
    <col collapsed="false" hidden="false" max="8" min="7" style="0" width="11.5204081632653"/>
    <col collapsed="false" hidden="false" max="9" min="9" style="0" width="3.80612244897959"/>
    <col collapsed="false" hidden="false" max="10" min="10" style="0" width="14.2448979591837"/>
    <col collapsed="false" hidden="false" max="1025" min="11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H1" s="1"/>
      <c r="I1" s="2"/>
      <c r="J1" s="1" t="s">
        <v>2</v>
      </c>
      <c r="K1" s="1"/>
      <c r="L1" s="1"/>
    </row>
    <row r="2" customFormat="false" ht="12.8" hidden="false" customHeight="false" outlineLevel="0" collapsed="false">
      <c r="B2" s="2" t="s">
        <v>3</v>
      </c>
      <c r="C2" s="2" t="s">
        <v>4</v>
      </c>
      <c r="D2" s="2" t="s">
        <v>5</v>
      </c>
      <c r="E2" s="2"/>
      <c r="F2" s="2" t="s">
        <v>3</v>
      </c>
      <c r="G2" s="2" t="s">
        <v>4</v>
      </c>
      <c r="H2" s="2" t="s">
        <v>5</v>
      </c>
      <c r="I2" s="2"/>
      <c r="J2" s="2" t="s">
        <v>3</v>
      </c>
      <c r="K2" s="2" t="s">
        <v>4</v>
      </c>
      <c r="L2" s="2" t="s">
        <v>5</v>
      </c>
      <c r="N2" s="2" t="s">
        <v>3</v>
      </c>
      <c r="O2" s="2" t="s">
        <v>4</v>
      </c>
      <c r="P2" s="2" t="s">
        <v>5</v>
      </c>
    </row>
    <row r="3" customFormat="false" ht="12.8" hidden="false" customHeight="false" outlineLevel="0" collapsed="false">
      <c r="B3" s="0" t="n">
        <v>12846.39</v>
      </c>
      <c r="C3" s="0" t="n">
        <v>51650.963</v>
      </c>
      <c r="D3" s="0" t="n">
        <v>51815.761</v>
      </c>
      <c r="F3" s="0" t="n">
        <v>1873.951</v>
      </c>
      <c r="G3" s="0" t="n">
        <v>7874.643</v>
      </c>
      <c r="H3" s="0" t="n">
        <v>7816.059</v>
      </c>
      <c r="J3" s="3" t="n">
        <v>888.164</v>
      </c>
      <c r="K3" s="0" t="n">
        <v>4076.727</v>
      </c>
      <c r="L3" s="0" t="n">
        <v>4018.066</v>
      </c>
      <c r="N3" s="0" t="n">
        <v>976.778</v>
      </c>
      <c r="O3" s="0" t="n">
        <v>4009.097</v>
      </c>
      <c r="P3" s="0" t="n">
        <v>4018.626</v>
      </c>
    </row>
    <row r="4" customFormat="false" ht="12.8" hidden="false" customHeight="false" outlineLevel="0" collapsed="false">
      <c r="B4" s="0" t="n">
        <v>12847.08</v>
      </c>
      <c r="C4" s="0" t="n">
        <v>51577.411</v>
      </c>
      <c r="D4" s="0" t="n">
        <v>51586.946</v>
      </c>
      <c r="F4" s="0" t="n">
        <v>1882.299</v>
      </c>
      <c r="G4" s="0" t="n">
        <v>7867.778</v>
      </c>
      <c r="H4" s="0" t="n">
        <v>7837.625</v>
      </c>
      <c r="J4" s="0" t="n">
        <v>888.149</v>
      </c>
      <c r="K4" s="0" t="n">
        <v>4129.054</v>
      </c>
      <c r="L4" s="0" t="n">
        <v>4054.204</v>
      </c>
      <c r="N4" s="0" t="n">
        <v>968.2</v>
      </c>
      <c r="O4" s="0" t="n">
        <v>4333.058</v>
      </c>
      <c r="P4" s="0" t="n">
        <v>4023.977</v>
      </c>
    </row>
    <row r="5" customFormat="false" ht="12.8" hidden="false" customHeight="false" outlineLevel="0" collapsed="false">
      <c r="B5" s="0" t="n">
        <v>12883.24</v>
      </c>
      <c r="C5" s="0" t="n">
        <v>51579.341</v>
      </c>
      <c r="D5" s="0" t="n">
        <v>51585.861</v>
      </c>
      <c r="F5" s="0" t="n">
        <v>1895.391</v>
      </c>
      <c r="G5" s="0" t="n">
        <v>7934.375</v>
      </c>
      <c r="H5" s="0" t="n">
        <v>7889.67</v>
      </c>
      <c r="J5" s="0" t="n">
        <v>864.717</v>
      </c>
      <c r="K5" s="0" t="n">
        <v>4063.008</v>
      </c>
      <c r="L5" s="0" t="n">
        <v>4043.138</v>
      </c>
      <c r="N5" s="0" t="n">
        <v>966.855</v>
      </c>
      <c r="O5" s="0" t="n">
        <v>4027.472</v>
      </c>
      <c r="P5" s="0" t="n">
        <v>4009.488</v>
      </c>
    </row>
    <row r="6" customFormat="false" ht="12.8" hidden="false" customHeight="false" outlineLevel="0" collapsed="false">
      <c r="B6" s="0" t="n">
        <v>12854.075</v>
      </c>
      <c r="C6" s="0" t="n">
        <v>51582.443</v>
      </c>
      <c r="D6" s="0" t="n">
        <v>51583.897</v>
      </c>
      <c r="F6" s="0" t="n">
        <v>1880.62</v>
      </c>
      <c r="G6" s="0" t="n">
        <v>7968.144</v>
      </c>
      <c r="H6" s="0" t="n">
        <v>7914.26</v>
      </c>
      <c r="J6" s="0" t="n">
        <v>888.462</v>
      </c>
      <c r="K6" s="0" t="n">
        <v>4164.459</v>
      </c>
      <c r="L6" s="0" t="n">
        <v>4065.022</v>
      </c>
      <c r="N6" s="0" t="n">
        <v>974.156</v>
      </c>
      <c r="O6" s="0" t="n">
        <v>4009.335</v>
      </c>
      <c r="P6" s="0" t="n">
        <v>4013.942</v>
      </c>
    </row>
    <row r="7" customFormat="false" ht="12.8" hidden="false" customHeight="false" outlineLevel="0" collapsed="false">
      <c r="B7" s="0" t="n">
        <v>12947.834</v>
      </c>
      <c r="C7" s="0" t="n">
        <v>51588.656</v>
      </c>
      <c r="D7" s="0" t="n">
        <v>51567.343</v>
      </c>
      <c r="F7" s="0" t="n">
        <v>1876.708</v>
      </c>
      <c r="G7" s="0" t="n">
        <v>8100.977</v>
      </c>
      <c r="H7" s="0" t="n">
        <v>8096.174</v>
      </c>
      <c r="J7" s="0" t="n">
        <v>861.526</v>
      </c>
      <c r="K7" s="0" t="n">
        <v>4028.647</v>
      </c>
      <c r="L7" s="0" t="n">
        <v>4167.752</v>
      </c>
      <c r="N7" s="0" t="n">
        <v>975.767</v>
      </c>
      <c r="O7" s="0" t="n">
        <v>4086.848</v>
      </c>
      <c r="P7" s="0" t="n">
        <v>4025.799</v>
      </c>
    </row>
    <row r="8" customFormat="false" ht="12.8" hidden="false" customHeight="false" outlineLevel="0" collapsed="false">
      <c r="B8" s="0" t="n">
        <v>12797.196</v>
      </c>
      <c r="C8" s="0" t="n">
        <v>51596.722</v>
      </c>
      <c r="D8" s="0" t="n">
        <v>51592.966</v>
      </c>
      <c r="F8" s="0" t="n">
        <v>1874.851</v>
      </c>
      <c r="G8" s="0" t="n">
        <v>7945.393</v>
      </c>
      <c r="H8" s="0" t="n">
        <v>8036.636</v>
      </c>
      <c r="J8" s="0" t="n">
        <v>864.8</v>
      </c>
      <c r="K8" s="0" t="n">
        <v>4002.99</v>
      </c>
      <c r="L8" s="0" t="n">
        <v>3999.865</v>
      </c>
      <c r="N8" s="0" t="n">
        <v>975.979</v>
      </c>
      <c r="O8" s="0" t="n">
        <v>4027.265</v>
      </c>
      <c r="P8" s="0" t="n">
        <v>4018.309</v>
      </c>
    </row>
    <row r="9" customFormat="false" ht="12.8" hidden="false" customHeight="false" outlineLevel="0" collapsed="false">
      <c r="B9" s="0" t="n">
        <v>12670.082</v>
      </c>
      <c r="C9" s="0" t="n">
        <v>51578.37</v>
      </c>
      <c r="D9" s="0" t="n">
        <v>51798.411</v>
      </c>
      <c r="F9" s="0" t="n">
        <v>2011.981</v>
      </c>
      <c r="G9" s="0" t="n">
        <v>7815.693</v>
      </c>
      <c r="H9" s="0" t="n">
        <v>7810.513</v>
      </c>
      <c r="J9" s="0" t="n">
        <v>865.157</v>
      </c>
      <c r="K9" s="0" t="n">
        <v>3997.38</v>
      </c>
      <c r="L9" s="0" t="n">
        <v>4005.928</v>
      </c>
      <c r="N9" s="0" t="n">
        <v>965.495</v>
      </c>
      <c r="O9" s="0" t="n">
        <v>4017.076</v>
      </c>
      <c r="P9" s="0" t="n">
        <v>4008.803</v>
      </c>
    </row>
    <row r="10" customFormat="false" ht="12.8" hidden="false" customHeight="false" outlineLevel="0" collapsed="false">
      <c r="B10" s="0" t="n">
        <v>12682.981</v>
      </c>
      <c r="C10" s="0" t="n">
        <v>52055.462</v>
      </c>
      <c r="D10" s="0" t="n">
        <v>51663.686</v>
      </c>
      <c r="F10" s="0" t="n">
        <v>1888.129</v>
      </c>
      <c r="G10" s="0" t="n">
        <v>7818.042</v>
      </c>
      <c r="H10" s="0" t="n">
        <v>7830.224</v>
      </c>
      <c r="J10" s="0" t="n">
        <v>867.834</v>
      </c>
      <c r="K10" s="0" t="n">
        <v>3996.422</v>
      </c>
      <c r="L10" s="0" t="n">
        <v>4001.233</v>
      </c>
      <c r="N10" s="0" t="n">
        <v>969.025</v>
      </c>
      <c r="O10" s="0" t="n">
        <v>4009.164</v>
      </c>
      <c r="P10" s="0" t="n">
        <v>4026.783</v>
      </c>
    </row>
    <row r="11" customFormat="false" ht="12.8" hidden="false" customHeight="false" outlineLevel="0" collapsed="false">
      <c r="B11" s="0" t="n">
        <v>12666.305</v>
      </c>
      <c r="C11" s="0" t="n">
        <v>51590.469</v>
      </c>
      <c r="D11" s="0" t="n">
        <v>51680.897</v>
      </c>
      <c r="F11" s="0" t="n">
        <v>1889.888</v>
      </c>
      <c r="G11" s="0" t="n">
        <v>7821.736</v>
      </c>
      <c r="H11" s="0" t="n">
        <v>7811.097</v>
      </c>
      <c r="J11" s="0" t="n">
        <v>892.251</v>
      </c>
      <c r="K11" s="0" t="n">
        <v>4001.356</v>
      </c>
      <c r="L11" s="0" t="n">
        <v>4004.375</v>
      </c>
      <c r="N11" s="0" t="n">
        <v>968.102</v>
      </c>
      <c r="O11" s="0" t="n">
        <v>4066.906</v>
      </c>
      <c r="P11" s="0" t="n">
        <v>4012.516</v>
      </c>
    </row>
    <row r="12" customFormat="false" ht="12.8" hidden="false" customHeight="false" outlineLevel="0" collapsed="false">
      <c r="B12" s="0" t="n">
        <v>12668.207</v>
      </c>
      <c r="C12" s="0" t="n">
        <v>51529.563</v>
      </c>
      <c r="D12" s="0" t="n">
        <v>51727.297</v>
      </c>
      <c r="F12" s="0" t="n">
        <v>1888.127</v>
      </c>
      <c r="G12" s="0" t="n">
        <v>7815.787</v>
      </c>
      <c r="H12" s="0" t="n">
        <v>7805.986</v>
      </c>
      <c r="J12" s="0" t="n">
        <v>885.817</v>
      </c>
      <c r="K12" s="0" t="n">
        <v>4001.062</v>
      </c>
      <c r="L12" s="0" t="n">
        <v>4003.212</v>
      </c>
      <c r="N12" s="0" t="n">
        <v>966.73</v>
      </c>
      <c r="O12" s="0" t="n">
        <v>4095.075</v>
      </c>
      <c r="P12" s="0" t="n">
        <v>4122.472</v>
      </c>
    </row>
    <row r="14" s="5" customFormat="true" ht="12.8" hidden="false" customHeight="false" outlineLevel="0" collapsed="false">
      <c r="A14" s="4" t="s">
        <v>6</v>
      </c>
      <c r="B14" s="5" t="n">
        <f aca="false">SUM(B3:B12)/COUNT(B3:B12)</f>
        <v>12786.339</v>
      </c>
      <c r="C14" s="5" t="n">
        <f aca="false">SUM(C3:C12)/COUNT(C3:C12)</f>
        <v>51632.94</v>
      </c>
      <c r="D14" s="5" t="n">
        <f aca="false">SUM(D3:D12)/COUNT(D3:D12)</f>
        <v>51660.3065</v>
      </c>
      <c r="E14" s="0"/>
      <c r="F14" s="5" t="n">
        <f aca="false">SUM(F3:F12)/COUNT(F3:F12)</f>
        <v>1896.1945</v>
      </c>
      <c r="G14" s="5" t="n">
        <f aca="false">SUM(G3:G12)/COUNT(G3:G12)</f>
        <v>7896.2568</v>
      </c>
      <c r="H14" s="5" t="n">
        <f aca="false">SUM(H3:H12)/COUNT(H3:H12)</f>
        <v>7884.8244</v>
      </c>
      <c r="I14" s="0"/>
      <c r="J14" s="5" t="n">
        <f aca="false">SUM(J3:J12)/COUNT(J3:J12)</f>
        <v>876.6877</v>
      </c>
      <c r="K14" s="5" t="n">
        <f aca="false">SUM(K3:K12)/COUNT(K3:K12)</f>
        <v>4046.1105</v>
      </c>
      <c r="L14" s="5" t="n">
        <f aca="false">SUM(L3:L12)/COUNT(L3:L12)</f>
        <v>4036.2795</v>
      </c>
      <c r="N14" s="5" t="n">
        <f aca="false">MAX(N3:N12)</f>
        <v>976.778</v>
      </c>
      <c r="O14" s="5" t="n">
        <f aca="false">MAX(O3:O12)</f>
        <v>4333.058</v>
      </c>
      <c r="P14" s="5" t="n">
        <f aca="false">MAX(P3:P12)</f>
        <v>4122.472</v>
      </c>
    </row>
    <row r="15" s="5" customFormat="true" ht="12.8" hidden="false" customHeight="false" outlineLevel="0" collapsed="false">
      <c r="A15" s="4" t="s">
        <v>7</v>
      </c>
      <c r="B15" s="5" t="n">
        <f aca="false">MAX(B3:B12)</f>
        <v>12947.834</v>
      </c>
      <c r="C15" s="5" t="n">
        <f aca="false">MAX(C3:C12)</f>
        <v>52055.462</v>
      </c>
      <c r="D15" s="5" t="n">
        <f aca="false">MAX(D3:D12)</f>
        <v>51815.761</v>
      </c>
      <c r="E15" s="0"/>
      <c r="F15" s="5" t="n">
        <f aca="false">MAX(F3:F12)</f>
        <v>2011.981</v>
      </c>
      <c r="G15" s="5" t="n">
        <f aca="false">MAX(G3:G12)</f>
        <v>8100.977</v>
      </c>
      <c r="H15" s="5" t="n">
        <f aca="false">MAX(H3:H12)</f>
        <v>8096.174</v>
      </c>
      <c r="I15" s="0"/>
      <c r="J15" s="5" t="n">
        <f aca="false">MAX(J3:J12)</f>
        <v>892.251</v>
      </c>
      <c r="K15" s="5" t="n">
        <f aca="false">MAX(K3:K12)</f>
        <v>4164.459</v>
      </c>
      <c r="L15" s="5" t="n">
        <f aca="false">MAX(L3:L12)</f>
        <v>4167.752</v>
      </c>
    </row>
    <row r="16" s="5" customFormat="true" ht="12.8" hidden="false" customHeight="false" outlineLevel="0" collapsed="false">
      <c r="A16" s="4" t="s">
        <v>8</v>
      </c>
      <c r="B16" s="5" t="n">
        <f aca="false">MIN(B3:B12)</f>
        <v>12666.305</v>
      </c>
      <c r="C16" s="5" t="n">
        <f aca="false">MIN(C3:C12)</f>
        <v>51529.563</v>
      </c>
      <c r="D16" s="5" t="n">
        <f aca="false">MIN(D3:D12)</f>
        <v>51567.343</v>
      </c>
      <c r="E16" s="0"/>
      <c r="F16" s="5" t="n">
        <f aca="false">MIN(F3:F12)</f>
        <v>1873.951</v>
      </c>
      <c r="G16" s="5" t="n">
        <f aca="false">MIN(G3:G12)</f>
        <v>7815.693</v>
      </c>
      <c r="H16" s="5" t="n">
        <f aca="false">MIN(H3:H12)</f>
        <v>7805.986</v>
      </c>
      <c r="I16" s="0"/>
      <c r="J16" s="5" t="n">
        <f aca="false">MIN(J3:J12)</f>
        <v>861.526</v>
      </c>
      <c r="K16" s="5" t="n">
        <f aca="false">MIN(K3:K12)</f>
        <v>3996.422</v>
      </c>
      <c r="L16" s="5" t="n">
        <f aca="false">MIN(L3:L12)</f>
        <v>3999.865</v>
      </c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 t="s">
        <v>9</v>
      </c>
      <c r="B18" s="0" t="n">
        <v>0</v>
      </c>
      <c r="C18" s="0" t="n">
        <v>0.00011516</v>
      </c>
      <c r="D18" s="0" t="n">
        <v>-0.000147</v>
      </c>
      <c r="F18" s="0" t="n">
        <v>0</v>
      </c>
      <c r="G18" s="0" t="n">
        <v>0.00011516</v>
      </c>
      <c r="H18" s="0" t="n">
        <v>-0.000147</v>
      </c>
      <c r="J18" s="0" t="n">
        <v>0</v>
      </c>
      <c r="K18" s="0" t="n">
        <v>0.00011516</v>
      </c>
      <c r="L18" s="0" t="n">
        <v>-0.000147</v>
      </c>
      <c r="N18" s="0" t="n">
        <v>0</v>
      </c>
      <c r="O18" s="0" t="n">
        <v>0.00011516</v>
      </c>
      <c r="P18" s="0" t="n">
        <v>-0.000147</v>
      </c>
    </row>
    <row r="19" customFormat="false" ht="12.8" hidden="false" customHeight="false" outlineLevel="0" collapsed="false">
      <c r="A19" s="2" t="s">
        <v>10</v>
      </c>
      <c r="B19" s="0" t="n">
        <v>-0.00043</v>
      </c>
      <c r="C19" s="0" t="n">
        <v>-0.000194</v>
      </c>
      <c r="D19" s="0" t="n">
        <v>-0.000139</v>
      </c>
      <c r="F19" s="0" t="n">
        <v>-0.00043</v>
      </c>
      <c r="G19" s="0" t="n">
        <v>-0.000194</v>
      </c>
      <c r="H19" s="0" t="n">
        <v>-0.000139</v>
      </c>
      <c r="J19" s="0" t="n">
        <v>-0.00043</v>
      </c>
      <c r="K19" s="0" t="n">
        <v>-0.000194</v>
      </c>
      <c r="L19" s="0" t="n">
        <v>-0.000139</v>
      </c>
      <c r="N19" s="0" t="n">
        <v>-0.00043</v>
      </c>
      <c r="O19" s="0" t="n">
        <v>-0.000194</v>
      </c>
      <c r="P19" s="0" t="n">
        <v>-0.000139</v>
      </c>
    </row>
    <row r="20" customFormat="false" ht="12.8" hidden="false" customHeight="false" outlineLevel="0" collapsed="false">
      <c r="A20" s="2" t="s">
        <v>11</v>
      </c>
      <c r="B20" s="6" t="n">
        <v>8.8E-007</v>
      </c>
      <c r="C20" s="6" t="n">
        <v>7.4E-007</v>
      </c>
      <c r="D20" s="6" t="n">
        <v>5.096E-007</v>
      </c>
      <c r="E20" s="6"/>
      <c r="F20" s="6" t="n">
        <v>8.8E-007</v>
      </c>
      <c r="G20" s="6" t="n">
        <v>7.4E-007</v>
      </c>
      <c r="H20" s="6" t="n">
        <v>5.096E-007</v>
      </c>
      <c r="I20" s="6"/>
      <c r="J20" s="6" t="n">
        <v>8.6E-007</v>
      </c>
      <c r="K20" s="6" t="n">
        <v>7.4E-007</v>
      </c>
      <c r="L20" s="6" t="n">
        <v>5.146E-007</v>
      </c>
      <c r="N20" s="6" t="n">
        <v>8.8E-007</v>
      </c>
      <c r="O20" s="6" t="n">
        <v>7.4E-007</v>
      </c>
      <c r="P20" s="6" t="n">
        <v>5.096E-007</v>
      </c>
    </row>
    <row r="21" customFormat="false" ht="12.8" hidden="false" customHeight="false" outlineLevel="0" collapsed="false">
      <c r="A21" s="2" t="s">
        <v>12</v>
      </c>
      <c r="B21" s="0" t="n">
        <v>0</v>
      </c>
      <c r="C21" s="6" t="n">
        <v>7E-010</v>
      </c>
      <c r="D21" s="6" t="n">
        <v>3.882E-007</v>
      </c>
      <c r="E21" s="6"/>
      <c r="F21" s="0" t="n">
        <v>0</v>
      </c>
      <c r="G21" s="6" t="n">
        <v>7E-010</v>
      </c>
      <c r="H21" s="6" t="n">
        <v>3.882E-007</v>
      </c>
      <c r="I21" s="6"/>
      <c r="J21" s="6" t="n">
        <v>-1E-007</v>
      </c>
      <c r="K21" s="6" t="n">
        <v>6E-010</v>
      </c>
      <c r="L21" s="6" t="n">
        <v>3.002E-007</v>
      </c>
      <c r="N21" s="6" t="n">
        <v>5.32907E-015</v>
      </c>
      <c r="O21" s="6" t="n">
        <v>7E-010</v>
      </c>
      <c r="P21" s="6" t="n">
        <v>3.882E-007</v>
      </c>
    </row>
    <row r="22" customFormat="false" ht="12.8" hidden="false" customHeight="false" outlineLevel="0" collapsed="false">
      <c r="A22" s="2" t="s">
        <v>13</v>
      </c>
      <c r="B22" s="0" t="n">
        <v>0</v>
      </c>
      <c r="C22" s="6" t="n">
        <v>5.61E-008</v>
      </c>
      <c r="D22" s="6" t="n">
        <v>-1.4404E-007</v>
      </c>
      <c r="E22" s="6"/>
      <c r="F22" s="0" t="n">
        <v>0</v>
      </c>
      <c r="G22" s="6" t="n">
        <v>5.61E-008</v>
      </c>
      <c r="H22" s="6" t="n">
        <v>-1.4404E-007</v>
      </c>
      <c r="I22" s="6"/>
      <c r="J22" s="6" t="n">
        <v>5.32907E-015</v>
      </c>
      <c r="K22" s="6" t="n">
        <v>5.61E-008</v>
      </c>
      <c r="L22" s="6" t="n">
        <v>-1.3303E-007</v>
      </c>
      <c r="N22" s="6" t="n">
        <v>5.32907E-015</v>
      </c>
      <c r="O22" s="6" t="n">
        <v>5.61E-008</v>
      </c>
      <c r="P22" s="6" t="n">
        <v>-1.4404E-007</v>
      </c>
    </row>
    <row r="23" customFormat="false" ht="12.8" hidden="false" customHeight="false" outlineLevel="0" collapsed="false">
      <c r="A23" s="2" t="s">
        <v>14</v>
      </c>
      <c r="B23" s="0" t="n">
        <v>0.589791</v>
      </c>
      <c r="C23" s="0" t="n">
        <v>0.263432</v>
      </c>
      <c r="D23" s="0" t="n">
        <v>0.129953</v>
      </c>
      <c r="F23" s="0" t="n">
        <v>0.589791</v>
      </c>
      <c r="G23" s="0" t="n">
        <v>0.263432</v>
      </c>
      <c r="H23" s="0" t="n">
        <v>0.129953</v>
      </c>
      <c r="J23" s="0" t="n">
        <v>0.570386</v>
      </c>
      <c r="K23" s="0" t="n">
        <v>0.263435</v>
      </c>
      <c r="L23" s="0" t="n">
        <v>0.129765</v>
      </c>
      <c r="N23" s="0" t="n">
        <v>0.589791</v>
      </c>
      <c r="O23" s="0" t="n">
        <v>0.263432</v>
      </c>
      <c r="P23" s="0" t="n">
        <v>0.129953</v>
      </c>
    </row>
    <row r="24" customFormat="false" ht="12.8" hidden="false" customHeight="false" outlineLevel="0" collapsed="false">
      <c r="A24" s="2" t="s">
        <v>15</v>
      </c>
      <c r="B24" s="0" t="n">
        <v>0.997444</v>
      </c>
      <c r="C24" s="0" t="n">
        <v>0.997844</v>
      </c>
      <c r="D24" s="0" t="n">
        <v>0.990795</v>
      </c>
      <c r="F24" s="0" t="n">
        <v>0.997444</v>
      </c>
      <c r="G24" s="0" t="n">
        <v>0.997844</v>
      </c>
      <c r="H24" s="0" t="n">
        <v>0.990796</v>
      </c>
      <c r="J24" s="0" t="n">
        <v>0.966963</v>
      </c>
      <c r="K24" s="0" t="n">
        <v>0.997844</v>
      </c>
      <c r="L24" s="0" t="n">
        <v>0.984676</v>
      </c>
      <c r="N24" s="0" t="n">
        <v>0.997444</v>
      </c>
      <c r="O24" s="0" t="n">
        <v>0.997844</v>
      </c>
      <c r="P24" s="0" t="n">
        <v>0.990796</v>
      </c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 t="s">
        <v>16</v>
      </c>
      <c r="F26" s="0" t="n">
        <f aca="false">ABS(B18-F18)</f>
        <v>0</v>
      </c>
      <c r="G26" s="0" t="n">
        <f aca="false">ABS(C18-G18)</f>
        <v>0</v>
      </c>
      <c r="H26" s="0" t="n">
        <f aca="false">ABS(D18-H18)</f>
        <v>0</v>
      </c>
      <c r="J26" s="0" t="n">
        <f aca="false">ABS(F18-J18)</f>
        <v>0</v>
      </c>
      <c r="K26" s="0" t="n">
        <f aca="false">ABS(G18-K18)</f>
        <v>0</v>
      </c>
      <c r="L26" s="0" t="n">
        <f aca="false">ABS(H18-L18)</f>
        <v>0</v>
      </c>
      <c r="N26" s="0" t="n">
        <f aca="false">ABS(B18-N18)</f>
        <v>0</v>
      </c>
      <c r="O26" s="0" t="n">
        <f aca="false">ABS(C18-O18)</f>
        <v>0</v>
      </c>
      <c r="P26" s="0" t="n">
        <f aca="false">ABS(D18-P18)</f>
        <v>0</v>
      </c>
      <c r="T26" s="0" t="n">
        <f aca="false">J26/P40</f>
        <v>0</v>
      </c>
    </row>
    <row r="27" customFormat="false" ht="12.8" hidden="false" customHeight="false" outlineLevel="0" collapsed="false">
      <c r="A27" s="2" t="s">
        <v>17</v>
      </c>
      <c r="F27" s="0" t="n">
        <f aca="false">ABS(B19-F19)</f>
        <v>0</v>
      </c>
      <c r="G27" s="0" t="n">
        <f aca="false">ABS(C19-G19)</f>
        <v>0</v>
      </c>
      <c r="H27" s="0" t="n">
        <f aca="false">ABS(D19-H19)</f>
        <v>0</v>
      </c>
      <c r="J27" s="0" t="n">
        <f aca="false">ABS(F19-J19)</f>
        <v>0</v>
      </c>
      <c r="K27" s="0" t="n">
        <f aca="false">ABS(G19-K19)</f>
        <v>0</v>
      </c>
      <c r="L27" s="0" t="n">
        <f aca="false">ABS(H19-L19)</f>
        <v>0</v>
      </c>
      <c r="N27" s="0" t="n">
        <f aca="false">ABS(B19-N19)</f>
        <v>0</v>
      </c>
      <c r="O27" s="0" t="n">
        <f aca="false">ABS(C19-O19)</f>
        <v>0</v>
      </c>
      <c r="P27" s="0" t="n">
        <f aca="false">ABS(D19-P19)</f>
        <v>0</v>
      </c>
      <c r="T27" s="0" t="n">
        <f aca="false">J27/P41</f>
        <v>0</v>
      </c>
    </row>
    <row r="28" customFormat="false" ht="12.8" hidden="false" customHeight="false" outlineLevel="0" collapsed="false">
      <c r="A28" s="2" t="s">
        <v>18</v>
      </c>
      <c r="F28" s="0" t="n">
        <f aca="false">ABS(B20-F20)</f>
        <v>0</v>
      </c>
      <c r="G28" s="0" t="n">
        <f aca="false">ABS(C20-G20)</f>
        <v>0</v>
      </c>
      <c r="H28" s="0" t="n">
        <f aca="false">ABS(D20-H20)</f>
        <v>0</v>
      </c>
      <c r="J28" s="0" t="n">
        <f aca="false">ABS(F20-J20)</f>
        <v>2.00000000000001E-008</v>
      </c>
      <c r="K28" s="0" t="n">
        <f aca="false">ABS(G20-K20)</f>
        <v>0</v>
      </c>
      <c r="L28" s="0" t="n">
        <f aca="false">ABS(H20-L20)</f>
        <v>5.00000000000006E-009</v>
      </c>
      <c r="N28" s="0" t="n">
        <f aca="false">ABS(B20-N20)</f>
        <v>0</v>
      </c>
      <c r="O28" s="0" t="n">
        <f aca="false">ABS(C20-O20)</f>
        <v>0</v>
      </c>
      <c r="P28" s="0" t="n">
        <f aca="false">ABS(D20-P20)</f>
        <v>0</v>
      </c>
      <c r="T28" s="0" t="n">
        <f aca="false">J28/P42</f>
        <v>2.00000000000001</v>
      </c>
    </row>
    <row r="29" customFormat="false" ht="12.8" hidden="false" customHeight="false" outlineLevel="0" collapsed="false">
      <c r="A29" s="2" t="s">
        <v>19</v>
      </c>
      <c r="F29" s="0" t="n">
        <f aca="false">ABS(B21-F21)</f>
        <v>0</v>
      </c>
      <c r="G29" s="0" t="n">
        <f aca="false">ABS(C21-G21)</f>
        <v>0</v>
      </c>
      <c r="H29" s="0" t="n">
        <f aca="false">ABS(D21-H21)</f>
        <v>0</v>
      </c>
      <c r="J29" s="0" t="n">
        <f aca="false">ABS(F21-J21)</f>
        <v>1E-007</v>
      </c>
      <c r="K29" s="0" t="n">
        <f aca="false">ABS(G21-K21)</f>
        <v>1E-010</v>
      </c>
      <c r="L29" s="0" t="n">
        <f aca="false">ABS(H21-L21)</f>
        <v>8.8E-008</v>
      </c>
      <c r="N29" s="0" t="n">
        <f aca="false">ABS(B21-N21)</f>
        <v>5.32907E-015</v>
      </c>
      <c r="O29" s="0" t="n">
        <f aca="false">ABS(C21-O21)</f>
        <v>0</v>
      </c>
      <c r="P29" s="0" t="n">
        <f aca="false">ABS(D21-P21)</f>
        <v>0</v>
      </c>
      <c r="T29" s="0" t="n">
        <f aca="false">J29/P43</f>
        <v>10</v>
      </c>
    </row>
    <row r="30" customFormat="false" ht="12.8" hidden="false" customHeight="false" outlineLevel="0" collapsed="false">
      <c r="A30" s="2" t="s">
        <v>20</v>
      </c>
      <c r="F30" s="0" t="n">
        <f aca="false">ABS(B22-F22)</f>
        <v>0</v>
      </c>
      <c r="G30" s="0" t="n">
        <f aca="false">ABS(C22-G22)</f>
        <v>0</v>
      </c>
      <c r="H30" s="0" t="n">
        <f aca="false">ABS(D22-H22)</f>
        <v>0</v>
      </c>
      <c r="J30" s="0" t="n">
        <f aca="false">ABS(F22-J22)</f>
        <v>5.32907E-015</v>
      </c>
      <c r="K30" s="0" t="n">
        <f aca="false">ABS(G22-K22)</f>
        <v>0</v>
      </c>
      <c r="L30" s="0" t="n">
        <f aca="false">ABS(H22-L22)</f>
        <v>1.101E-008</v>
      </c>
      <c r="N30" s="0" t="n">
        <f aca="false">ABS(B22-N22)</f>
        <v>5.32907E-015</v>
      </c>
      <c r="O30" s="0" t="n">
        <f aca="false">ABS(C22-O22)</f>
        <v>0</v>
      </c>
      <c r="P30" s="0" t="n">
        <f aca="false">ABS(D22-P22)</f>
        <v>0</v>
      </c>
      <c r="T30" s="0" t="n">
        <f aca="false">J30/P44</f>
        <v>5.32907E-007</v>
      </c>
    </row>
    <row r="31" customFormat="false" ht="12.8" hidden="false" customHeight="false" outlineLevel="0" collapsed="false">
      <c r="A31" s="2" t="s">
        <v>21</v>
      </c>
      <c r="F31" s="0" t="n">
        <f aca="false">ABS(B23-F23)</f>
        <v>0</v>
      </c>
      <c r="G31" s="0" t="n">
        <f aca="false">ABS(C23-G23)</f>
        <v>0</v>
      </c>
      <c r="H31" s="0" t="n">
        <f aca="false">ABS(D23-H23)</f>
        <v>0</v>
      </c>
      <c r="J31" s="0" t="n">
        <f aca="false">ABS(F23-J23)</f>
        <v>0.019405</v>
      </c>
      <c r="K31" s="0" t="n">
        <f aca="false">ABS(G23-K23)</f>
        <v>2.99999999997524E-006</v>
      </c>
      <c r="L31" s="0" t="n">
        <f aca="false">ABS(H23-L23)</f>
        <v>0.000187999999999994</v>
      </c>
      <c r="N31" s="0" t="n">
        <f aca="false">ABS(B23-N23)</f>
        <v>0</v>
      </c>
      <c r="O31" s="0" t="n">
        <f aca="false">ABS(C23-O23)</f>
        <v>0</v>
      </c>
      <c r="P31" s="0" t="n">
        <f aca="false">ABS(D23-P23)</f>
        <v>0</v>
      </c>
    </row>
    <row r="32" customFormat="false" ht="12.8" hidden="false" customHeight="false" outlineLevel="0" collapsed="false">
      <c r="A32" s="2" t="s">
        <v>22</v>
      </c>
      <c r="F32" s="0" t="n">
        <f aca="false">ABS(B24-F24)</f>
        <v>0</v>
      </c>
      <c r="G32" s="0" t="n">
        <f aca="false">ABS(C24-G24)</f>
        <v>0</v>
      </c>
      <c r="H32" s="0" t="n">
        <f aca="false">ABS(D24-H24)</f>
        <v>1.00000000002876E-006</v>
      </c>
      <c r="J32" s="0" t="n">
        <f aca="false">ABS(F24-J24)</f>
        <v>0.0304810000000001</v>
      </c>
      <c r="K32" s="0" t="n">
        <f aca="false">ABS(G24-K24)</f>
        <v>0</v>
      </c>
      <c r="L32" s="0" t="n">
        <f aca="false">ABS(H24-L24)</f>
        <v>0.00612000000000001</v>
      </c>
      <c r="N32" s="0" t="n">
        <f aca="false">ABS(B24-N24)</f>
        <v>0</v>
      </c>
      <c r="O32" s="0" t="n">
        <f aca="false">ABS(C24-O24)</f>
        <v>0</v>
      </c>
      <c r="P32" s="0" t="n">
        <f aca="false">ABS(D24-P24)</f>
        <v>1.00000000002876E-006</v>
      </c>
    </row>
    <row r="37" customFormat="false" ht="12.8" hidden="false" customHeight="false" outlineLevel="0" collapsed="false">
      <c r="L37" s="0" t="s">
        <v>23</v>
      </c>
    </row>
    <row r="40" customFormat="false" ht="12.8" hidden="false" customHeight="false" outlineLevel="0" collapsed="false">
      <c r="L40" s="0" t="n">
        <v>-0.1</v>
      </c>
      <c r="M40" s="0" t="n">
        <v>0.1</v>
      </c>
      <c r="N40" s="0" t="n">
        <v>20</v>
      </c>
      <c r="P40" s="0" t="n">
        <f aca="false">(M40-L40)/N40</f>
        <v>0.01</v>
      </c>
    </row>
    <row r="41" customFormat="false" ht="12.8" hidden="false" customHeight="false" outlineLevel="0" collapsed="false">
      <c r="L41" s="0" t="n">
        <v>-0.00143</v>
      </c>
      <c r="M41" s="0" t="n">
        <v>0.00057</v>
      </c>
      <c r="N41" s="0" t="n">
        <v>20</v>
      </c>
      <c r="P41" s="0" t="n">
        <f aca="false">(M41-L41)/N41</f>
        <v>0.0001</v>
      </c>
    </row>
    <row r="42" customFormat="false" ht="12.8" hidden="false" customHeight="false" outlineLevel="0" collapsed="false">
      <c r="L42" s="6" t="n">
        <v>7.8E-007</v>
      </c>
      <c r="M42" s="6" t="n">
        <v>9.8E-007</v>
      </c>
      <c r="N42" s="0" t="n">
        <v>20</v>
      </c>
      <c r="P42" s="0" t="n">
        <f aca="false">(M42-L42)/N42</f>
        <v>1E-008</v>
      </c>
    </row>
    <row r="43" customFormat="false" ht="12.8" hidden="false" customHeight="false" outlineLevel="0" collapsed="false">
      <c r="L43" s="6" t="n">
        <v>-1E-007</v>
      </c>
      <c r="M43" s="6" t="n">
        <v>1E-007</v>
      </c>
      <c r="N43" s="0" t="n">
        <v>20</v>
      </c>
      <c r="P43" s="0" t="n">
        <f aca="false">(M43-L43)/N43</f>
        <v>1E-008</v>
      </c>
    </row>
    <row r="44" customFormat="false" ht="12.8" hidden="false" customHeight="false" outlineLevel="0" collapsed="false">
      <c r="L44" s="6" t="n">
        <v>-1E-007</v>
      </c>
      <c r="M44" s="6" t="n">
        <v>1E-007</v>
      </c>
      <c r="N44" s="0" t="n">
        <v>20</v>
      </c>
      <c r="P44" s="0" t="n">
        <f aca="false">(M44-L44)/N44</f>
        <v>1E-008</v>
      </c>
    </row>
  </sheetData>
  <mergeCells count="3">
    <mergeCell ref="B1:D1"/>
    <mergeCell ref="F1:H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2016-06-17T16:10:23Z</dcterms:created>
  <dc:language>en-US</dc:language>
  <dcterms:modified xsi:type="dcterms:W3CDTF">2016-06-20T15:10:04Z</dcterms:modified>
  <cp:revision>4</cp:revision>
</cp:coreProperties>
</file>