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<sst xmlns="http://schemas.openxmlformats.org/spreadsheetml/2006/main" count="41" uniqueCount="29">
  <si>
    <t>Original</t>
  </si>
  <si>
    <t>OpenCL</t>
  </si>
  <si>
    <t>Strength Reduction</t>
  </si>
  <si>
    <t>Inlining, Strength Reduction e Pointer Elimination</t>
  </si>
  <si>
    <t>Teste 1</t>
  </si>
  <si>
    <t>Teste 2</t>
  </si>
  <si>
    <t>Teste 3</t>
  </si>
  <si>
    <t>CPU</t>
  </si>
  <si>
    <t>media</t>
  </si>
  <si>
    <t>max</t>
  </si>
  <si>
    <t>min</t>
  </si>
  <si>
    <t>GPU</t>
  </si>
  <si>
    <t>X</t>
  </si>
  <si>
    <t>A</t>
  </si>
  <si>
    <t>B</t>
  </si>
  <si>
    <t>C</t>
  </si>
  <si>
    <t>D</t>
  </si>
  <si>
    <t>E</t>
  </si>
  <si>
    <t>Stack</t>
  </si>
  <si>
    <t>Semblance</t>
  </si>
  <si>
    <t>Diferença A</t>
  </si>
  <si>
    <t>Diferença B</t>
  </si>
  <si>
    <t>Diferença C</t>
  </si>
  <si>
    <t>Diferença D</t>
  </si>
  <si>
    <t>Diferença E</t>
  </si>
  <si>
    <t>Diferença Stack</t>
  </si>
  <si>
    <t>Diferença Semblance</t>
  </si>
  <si>
    <t>N</t>
  </si>
  <si>
    <t>step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</si>
</sst>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2.8"/>
  <cols>
    <col collapsed="false" hidden="false" max="1" min="1" style="0" width="18.9234693877551"/>
    <col collapsed="false" hidden="false" max="2" min="2" style="0" width="14.2448979591837"/>
    <col collapsed="false" hidden="false" max="4" min="3" style="0" width="11.5204081632653"/>
    <col collapsed="false" hidden="false" max="5" min="5" style="0" width="3.52040816326531"/>
    <col collapsed="false" hidden="false" max="6" min="6" style="0" width="14.2448979591837"/>
    <col collapsed="false" hidden="false" max="8" min="7" style="0" width="11.5204081632653"/>
    <col collapsed="false" hidden="false" max="9" min="9" style="0" width="3.80612244897959"/>
    <col collapsed="false" hidden="false" max="10" min="10" style="0" width="14.2448979591837"/>
    <col collapsed="false" hidden="false" max="12" min="11" style="0" width="11.5204081632653"/>
    <col collapsed="false" hidden="false" max="13" min="13" style="0" width="4.51020408163265"/>
    <col collapsed="false" hidden="false" max="1025" min="14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2"/>
      <c r="F1" s="1" t="s">
        <v>1</v>
      </c>
      <c r="G1" s="1"/>
      <c r="H1" s="1"/>
      <c r="I1" s="2"/>
      <c r="J1" s="1" t="s">
        <v>2</v>
      </c>
      <c r="K1" s="1"/>
      <c r="L1" s="1"/>
      <c r="N1" s="2" t="s">
        <v>3</v>
      </c>
      <c r="S1" s="1"/>
      <c r="T1" s="1"/>
    </row>
    <row r="2" customFormat="false" ht="12.8" hidden="false" customHeight="false" outlineLevel="0" collapsed="false">
      <c r="B2" s="2" t="s">
        <v>4</v>
      </c>
      <c r="C2" s="2" t="s">
        <v>5</v>
      </c>
      <c r="D2" s="2" t="s">
        <v>6</v>
      </c>
      <c r="E2" s="2"/>
      <c r="F2" s="2" t="s">
        <v>4</v>
      </c>
      <c r="G2" s="2" t="s">
        <v>5</v>
      </c>
      <c r="H2" s="2" t="s">
        <v>6</v>
      </c>
      <c r="I2" s="2"/>
      <c r="J2" s="2" t="s">
        <v>4</v>
      </c>
      <c r="K2" s="2" t="s">
        <v>5</v>
      </c>
      <c r="L2" s="2" t="s">
        <v>6</v>
      </c>
      <c r="N2" s="2" t="s">
        <v>4</v>
      </c>
      <c r="O2" s="2" t="s">
        <v>5</v>
      </c>
      <c r="P2" s="2" t="s">
        <v>6</v>
      </c>
      <c r="R2" s="2"/>
      <c r="S2" s="2"/>
      <c r="T2" s="2"/>
    </row>
    <row r="3" customFormat="false" ht="12.8" hidden="false" customHeight="false" outlineLevel="0" collapsed="false">
      <c r="A3" s="3" t="s">
        <v>7</v>
      </c>
      <c r="B3" s="0" t="n">
        <v>12846.39</v>
      </c>
      <c r="C3" s="0" t="n">
        <v>51650.963</v>
      </c>
      <c r="D3" s="0" t="n">
        <v>51815.761</v>
      </c>
      <c r="F3" s="0" t="n">
        <v>1873.951</v>
      </c>
      <c r="G3" s="0" t="n">
        <v>7874.643</v>
      </c>
      <c r="H3" s="0" t="n">
        <v>7816.059</v>
      </c>
      <c r="J3" s="0" t="n">
        <v>965.878</v>
      </c>
      <c r="K3" s="0" t="n">
        <v>4004.763</v>
      </c>
      <c r="L3" s="0" t="n">
        <v>4000.294</v>
      </c>
      <c r="N3" s="0" t="n">
        <v>718.246</v>
      </c>
      <c r="O3" s="0" t="n">
        <v>2915.327</v>
      </c>
      <c r="P3" s="0" t="n">
        <v>2919.989</v>
      </c>
      <c r="R3" s="4"/>
    </row>
    <row r="4" customFormat="false" ht="12.8" hidden="false" customHeight="false" outlineLevel="0" collapsed="false">
      <c r="A4" s="3"/>
      <c r="B4" s="0" t="n">
        <v>12847.08</v>
      </c>
      <c r="C4" s="0" t="n">
        <v>51577.411</v>
      </c>
      <c r="D4" s="0" t="n">
        <v>51586.946</v>
      </c>
      <c r="F4" s="0" t="n">
        <v>1882.299</v>
      </c>
      <c r="G4" s="0" t="n">
        <v>7867.778</v>
      </c>
      <c r="H4" s="0" t="n">
        <v>7837.625</v>
      </c>
      <c r="J4" s="0" t="n">
        <v>965.323</v>
      </c>
      <c r="K4" s="0" t="n">
        <v>4006.404</v>
      </c>
      <c r="L4" s="0" t="n">
        <v>4002.408</v>
      </c>
      <c r="N4" s="0" t="n">
        <v>717.335</v>
      </c>
      <c r="O4" s="0" t="n">
        <v>2921.627</v>
      </c>
      <c r="P4" s="0" t="n">
        <v>2926.559</v>
      </c>
    </row>
    <row r="5" customFormat="false" ht="12.8" hidden="false" customHeight="false" outlineLevel="0" collapsed="false">
      <c r="A5" s="3"/>
      <c r="B5" s="0" t="n">
        <v>12883.24</v>
      </c>
      <c r="C5" s="0" t="n">
        <v>51579.341</v>
      </c>
      <c r="D5" s="0" t="n">
        <v>51585.861</v>
      </c>
      <c r="F5" s="0" t="n">
        <v>1895.391</v>
      </c>
      <c r="G5" s="0" t="n">
        <v>7934.375</v>
      </c>
      <c r="H5" s="0" t="n">
        <v>7889.67</v>
      </c>
      <c r="J5" s="0" t="n">
        <v>971.186</v>
      </c>
      <c r="K5" s="0" t="n">
        <v>4072.186</v>
      </c>
      <c r="L5" s="0" t="n">
        <v>4005.157</v>
      </c>
      <c r="N5" s="0" t="n">
        <v>716.152</v>
      </c>
      <c r="O5" s="0" t="n">
        <v>2919.202</v>
      </c>
      <c r="P5" s="0" t="n">
        <v>2922.174</v>
      </c>
    </row>
    <row r="6" customFormat="false" ht="12.8" hidden="false" customHeight="false" outlineLevel="0" collapsed="false">
      <c r="A6" s="3"/>
      <c r="B6" s="0" t="n">
        <v>12854.075</v>
      </c>
      <c r="C6" s="0" t="n">
        <v>51582.443</v>
      </c>
      <c r="D6" s="0" t="n">
        <v>51583.897</v>
      </c>
      <c r="F6" s="0" t="n">
        <v>1880.62</v>
      </c>
      <c r="G6" s="0" t="n">
        <v>7968.144</v>
      </c>
      <c r="H6" s="0" t="n">
        <v>7914.26</v>
      </c>
      <c r="J6" s="0" t="n">
        <v>965.566</v>
      </c>
      <c r="K6" s="0" t="n">
        <v>4006.401</v>
      </c>
      <c r="L6" s="0" t="n">
        <v>4011.725</v>
      </c>
      <c r="N6" s="0" t="n">
        <v>720.928</v>
      </c>
      <c r="O6" s="0" t="n">
        <v>2918.276</v>
      </c>
      <c r="P6" s="0" t="n">
        <v>3023.249</v>
      </c>
    </row>
    <row r="7" customFormat="false" ht="12.8" hidden="false" customHeight="false" outlineLevel="0" collapsed="false">
      <c r="A7" s="3"/>
      <c r="B7" s="0" t="n">
        <v>12947.834</v>
      </c>
      <c r="C7" s="0" t="n">
        <v>51588.656</v>
      </c>
      <c r="D7" s="0" t="n">
        <v>51567.343</v>
      </c>
      <c r="F7" s="0" t="n">
        <v>1876.708</v>
      </c>
      <c r="G7" s="0" t="n">
        <v>8100.977</v>
      </c>
      <c r="H7" s="0" t="n">
        <v>8096.174</v>
      </c>
      <c r="J7" s="0" t="n">
        <v>967.561</v>
      </c>
      <c r="K7" s="0" t="n">
        <v>4010.797</v>
      </c>
      <c r="L7" s="0" t="n">
        <v>4003.751</v>
      </c>
      <c r="N7" s="0" t="n">
        <v>715.387</v>
      </c>
      <c r="O7" s="0" t="n">
        <v>2923.821</v>
      </c>
      <c r="P7" s="0" t="n">
        <v>3060.954</v>
      </c>
    </row>
    <row r="8" customFormat="false" ht="12.8" hidden="false" customHeight="false" outlineLevel="0" collapsed="false">
      <c r="A8" s="3"/>
      <c r="B8" s="0" t="n">
        <v>12797.196</v>
      </c>
      <c r="C8" s="0" t="n">
        <v>51596.722</v>
      </c>
      <c r="D8" s="0" t="n">
        <v>51592.966</v>
      </c>
      <c r="F8" s="0" t="n">
        <v>1874.851</v>
      </c>
      <c r="G8" s="0" t="n">
        <v>7945.393</v>
      </c>
      <c r="H8" s="0" t="n">
        <v>8036.636</v>
      </c>
      <c r="J8" s="0" t="n">
        <v>967.209</v>
      </c>
      <c r="K8" s="0" t="n">
        <v>4013.678</v>
      </c>
      <c r="L8" s="0" t="n">
        <v>3998.238</v>
      </c>
      <c r="N8" s="0" t="n">
        <v>715.778</v>
      </c>
      <c r="O8" s="0" t="n">
        <v>2922.231</v>
      </c>
      <c r="P8" s="0" t="n">
        <v>3046.8</v>
      </c>
    </row>
    <row r="9" customFormat="false" ht="12.8" hidden="false" customHeight="false" outlineLevel="0" collapsed="false">
      <c r="A9" s="3"/>
      <c r="B9" s="0" t="n">
        <v>12670.082</v>
      </c>
      <c r="C9" s="0" t="n">
        <v>51578.37</v>
      </c>
      <c r="D9" s="0" t="n">
        <v>51798.411</v>
      </c>
      <c r="F9" s="0" t="n">
        <v>2011.981</v>
      </c>
      <c r="G9" s="0" t="n">
        <v>7815.693</v>
      </c>
      <c r="H9" s="0" t="n">
        <v>7810.513</v>
      </c>
      <c r="J9" s="0" t="n">
        <v>964.329</v>
      </c>
      <c r="K9" s="0" t="n">
        <v>4010.661</v>
      </c>
      <c r="L9" s="0" t="n">
        <v>4004.154</v>
      </c>
      <c r="N9" s="0" t="n">
        <v>714.37</v>
      </c>
      <c r="O9" s="0" t="n">
        <v>2920.824</v>
      </c>
      <c r="P9" s="0" t="n">
        <v>2928.197</v>
      </c>
    </row>
    <row r="10" customFormat="false" ht="12.8" hidden="false" customHeight="false" outlineLevel="0" collapsed="false">
      <c r="A10" s="3"/>
      <c r="B10" s="0" t="n">
        <v>12682.981</v>
      </c>
      <c r="C10" s="0" t="n">
        <v>52055.462</v>
      </c>
      <c r="D10" s="0" t="n">
        <v>51663.686</v>
      </c>
      <c r="F10" s="0" t="n">
        <v>1888.129</v>
      </c>
      <c r="G10" s="0" t="n">
        <v>7818.042</v>
      </c>
      <c r="H10" s="0" t="n">
        <v>7830.224</v>
      </c>
      <c r="J10" s="0" t="n">
        <v>968.926</v>
      </c>
      <c r="K10" s="0" t="n">
        <v>4017.234</v>
      </c>
      <c r="L10" s="0" t="n">
        <v>4005.359</v>
      </c>
      <c r="N10" s="0" t="n">
        <v>716.355</v>
      </c>
      <c r="O10" s="0" t="n">
        <v>2924.271</v>
      </c>
      <c r="P10" s="0" t="n">
        <v>3066.337</v>
      </c>
    </row>
    <row r="11" customFormat="false" ht="12.8" hidden="false" customHeight="false" outlineLevel="0" collapsed="false">
      <c r="A11" s="3"/>
      <c r="B11" s="0" t="n">
        <v>12666.305</v>
      </c>
      <c r="C11" s="0" t="n">
        <v>51590.469</v>
      </c>
      <c r="D11" s="0" t="n">
        <v>51680.897</v>
      </c>
      <c r="F11" s="0" t="n">
        <v>1889.888</v>
      </c>
      <c r="G11" s="0" t="n">
        <v>7821.736</v>
      </c>
      <c r="H11" s="0" t="n">
        <v>7811.097</v>
      </c>
      <c r="J11" s="0" t="n">
        <v>965.222</v>
      </c>
      <c r="K11" s="0" t="n">
        <v>4005.141</v>
      </c>
      <c r="L11" s="0" t="n">
        <v>4004.628</v>
      </c>
      <c r="N11" s="0" t="n">
        <v>714.642</v>
      </c>
      <c r="O11" s="0" t="n">
        <v>2922.899</v>
      </c>
      <c r="P11" s="0" t="n">
        <v>2921.526</v>
      </c>
    </row>
    <row r="12" customFormat="false" ht="12.8" hidden="false" customHeight="false" outlineLevel="0" collapsed="false">
      <c r="A12" s="3"/>
      <c r="B12" s="0" t="n">
        <v>12668.207</v>
      </c>
      <c r="C12" s="0" t="n">
        <v>51529.563</v>
      </c>
      <c r="D12" s="0" t="n">
        <v>51727.297</v>
      </c>
      <c r="F12" s="0" t="n">
        <v>1888.127</v>
      </c>
      <c r="G12" s="0" t="n">
        <v>7815.787</v>
      </c>
      <c r="H12" s="0" t="n">
        <v>7805.986</v>
      </c>
      <c r="J12" s="0" t="n">
        <v>975.465</v>
      </c>
      <c r="K12" s="0" t="n">
        <v>4095.075</v>
      </c>
      <c r="L12" s="0" t="n">
        <v>4009.767</v>
      </c>
      <c r="N12" s="0" t="n">
        <v>720.874</v>
      </c>
      <c r="O12" s="0" t="n">
        <v>2918.409</v>
      </c>
      <c r="P12" s="0" t="n">
        <v>2919.965</v>
      </c>
    </row>
    <row r="14" s="6" customFormat="true" ht="12.8" hidden="false" customHeight="false" outlineLevel="0" collapsed="false">
      <c r="A14" s="5" t="s">
        <v>8</v>
      </c>
      <c r="B14" s="6" t="n">
        <f aca="false">SUM(B3:B12)/COUNT(B3:B12)</f>
        <v>12786.339</v>
      </c>
      <c r="C14" s="6" t="n">
        <f aca="false">SUM(C3:C12)/COUNT(C3:C12)</f>
        <v>51632.94</v>
      </c>
      <c r="D14" s="6" t="n">
        <f aca="false">SUM(D3:D12)/COUNT(D3:D12)</f>
        <v>51660.3065</v>
      </c>
      <c r="F14" s="6" t="n">
        <f aca="false">SUM(F3:F12)/COUNT(F3:F12)</f>
        <v>1896.1945</v>
      </c>
      <c r="G14" s="6" t="n">
        <f aca="false">SUM(G3:G12)/COUNT(G3:G12)</f>
        <v>7896.2568</v>
      </c>
      <c r="H14" s="6" t="n">
        <f aca="false">SUM(H3:H12)/COUNT(H3:H12)</f>
        <v>7884.8244</v>
      </c>
      <c r="J14" s="6" t="n">
        <f aca="false">SUM(J3:J12)/COUNT(J3:J12)</f>
        <v>967.6665</v>
      </c>
      <c r="K14" s="6" t="n">
        <f aca="false">SUM(K3:K12)/COUNT(K3:K12)</f>
        <v>4024.234</v>
      </c>
      <c r="L14" s="6" t="n">
        <f aca="false">SUM(L3:L12)/COUNT(L3:L12)</f>
        <v>4004.5481</v>
      </c>
      <c r="N14" s="6" t="n">
        <f aca="false">SUM(N3:N12)/COUNT(N3:N12)</f>
        <v>717.0067</v>
      </c>
      <c r="O14" s="6" t="n">
        <f aca="false">SUM(O3:O12)/COUNT(O3:O12)</f>
        <v>2920.6887</v>
      </c>
      <c r="P14" s="6" t="n">
        <f aca="false">SUM(P3:P12)/COUNT(P3:P12)</f>
        <v>2973.575</v>
      </c>
    </row>
    <row r="15" s="6" customFormat="true" ht="12.8" hidden="false" customHeight="false" outlineLevel="0" collapsed="false">
      <c r="A15" s="5" t="s">
        <v>9</v>
      </c>
      <c r="B15" s="6" t="n">
        <f aca="false">MAX(B3:B12)</f>
        <v>12947.834</v>
      </c>
      <c r="C15" s="6" t="n">
        <f aca="false">MAX(C3:C12)</f>
        <v>52055.462</v>
      </c>
      <c r="D15" s="6" t="n">
        <f aca="false">MAX(D3:D12)</f>
        <v>51815.761</v>
      </c>
      <c r="F15" s="6" t="n">
        <f aca="false">MAX(F3:F12)</f>
        <v>2011.981</v>
      </c>
      <c r="G15" s="6" t="n">
        <f aca="false">MAX(G3:G12)</f>
        <v>8100.977</v>
      </c>
      <c r="H15" s="6" t="n">
        <f aca="false">MAX(H3:H12)</f>
        <v>8096.174</v>
      </c>
      <c r="J15" s="6" t="n">
        <f aca="false">MAX(J3:J12)</f>
        <v>975.465</v>
      </c>
      <c r="K15" s="6" t="n">
        <f aca="false">MAX(K3:K12)</f>
        <v>4095.075</v>
      </c>
      <c r="L15" s="6" t="n">
        <f aca="false">MAX(L3:L12)</f>
        <v>4011.725</v>
      </c>
      <c r="N15" s="6" t="n">
        <f aca="false">MAX(N3:N12)</f>
        <v>720.928</v>
      </c>
      <c r="O15" s="6" t="n">
        <f aca="false">MAX(O3:O12)</f>
        <v>2924.271</v>
      </c>
      <c r="P15" s="6" t="n">
        <f aca="false">MAX(P3:P12)</f>
        <v>3066.337</v>
      </c>
    </row>
    <row r="16" s="6" customFormat="true" ht="12.8" hidden="false" customHeight="false" outlineLevel="0" collapsed="false">
      <c r="A16" s="5" t="s">
        <v>10</v>
      </c>
      <c r="B16" s="6" t="n">
        <f aca="false">MIN(B3:B12)</f>
        <v>12666.305</v>
      </c>
      <c r="C16" s="6" t="n">
        <f aca="false">MIN(C3:C12)</f>
        <v>51529.563</v>
      </c>
      <c r="D16" s="6" t="n">
        <f aca="false">MIN(D3:D12)</f>
        <v>51567.343</v>
      </c>
      <c r="F16" s="6" t="n">
        <f aca="false">MIN(F3:F12)</f>
        <v>1873.951</v>
      </c>
      <c r="G16" s="6" t="n">
        <f aca="false">MIN(G3:G12)</f>
        <v>7815.693</v>
      </c>
      <c r="H16" s="6" t="n">
        <f aca="false">MIN(H3:H12)</f>
        <v>7805.986</v>
      </c>
      <c r="J16" s="6" t="n">
        <f aca="false">MIN(J3:J12)</f>
        <v>964.329</v>
      </c>
      <c r="K16" s="6" t="n">
        <f aca="false">MIN(K3:K12)</f>
        <v>4004.763</v>
      </c>
      <c r="L16" s="6" t="n">
        <f aca="false">MIN(L3:L12)</f>
        <v>3998.238</v>
      </c>
      <c r="N16" s="6" t="n">
        <f aca="false">MIN(N3:N12)</f>
        <v>714.37</v>
      </c>
      <c r="O16" s="6" t="n">
        <f aca="false">MIN(O3:O12)</f>
        <v>2915.327</v>
      </c>
      <c r="P16" s="6" t="n">
        <f aca="false">MIN(P3:P12)</f>
        <v>2919.965</v>
      </c>
    </row>
    <row r="18" customFormat="false" ht="12.8" hidden="false" customHeight="false" outlineLevel="0" collapsed="false">
      <c r="A18" s="3" t="s">
        <v>11</v>
      </c>
      <c r="B18" s="3" t="s">
        <v>12</v>
      </c>
      <c r="C18" s="3"/>
      <c r="D18" s="3"/>
      <c r="F18" s="0" t="n">
        <v>751.258</v>
      </c>
      <c r="G18" s="0" t="n">
        <v>2478.392</v>
      </c>
      <c r="H18" s="0" t="n">
        <v>2488.861</v>
      </c>
      <c r="J18" s="0" t="n">
        <v>754.814</v>
      </c>
      <c r="K18" s="0" t="n">
        <v>2500.152</v>
      </c>
      <c r="L18" s="0" t="n">
        <v>2497.345</v>
      </c>
      <c r="N18" s="0" t="n">
        <v>740.792</v>
      </c>
      <c r="O18" s="0" t="n">
        <v>2444.512</v>
      </c>
      <c r="P18" s="0" t="n">
        <v>2443.673</v>
      </c>
    </row>
    <row r="19" customFormat="false" ht="12.8" hidden="false" customHeight="false" outlineLevel="0" collapsed="false">
      <c r="A19" s="3"/>
      <c r="B19" s="3"/>
      <c r="C19" s="3"/>
      <c r="D19" s="3"/>
      <c r="F19" s="0" t="n">
        <v>748.782</v>
      </c>
      <c r="G19" s="0" t="n">
        <v>2475.711</v>
      </c>
      <c r="H19" s="0" t="n">
        <v>2477.993</v>
      </c>
      <c r="J19" s="0" t="n">
        <v>756.504</v>
      </c>
      <c r="K19" s="0" t="n">
        <v>2489.521</v>
      </c>
      <c r="L19" s="0" t="n">
        <v>2493.554</v>
      </c>
      <c r="N19" s="0" t="n">
        <v>733.64</v>
      </c>
      <c r="O19" s="0" t="n">
        <v>2443.648</v>
      </c>
      <c r="P19" s="0" t="n">
        <v>2441.729</v>
      </c>
    </row>
    <row r="20" customFormat="false" ht="12.8" hidden="false" customHeight="false" outlineLevel="0" collapsed="false">
      <c r="A20" s="3"/>
      <c r="B20" s="3"/>
      <c r="C20" s="3"/>
      <c r="D20" s="3"/>
      <c r="F20" s="0" t="n">
        <v>752.702</v>
      </c>
      <c r="G20" s="0" t="n">
        <v>2476.189</v>
      </c>
      <c r="H20" s="0" t="n">
        <v>2492.988</v>
      </c>
      <c r="J20" s="0" t="n">
        <v>751.329</v>
      </c>
      <c r="K20" s="0" t="n">
        <v>2498.531</v>
      </c>
      <c r="L20" s="0" t="n">
        <v>2515.292</v>
      </c>
      <c r="N20" s="0" t="n">
        <v>733.491</v>
      </c>
      <c r="O20" s="0" t="n">
        <v>2461.944</v>
      </c>
      <c r="P20" s="0" t="n">
        <v>2441.523</v>
      </c>
    </row>
    <row r="21" customFormat="false" ht="12.8" hidden="false" customHeight="false" outlineLevel="0" collapsed="false">
      <c r="A21" s="3"/>
      <c r="B21" s="3"/>
      <c r="C21" s="3"/>
      <c r="D21" s="3"/>
      <c r="F21" s="0" t="n">
        <v>753.387</v>
      </c>
      <c r="G21" s="0" t="n">
        <v>2476.684</v>
      </c>
      <c r="H21" s="0" t="n">
        <v>2480.444</v>
      </c>
      <c r="J21" s="0" t="n">
        <v>758.947</v>
      </c>
      <c r="K21" s="0" t="n">
        <v>2492.816</v>
      </c>
      <c r="L21" s="0" t="n">
        <v>2489.435</v>
      </c>
      <c r="N21" s="0" t="n">
        <v>740.082</v>
      </c>
      <c r="O21" s="0" t="n">
        <v>2443.826</v>
      </c>
      <c r="P21" s="0" t="n">
        <v>2441.864</v>
      </c>
    </row>
    <row r="22" customFormat="false" ht="12.8" hidden="false" customHeight="false" outlineLevel="0" collapsed="false">
      <c r="A22" s="3"/>
      <c r="B22" s="3"/>
      <c r="C22" s="3"/>
      <c r="D22" s="3"/>
      <c r="F22" s="0" t="n">
        <v>758.455</v>
      </c>
      <c r="G22" s="0" t="n">
        <v>2475.957</v>
      </c>
      <c r="H22" s="0" t="n">
        <v>2484.693</v>
      </c>
      <c r="J22" s="0" t="n">
        <v>754.468</v>
      </c>
      <c r="K22" s="0" t="n">
        <v>2490.46</v>
      </c>
      <c r="L22" s="0" t="n">
        <v>2486.518</v>
      </c>
      <c r="N22" s="0" t="n">
        <v>736.381</v>
      </c>
      <c r="O22" s="0" t="n">
        <v>2457.58</v>
      </c>
      <c r="P22" s="0" t="n">
        <v>2473.682</v>
      </c>
    </row>
    <row r="23" customFormat="false" ht="12.8" hidden="false" customHeight="false" outlineLevel="0" collapsed="false">
      <c r="A23" s="3"/>
      <c r="B23" s="3"/>
      <c r="C23" s="3"/>
      <c r="D23" s="3"/>
      <c r="F23" s="0" t="n">
        <v>749.501</v>
      </c>
      <c r="G23" s="0" t="n">
        <v>2504.299</v>
      </c>
      <c r="H23" s="0" t="n">
        <v>2481.072</v>
      </c>
      <c r="J23" s="0" t="n">
        <v>756.908</v>
      </c>
      <c r="K23" s="0" t="n">
        <v>2486.942</v>
      </c>
      <c r="L23" s="0" t="n">
        <v>2499.965</v>
      </c>
      <c r="N23" s="0" t="n">
        <v>739.999</v>
      </c>
      <c r="O23" s="0" t="n">
        <v>2443.454</v>
      </c>
      <c r="P23" s="0" t="n">
        <v>2442.503</v>
      </c>
    </row>
    <row r="24" customFormat="false" ht="12.8" hidden="false" customHeight="false" outlineLevel="0" collapsed="false">
      <c r="A24" s="3"/>
      <c r="B24" s="3"/>
      <c r="C24" s="3"/>
      <c r="D24" s="3"/>
      <c r="F24" s="0" t="n">
        <v>760.051</v>
      </c>
      <c r="G24" s="0" t="n">
        <v>2477.788</v>
      </c>
      <c r="H24" s="0" t="n">
        <v>2479.857</v>
      </c>
      <c r="J24" s="0" t="n">
        <v>751.068</v>
      </c>
      <c r="K24" s="0" t="n">
        <v>2494.641</v>
      </c>
      <c r="L24" s="0" t="n">
        <v>2495.042</v>
      </c>
      <c r="N24" s="0" t="n">
        <v>734.245</v>
      </c>
      <c r="O24" s="0" t="n">
        <v>2443.712</v>
      </c>
      <c r="P24" s="0" t="n">
        <v>2442.705</v>
      </c>
    </row>
    <row r="25" customFormat="false" ht="12.8" hidden="false" customHeight="false" outlineLevel="0" collapsed="false">
      <c r="A25" s="3"/>
      <c r="B25" s="3"/>
      <c r="C25" s="3"/>
      <c r="D25" s="3"/>
      <c r="F25" s="0" t="n">
        <v>751.951</v>
      </c>
      <c r="G25" s="0" t="n">
        <v>2501.742</v>
      </c>
      <c r="H25" s="0" t="n">
        <v>2506.628</v>
      </c>
      <c r="J25" s="0" t="n">
        <v>758.88</v>
      </c>
      <c r="K25" s="0" t="n">
        <v>2499.091</v>
      </c>
      <c r="L25" s="0" t="n">
        <v>2505.343</v>
      </c>
      <c r="N25" s="0" t="n">
        <v>733.944</v>
      </c>
      <c r="O25" s="0" t="n">
        <v>2445.294</v>
      </c>
      <c r="P25" s="0" t="n">
        <v>2454.873</v>
      </c>
    </row>
    <row r="26" customFormat="false" ht="12.8" hidden="false" customHeight="false" outlineLevel="0" collapsed="false">
      <c r="A26" s="3"/>
      <c r="B26" s="3"/>
      <c r="C26" s="3"/>
      <c r="D26" s="3"/>
      <c r="F26" s="0" t="n">
        <v>755.191</v>
      </c>
      <c r="G26" s="0" t="n">
        <v>2476.712</v>
      </c>
      <c r="H26" s="0" t="n">
        <v>2491.08</v>
      </c>
      <c r="J26" s="0" t="n">
        <v>752.782</v>
      </c>
      <c r="K26" s="0" t="n">
        <v>2495.308</v>
      </c>
      <c r="L26" s="0" t="n">
        <v>2488.284</v>
      </c>
      <c r="N26" s="0" t="n">
        <v>738.621</v>
      </c>
      <c r="O26" s="0" t="n">
        <v>2443.506</v>
      </c>
      <c r="P26" s="0" t="n">
        <v>2441.719</v>
      </c>
    </row>
    <row r="27" customFormat="false" ht="12.8" hidden="false" customHeight="false" outlineLevel="0" collapsed="false">
      <c r="A27" s="3"/>
      <c r="B27" s="3"/>
      <c r="C27" s="3"/>
      <c r="D27" s="3"/>
      <c r="F27" s="0" t="n">
        <v>750.631</v>
      </c>
      <c r="G27" s="0" t="n">
        <v>2476.287</v>
      </c>
      <c r="H27" s="0" t="n">
        <v>2480.022</v>
      </c>
      <c r="J27" s="0" t="n">
        <v>757.884</v>
      </c>
      <c r="K27" s="0" t="n">
        <v>2487.972</v>
      </c>
      <c r="L27" s="0" t="n">
        <v>2488.831</v>
      </c>
      <c r="N27" s="0" t="n">
        <v>734.338</v>
      </c>
      <c r="O27" s="0" t="n">
        <v>2473.037</v>
      </c>
      <c r="P27" s="0" t="n">
        <v>2439.92</v>
      </c>
    </row>
    <row r="29" s="6" customFormat="true" ht="12.8" hidden="false" customHeight="false" outlineLevel="0" collapsed="false">
      <c r="A29" s="5" t="s">
        <v>8</v>
      </c>
      <c r="B29" s="0"/>
      <c r="C29" s="0"/>
      <c r="D29" s="0"/>
      <c r="E29" s="0"/>
      <c r="F29" s="7" t="n">
        <f aca="false">SUM(F18:F27)/COUNT(F18:F27)</f>
        <v>753.1909</v>
      </c>
      <c r="G29" s="7" t="n">
        <f aca="false">SUM(G18:G27)/COUNT(G18:G27)</f>
        <v>2481.9761</v>
      </c>
      <c r="H29" s="7" t="n">
        <f aca="false">SUM(H18:H27)/COUNT(H18:H27)</f>
        <v>2486.3638</v>
      </c>
      <c r="I29" s="8"/>
      <c r="J29" s="7" t="n">
        <f aca="false">SUM(J18:J27)/COUNT(J18:J27)</f>
        <v>755.3584</v>
      </c>
      <c r="K29" s="7" t="n">
        <f aca="false">SUM(K18:K27)/COUNT(K18:K27)</f>
        <v>2493.5434</v>
      </c>
      <c r="L29" s="7" t="n">
        <f aca="false">SUM(L18:L27)/COUNT(L18:L27)</f>
        <v>2495.9609</v>
      </c>
      <c r="M29" s="8"/>
      <c r="N29" s="7" t="n">
        <f aca="false">SUM(N18:N27)/COUNT(N18:N27)</f>
        <v>736.5533</v>
      </c>
      <c r="O29" s="7" t="n">
        <f aca="false">SUM(O18:O27)/COUNT(O18:O27)</f>
        <v>2450.0513</v>
      </c>
      <c r="P29" s="7" t="n">
        <f aca="false">SUM(P18:P27)/COUNT(P18:P27)</f>
        <v>2446.4191</v>
      </c>
    </row>
    <row r="30" s="6" customFormat="true" ht="12.8" hidden="false" customHeight="false" outlineLevel="0" collapsed="false">
      <c r="A30" s="5" t="s">
        <v>9</v>
      </c>
      <c r="B30" s="0"/>
      <c r="C30" s="0"/>
      <c r="D30" s="0"/>
      <c r="E30" s="0"/>
      <c r="F30" s="7" t="n">
        <f aca="false">MAX(F18:F27)</f>
        <v>760.051</v>
      </c>
      <c r="G30" s="7" t="n">
        <f aca="false">MAX(G18:G27)</f>
        <v>2504.299</v>
      </c>
      <c r="H30" s="7" t="n">
        <f aca="false">MAX(H18:H27)</f>
        <v>2506.628</v>
      </c>
      <c r="I30" s="8"/>
      <c r="J30" s="7" t="n">
        <f aca="false">MAX(J18:J27)</f>
        <v>758.947</v>
      </c>
      <c r="K30" s="7" t="n">
        <f aca="false">MAX(K18:K27)</f>
        <v>2500.152</v>
      </c>
      <c r="L30" s="7" t="n">
        <f aca="false">MAX(L18:L27)</f>
        <v>2515.292</v>
      </c>
      <c r="M30" s="8"/>
      <c r="N30" s="7" t="n">
        <f aca="false">MAX(N18:N27)</f>
        <v>740.792</v>
      </c>
      <c r="O30" s="7" t="n">
        <f aca="false">MAX(O18:O27)</f>
        <v>2473.037</v>
      </c>
      <c r="P30" s="7" t="n">
        <f aca="false">MAX(P18:P27)</f>
        <v>2473.682</v>
      </c>
    </row>
    <row r="31" s="6" customFormat="true" ht="12.8" hidden="false" customHeight="false" outlineLevel="0" collapsed="false">
      <c r="A31" s="5" t="s">
        <v>10</v>
      </c>
      <c r="B31" s="0"/>
      <c r="C31" s="0"/>
      <c r="D31" s="0"/>
      <c r="E31" s="0"/>
      <c r="F31" s="7" t="n">
        <f aca="false">MIN(F18:F27)</f>
        <v>748.782</v>
      </c>
      <c r="G31" s="7" t="n">
        <f aca="false">MIN(G18:G27)</f>
        <v>2475.711</v>
      </c>
      <c r="H31" s="7" t="n">
        <f aca="false">MIN(H18:H27)</f>
        <v>2477.993</v>
      </c>
      <c r="I31" s="8"/>
      <c r="J31" s="7" t="n">
        <f aca="false">MIN(J18:J27)</f>
        <v>751.068</v>
      </c>
      <c r="K31" s="7" t="n">
        <f aca="false">MIN(K18:K27)</f>
        <v>2486.942</v>
      </c>
      <c r="L31" s="7" t="n">
        <f aca="false">MIN(L18:L27)</f>
        <v>2486.518</v>
      </c>
      <c r="M31" s="8"/>
      <c r="N31" s="7" t="n">
        <f aca="false">MIN(N18:N27)</f>
        <v>733.491</v>
      </c>
      <c r="O31" s="7" t="n">
        <f aca="false">MIN(O18:O27)</f>
        <v>2443.454</v>
      </c>
      <c r="P31" s="7" t="n">
        <f aca="false">MIN(P18:P27)</f>
        <v>2439.92</v>
      </c>
    </row>
    <row r="32" customFormat="false" ht="12.8" hidden="false" customHeight="false" outlineLevel="0" collapsed="false">
      <c r="A32" s="2"/>
    </row>
    <row r="33" customFormat="false" ht="12.8" hidden="false" customHeight="false" outlineLevel="0" collapsed="false">
      <c r="A33" s="2" t="s">
        <v>13</v>
      </c>
      <c r="B33" s="0" t="n">
        <v>0</v>
      </c>
      <c r="C33" s="0" t="n">
        <v>0.00011516</v>
      </c>
      <c r="D33" s="0" t="n">
        <v>-0.000147</v>
      </c>
      <c r="F33" s="0" t="n">
        <v>0</v>
      </c>
      <c r="G33" s="0" t="n">
        <v>0.00011516</v>
      </c>
      <c r="H33" s="0" t="n">
        <v>-0.000147</v>
      </c>
      <c r="J33" s="0" t="n">
        <v>0</v>
      </c>
      <c r="K33" s="0" t="n">
        <v>0.00011516</v>
      </c>
      <c r="L33" s="0" t="n">
        <v>-0.000147</v>
      </c>
      <c r="N33" s="0" t="n">
        <v>0</v>
      </c>
      <c r="O33" s="0" t="n">
        <v>0.00011516</v>
      </c>
      <c r="P33" s="0" t="n">
        <v>-0.000147</v>
      </c>
    </row>
    <row r="34" customFormat="false" ht="12.8" hidden="false" customHeight="false" outlineLevel="0" collapsed="false">
      <c r="A34" s="2" t="s">
        <v>14</v>
      </c>
      <c r="B34" s="0" t="n">
        <v>-0.00043</v>
      </c>
      <c r="C34" s="0" t="n">
        <v>-0.000194</v>
      </c>
      <c r="D34" s="0" t="n">
        <v>-0.000139</v>
      </c>
      <c r="F34" s="0" t="n">
        <v>-0.00043</v>
      </c>
      <c r="G34" s="0" t="n">
        <v>-0.000194</v>
      </c>
      <c r="H34" s="0" t="n">
        <v>-0.000139</v>
      </c>
      <c r="J34" s="0" t="n">
        <v>-0.00043</v>
      </c>
      <c r="K34" s="0" t="n">
        <v>-0.000194</v>
      </c>
      <c r="L34" s="0" t="n">
        <v>-0.000139</v>
      </c>
      <c r="N34" s="0" t="n">
        <v>-0.00043</v>
      </c>
      <c r="O34" s="0" t="n">
        <v>-0.000194</v>
      </c>
      <c r="P34" s="0" t="n">
        <v>-0.000139</v>
      </c>
    </row>
    <row r="35" customFormat="false" ht="12.8" hidden="false" customHeight="false" outlineLevel="0" collapsed="false">
      <c r="A35" s="2" t="s">
        <v>15</v>
      </c>
      <c r="B35" s="9" t="n">
        <v>8.8E-007</v>
      </c>
      <c r="C35" s="9" t="n">
        <v>7.4E-007</v>
      </c>
      <c r="D35" s="9" t="n">
        <v>5.096E-007</v>
      </c>
      <c r="E35" s="9"/>
      <c r="F35" s="9" t="n">
        <v>8.8E-007</v>
      </c>
      <c r="G35" s="9" t="n">
        <v>7.4E-007</v>
      </c>
      <c r="H35" s="9" t="n">
        <v>5.096E-007</v>
      </c>
      <c r="I35" s="9"/>
      <c r="J35" s="9" t="n">
        <v>8.8E-007</v>
      </c>
      <c r="K35" s="9" t="n">
        <v>7.4E-007</v>
      </c>
      <c r="L35" s="9" t="n">
        <v>5.096E-007</v>
      </c>
      <c r="N35" s="9" t="n">
        <v>8.8E-007</v>
      </c>
      <c r="O35" s="9" t="n">
        <v>7.4E-007</v>
      </c>
      <c r="P35" s="9" t="n">
        <v>5.096E-007</v>
      </c>
      <c r="R35" s="9"/>
      <c r="S35" s="9"/>
      <c r="T35" s="9"/>
    </row>
    <row r="36" customFormat="false" ht="12.8" hidden="false" customHeight="false" outlineLevel="0" collapsed="false">
      <c r="A36" s="2" t="s">
        <v>16</v>
      </c>
      <c r="B36" s="0" t="n">
        <v>0</v>
      </c>
      <c r="C36" s="9" t="n">
        <v>7E-010</v>
      </c>
      <c r="D36" s="9" t="n">
        <v>3.882E-007</v>
      </c>
      <c r="E36" s="9"/>
      <c r="F36" s="0" t="n">
        <v>0</v>
      </c>
      <c r="G36" s="9" t="n">
        <v>7E-010</v>
      </c>
      <c r="H36" s="9" t="n">
        <v>3.882E-007</v>
      </c>
      <c r="I36" s="9"/>
      <c r="J36" s="9" t="n">
        <v>5.32907E-015</v>
      </c>
      <c r="K36" s="9" t="n">
        <v>7E-010</v>
      </c>
      <c r="L36" s="9" t="n">
        <v>3.882E-007</v>
      </c>
      <c r="N36" s="9" t="n">
        <v>5.32907E-015</v>
      </c>
      <c r="O36" s="9" t="n">
        <v>7E-010</v>
      </c>
      <c r="P36" s="9" t="n">
        <v>3.882E-007</v>
      </c>
      <c r="R36" s="9"/>
      <c r="S36" s="9"/>
      <c r="T36" s="9"/>
    </row>
    <row r="37" customFormat="false" ht="12.8" hidden="false" customHeight="false" outlineLevel="0" collapsed="false">
      <c r="A37" s="2" t="s">
        <v>17</v>
      </c>
      <c r="B37" s="0" t="n">
        <v>0</v>
      </c>
      <c r="C37" s="9" t="n">
        <v>5.61E-008</v>
      </c>
      <c r="D37" s="9" t="n">
        <v>-1.4404E-007</v>
      </c>
      <c r="E37" s="9"/>
      <c r="F37" s="0" t="n">
        <v>0</v>
      </c>
      <c r="G37" s="9" t="n">
        <v>5.61E-008</v>
      </c>
      <c r="H37" s="9" t="n">
        <v>-1.4404E-007</v>
      </c>
      <c r="I37" s="9"/>
      <c r="J37" s="9" t="n">
        <v>5.32907E-015</v>
      </c>
      <c r="K37" s="9" t="n">
        <v>5.61E-008</v>
      </c>
      <c r="L37" s="9" t="n">
        <v>-1.4404E-007</v>
      </c>
      <c r="N37" s="9" t="n">
        <v>5.32907E-015</v>
      </c>
      <c r="O37" s="9" t="n">
        <v>5.61E-008</v>
      </c>
      <c r="P37" s="9" t="n">
        <v>-1.4404E-007</v>
      </c>
      <c r="R37" s="9"/>
      <c r="S37" s="9"/>
      <c r="T37" s="9"/>
    </row>
    <row r="38" customFormat="false" ht="12.8" hidden="false" customHeight="false" outlineLevel="0" collapsed="false">
      <c r="A38" s="2" t="s">
        <v>18</v>
      </c>
      <c r="B38" s="0" t="n">
        <v>0.589791</v>
      </c>
      <c r="C38" s="0" t="n">
        <v>0.263432</v>
      </c>
      <c r="D38" s="0" t="n">
        <v>0.129953</v>
      </c>
      <c r="F38" s="0" t="n">
        <v>0.589791</v>
      </c>
      <c r="G38" s="0" t="n">
        <v>0.263432</v>
      </c>
      <c r="H38" s="0" t="n">
        <v>0.129953</v>
      </c>
      <c r="J38" s="0" t="n">
        <v>0.589791</v>
      </c>
      <c r="K38" s="0" t="n">
        <v>0.263432</v>
      </c>
      <c r="L38" s="0" t="n">
        <v>0.129953</v>
      </c>
      <c r="N38" s="0" t="n">
        <v>0.589791</v>
      </c>
      <c r="O38" s="0" t="n">
        <v>0.263432</v>
      </c>
      <c r="P38" s="0" t="n">
        <v>0.129953</v>
      </c>
    </row>
    <row r="39" customFormat="false" ht="12.8" hidden="false" customHeight="false" outlineLevel="0" collapsed="false">
      <c r="A39" s="2" t="s">
        <v>19</v>
      </c>
      <c r="B39" s="0" t="n">
        <v>0.997444</v>
      </c>
      <c r="C39" s="0" t="n">
        <v>0.997844</v>
      </c>
      <c r="D39" s="0" t="n">
        <v>0.990795</v>
      </c>
      <c r="F39" s="0" t="n">
        <v>0.997444</v>
      </c>
      <c r="G39" s="0" t="n">
        <v>0.997844</v>
      </c>
      <c r="H39" s="0" t="n">
        <v>0.990796</v>
      </c>
      <c r="J39" s="0" t="n">
        <v>0.997444</v>
      </c>
      <c r="K39" s="0" t="n">
        <v>0.997844</v>
      </c>
      <c r="L39" s="0" t="n">
        <v>0.990796</v>
      </c>
      <c r="N39" s="0" t="n">
        <v>0.997444</v>
      </c>
      <c r="O39" s="0" t="n">
        <v>0.997844</v>
      </c>
      <c r="P39" s="0" t="n">
        <v>0.990796</v>
      </c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 t="s">
        <v>20</v>
      </c>
      <c r="F41" s="0" t="n">
        <f aca="false">ABS(B33-F33)</f>
        <v>0</v>
      </c>
      <c r="G41" s="0" t="n">
        <f aca="false">ABS(C33-G33)</f>
        <v>0</v>
      </c>
      <c r="H41" s="0" t="n">
        <f aca="false">ABS(D33-H33)</f>
        <v>0</v>
      </c>
      <c r="J41" s="0" t="n">
        <f aca="false">ABS(B33-J33)</f>
        <v>0</v>
      </c>
      <c r="K41" s="0" t="n">
        <f aca="false">ABS(C33-K33)</f>
        <v>0</v>
      </c>
      <c r="L41" s="0" t="n">
        <f aca="false">ABS(D33-L33)</f>
        <v>0</v>
      </c>
      <c r="N41" s="0" t="n">
        <f aca="false">ABS(B33-N33)</f>
        <v>0</v>
      </c>
      <c r="O41" s="0" t="n">
        <f aca="false">ABS(C33-O33)</f>
        <v>0</v>
      </c>
      <c r="P41" s="0" t="n">
        <f aca="false">ABS(D33-P33)</f>
        <v>0</v>
      </c>
    </row>
    <row r="42" customFormat="false" ht="12.8" hidden="false" customHeight="false" outlineLevel="0" collapsed="false">
      <c r="A42" s="2" t="s">
        <v>21</v>
      </c>
      <c r="F42" s="0" t="n">
        <f aca="false">ABS(B34-F34)</f>
        <v>0</v>
      </c>
      <c r="G42" s="0" t="n">
        <f aca="false">ABS(C34-G34)</f>
        <v>0</v>
      </c>
      <c r="H42" s="0" t="n">
        <f aca="false">ABS(D34-H34)</f>
        <v>0</v>
      </c>
      <c r="J42" s="0" t="n">
        <f aca="false">ABS(B34-J34)</f>
        <v>0</v>
      </c>
      <c r="K42" s="0" t="n">
        <f aca="false">ABS(C34-K34)</f>
        <v>0</v>
      </c>
      <c r="L42" s="0" t="n">
        <f aca="false">ABS(D34-L34)</f>
        <v>0</v>
      </c>
      <c r="N42" s="0" t="n">
        <f aca="false">ABS(B34-N34)</f>
        <v>0</v>
      </c>
      <c r="O42" s="0" t="n">
        <f aca="false">ABS(C34-O34)</f>
        <v>0</v>
      </c>
      <c r="P42" s="0" t="n">
        <f aca="false">ABS(D34-P34)</f>
        <v>0</v>
      </c>
    </row>
    <row r="43" customFormat="false" ht="12.8" hidden="false" customHeight="false" outlineLevel="0" collapsed="false">
      <c r="A43" s="2" t="s">
        <v>22</v>
      </c>
      <c r="F43" s="0" t="n">
        <f aca="false">ABS(B35-F35)</f>
        <v>0</v>
      </c>
      <c r="G43" s="0" t="n">
        <f aca="false">ABS(C35-G35)</f>
        <v>0</v>
      </c>
      <c r="H43" s="0" t="n">
        <f aca="false">ABS(D35-H35)</f>
        <v>0</v>
      </c>
      <c r="J43" s="0" t="n">
        <f aca="false">ABS(B35-J35)</f>
        <v>0</v>
      </c>
      <c r="K43" s="0" t="n">
        <f aca="false">ABS(C35-K35)</f>
        <v>0</v>
      </c>
      <c r="L43" s="0" t="n">
        <f aca="false">ABS(D35-L35)</f>
        <v>0</v>
      </c>
      <c r="N43" s="0" t="n">
        <f aca="false">ABS(B35-N35)</f>
        <v>0</v>
      </c>
      <c r="O43" s="0" t="n">
        <f aca="false">ABS(C35-O35)</f>
        <v>0</v>
      </c>
      <c r="P43" s="0" t="n">
        <f aca="false">ABS(D35-P35)</f>
        <v>0</v>
      </c>
    </row>
    <row r="44" customFormat="false" ht="12.8" hidden="false" customHeight="false" outlineLevel="0" collapsed="false">
      <c r="A44" s="2" t="s">
        <v>23</v>
      </c>
      <c r="F44" s="0" t="n">
        <f aca="false">ABS(B36-F36)</f>
        <v>0</v>
      </c>
      <c r="G44" s="0" t="n">
        <f aca="false">ABS(C36-G36)</f>
        <v>0</v>
      </c>
      <c r="H44" s="0" t="n">
        <f aca="false">ABS(D36-H36)</f>
        <v>0</v>
      </c>
      <c r="J44" s="0" t="n">
        <f aca="false">ABS(B36-J36)</f>
        <v>5.32907E-015</v>
      </c>
      <c r="K44" s="0" t="n">
        <f aca="false">ABS(C36-K36)</f>
        <v>0</v>
      </c>
      <c r="L44" s="0" t="n">
        <f aca="false">ABS(D36-L36)</f>
        <v>0</v>
      </c>
      <c r="N44" s="0" t="n">
        <f aca="false">ABS(B36-N36)</f>
        <v>5.32907E-015</v>
      </c>
      <c r="O44" s="0" t="n">
        <f aca="false">ABS(C36-O36)</f>
        <v>0</v>
      </c>
      <c r="P44" s="0" t="n">
        <f aca="false">ABS(D36-P36)</f>
        <v>0</v>
      </c>
    </row>
    <row r="45" customFormat="false" ht="12.8" hidden="false" customHeight="false" outlineLevel="0" collapsed="false">
      <c r="A45" s="2" t="s">
        <v>24</v>
      </c>
      <c r="F45" s="0" t="n">
        <f aca="false">ABS(B37-F37)</f>
        <v>0</v>
      </c>
      <c r="G45" s="0" t="n">
        <f aca="false">ABS(C37-G37)</f>
        <v>0</v>
      </c>
      <c r="H45" s="0" t="n">
        <f aca="false">ABS(D37-H37)</f>
        <v>0</v>
      </c>
      <c r="J45" s="0" t="n">
        <f aca="false">ABS(B37-J37)</f>
        <v>5.32907E-015</v>
      </c>
      <c r="K45" s="0" t="n">
        <f aca="false">ABS(C37-K37)</f>
        <v>0</v>
      </c>
      <c r="L45" s="0" t="n">
        <f aca="false">ABS(D37-L37)</f>
        <v>0</v>
      </c>
      <c r="N45" s="0" t="n">
        <f aca="false">ABS(B37-N37)</f>
        <v>5.32907E-015</v>
      </c>
      <c r="O45" s="0" t="n">
        <f aca="false">ABS(C37-O37)</f>
        <v>0</v>
      </c>
      <c r="P45" s="0" t="n">
        <f aca="false">ABS(D37-P37)</f>
        <v>0</v>
      </c>
    </row>
    <row r="46" customFormat="false" ht="12.8" hidden="false" customHeight="false" outlineLevel="0" collapsed="false">
      <c r="A46" s="2" t="s">
        <v>25</v>
      </c>
      <c r="F46" s="0" t="n">
        <f aca="false">ABS(B38-F38)</f>
        <v>0</v>
      </c>
      <c r="G46" s="0" t="n">
        <f aca="false">ABS(C38-G38)</f>
        <v>0</v>
      </c>
      <c r="H46" s="0" t="n">
        <f aca="false">ABS(D38-H38)</f>
        <v>0</v>
      </c>
      <c r="J46" s="0" t="n">
        <f aca="false">ABS(B38-J38)</f>
        <v>0</v>
      </c>
      <c r="K46" s="0" t="n">
        <f aca="false">ABS(C38-K38)</f>
        <v>0</v>
      </c>
      <c r="L46" s="0" t="n">
        <f aca="false">ABS(D38-L38)</f>
        <v>0</v>
      </c>
      <c r="N46" s="0" t="n">
        <f aca="false">ABS(B38-N38)</f>
        <v>0</v>
      </c>
      <c r="O46" s="0" t="n">
        <f aca="false">ABS(C38-O38)</f>
        <v>0</v>
      </c>
      <c r="P46" s="0" t="n">
        <f aca="false">ABS(D38-P38)</f>
        <v>0</v>
      </c>
    </row>
    <row r="47" customFormat="false" ht="12.8" hidden="false" customHeight="false" outlineLevel="0" collapsed="false">
      <c r="A47" s="2" t="s">
        <v>26</v>
      </c>
      <c r="F47" s="0" t="n">
        <f aca="false">ABS(B39-F39)</f>
        <v>0</v>
      </c>
      <c r="G47" s="0" t="n">
        <f aca="false">ABS(C39-G39)</f>
        <v>0</v>
      </c>
      <c r="H47" s="0" t="n">
        <f aca="false">ABS(D39-H39)</f>
        <v>1.00000000002876E-006</v>
      </c>
      <c r="J47" s="0" t="n">
        <f aca="false">ABS(B39-J39)</f>
        <v>0</v>
      </c>
      <c r="K47" s="0" t="n">
        <f aca="false">ABS(C39-K39)</f>
        <v>0</v>
      </c>
      <c r="L47" s="0" t="n">
        <f aca="false">ABS(D39-L39)</f>
        <v>1.00000000002876E-006</v>
      </c>
      <c r="N47" s="0" t="n">
        <f aca="false">ABS(B39-N39)</f>
        <v>0</v>
      </c>
      <c r="O47" s="0" t="n">
        <f aca="false">ABS(C39-O39)</f>
        <v>0</v>
      </c>
      <c r="P47" s="0" t="n">
        <f aca="false">ABS(D39-P39)</f>
        <v>1.00000000002876E-006</v>
      </c>
    </row>
    <row r="60" customFormat="false" ht="12.8" hidden="false" customHeight="false" outlineLevel="0" collapsed="false">
      <c r="L60" s="0" t="s">
        <v>27</v>
      </c>
      <c r="N60" s="0" t="s">
        <v>28</v>
      </c>
    </row>
    <row r="61" customFormat="false" ht="12.8" hidden="false" customHeight="false" outlineLevel="0" collapsed="false">
      <c r="J61" s="0" t="n">
        <v>-0.1</v>
      </c>
      <c r="K61" s="0" t="n">
        <v>0.1</v>
      </c>
      <c r="L61" s="0" t="n">
        <v>20</v>
      </c>
      <c r="M61" s="0" t="n">
        <f aca="false">J41/N61</f>
        <v>0</v>
      </c>
      <c r="N61" s="0" t="n">
        <f aca="false">(K61-J61)/L61</f>
        <v>0.01</v>
      </c>
    </row>
    <row r="62" customFormat="false" ht="12.8" hidden="false" customHeight="false" outlineLevel="0" collapsed="false">
      <c r="J62" s="0" t="n">
        <v>-0.00143</v>
      </c>
      <c r="K62" s="0" t="n">
        <v>0.00057</v>
      </c>
      <c r="L62" s="0" t="n">
        <v>20</v>
      </c>
      <c r="M62" s="0" t="n">
        <f aca="false">J42/N62</f>
        <v>0</v>
      </c>
      <c r="N62" s="0" t="n">
        <f aca="false">(K62-J62)/L62</f>
        <v>0.0001</v>
      </c>
    </row>
    <row r="63" customFormat="false" ht="12.8" hidden="false" customHeight="false" outlineLevel="0" collapsed="false">
      <c r="J63" s="9" t="n">
        <v>7.8E-007</v>
      </c>
      <c r="K63" s="9" t="n">
        <v>9.8E-007</v>
      </c>
      <c r="L63" s="0" t="n">
        <v>20</v>
      </c>
      <c r="M63" s="0" t="n">
        <f aca="false">J43/N63</f>
        <v>0</v>
      </c>
      <c r="N63" s="0" t="n">
        <f aca="false">(K63-J63)/L63</f>
        <v>1E-008</v>
      </c>
    </row>
    <row r="64" customFormat="false" ht="12.8" hidden="false" customHeight="false" outlineLevel="0" collapsed="false">
      <c r="J64" s="9" t="n">
        <v>-1E-007</v>
      </c>
      <c r="K64" s="9" t="n">
        <v>1E-007</v>
      </c>
      <c r="L64" s="0" t="n">
        <v>20</v>
      </c>
      <c r="M64" s="0" t="n">
        <f aca="false">J44/N64</f>
        <v>5.32907E-007</v>
      </c>
      <c r="N64" s="0" t="n">
        <f aca="false">(K64-J64)/L64</f>
        <v>1E-008</v>
      </c>
    </row>
    <row r="65" customFormat="false" ht="12.8" hidden="false" customHeight="false" outlineLevel="0" collapsed="false">
      <c r="J65" s="9" t="n">
        <v>-1E-007</v>
      </c>
      <c r="K65" s="9" t="n">
        <v>1E-007</v>
      </c>
      <c r="L65" s="0" t="n">
        <v>20</v>
      </c>
      <c r="M65" s="0" t="n">
        <f aca="false">J45/N65</f>
        <v>5.32907E-007</v>
      </c>
      <c r="N65" s="0" t="n">
        <f aca="false">(K65-J65)/L65</f>
        <v>1E-008</v>
      </c>
    </row>
  </sheetData>
  <mergeCells count="6">
    <mergeCell ref="B1:D1"/>
    <mergeCell ref="F1:H1"/>
    <mergeCell ref="J1:L1"/>
    <mergeCell ref="A3:A12"/>
    <mergeCell ref="A18:A27"/>
    <mergeCell ref="B18:D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2016-06-17T16:10:23Z</dcterms:created>
  <dc:language>en-US</dc:language>
  <dcterms:modified xsi:type="dcterms:W3CDTF">2016-06-20T21:27:54Z</dcterms:modified>
  <cp:revision>8</cp:revision>
</cp:coreProperties>
</file>