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100" yWindow="228" windowWidth="22944" windowHeight="13920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/>
  <c r="G50"/>
  <c r="G42"/>
  <c r="G35"/>
  <c r="G27"/>
  <c r="G20"/>
  <c r="G5"/>
  <c r="G12"/>
  <c r="F57"/>
  <c r="F42"/>
  <c r="F27"/>
  <c r="F12"/>
  <c r="F50"/>
  <c r="F35"/>
  <c r="F20"/>
  <c r="F5"/>
  <c r="E61" l="1"/>
  <c r="C61"/>
  <c r="E60"/>
  <c r="C60"/>
  <c r="E59"/>
  <c r="C59"/>
  <c r="E58"/>
  <c r="C58"/>
  <c r="E57"/>
  <c r="C57"/>
  <c r="E55"/>
  <c r="C55"/>
  <c r="E54"/>
  <c r="C54"/>
  <c r="E52"/>
  <c r="C52"/>
  <c r="E51"/>
  <c r="C51"/>
  <c r="E50"/>
  <c r="C50"/>
  <c r="E46"/>
  <c r="C46"/>
  <c r="E45"/>
  <c r="C45"/>
  <c r="E44"/>
  <c r="C44"/>
  <c r="E43"/>
  <c r="C43"/>
  <c r="E42"/>
  <c r="C42"/>
  <c r="E40"/>
  <c r="C40"/>
  <c r="E39"/>
  <c r="C39"/>
  <c r="E37"/>
  <c r="C37"/>
  <c r="E36"/>
  <c r="C36"/>
  <c r="E35"/>
  <c r="C35"/>
  <c r="E31"/>
  <c r="C31"/>
  <c r="E30"/>
  <c r="C30"/>
  <c r="E29"/>
  <c r="C29"/>
  <c r="E28"/>
  <c r="C28"/>
  <c r="E27"/>
  <c r="C27"/>
  <c r="E25"/>
  <c r="C25"/>
  <c r="E24"/>
  <c r="C24"/>
  <c r="E22"/>
  <c r="C22"/>
  <c r="E21"/>
  <c r="C21"/>
  <c r="E20"/>
  <c r="C20"/>
  <c r="E16"/>
  <c r="C16"/>
  <c r="E15"/>
  <c r="C15"/>
  <c r="E14"/>
  <c r="C14"/>
  <c r="E13"/>
  <c r="C13"/>
  <c r="E12"/>
  <c r="C12"/>
  <c r="E10"/>
  <c r="C10"/>
  <c r="E9"/>
  <c r="C9"/>
  <c r="E7"/>
  <c r="C7"/>
  <c r="E6"/>
  <c r="C6"/>
  <c r="E5"/>
  <c r="C5"/>
</calcChain>
</file>

<file path=xl/sharedStrings.xml><?xml version="1.0" encoding="utf-8"?>
<sst xmlns="http://schemas.openxmlformats.org/spreadsheetml/2006/main" count="80" uniqueCount="46">
  <si>
    <t>Sesion 1</t>
  </si>
  <si>
    <t>Sesion 2</t>
  </si>
  <si>
    <t>n</t>
  </si>
  <si>
    <t>%</t>
  </si>
  <si>
    <t>CASO 1 (SIN ACTIVIDAD / CON ATROFIA)</t>
  </si>
  <si>
    <t>Caso_01_Tratamiento</t>
  </si>
  <si>
    <t>No TME</t>
  </si>
  <si>
    <t>TME 1a</t>
  </si>
  <si>
    <t>TME 2a</t>
  </si>
  <si>
    <t>Caso_01_Evaluacion</t>
  </si>
  <si>
    <t>Si</t>
  </si>
  <si>
    <t>No</t>
  </si>
  <si>
    <t>Caso_01_Pronostico</t>
  </si>
  <si>
    <t>1_muy malo</t>
  </si>
  <si>
    <t>2_malo</t>
  </si>
  <si>
    <t>3_regular</t>
  </si>
  <si>
    <t>4_bueno</t>
  </si>
  <si>
    <t>5_muy bueno</t>
  </si>
  <si>
    <t>CASO 2 (SIN ACTIVIDAD / SIN ATROFIA)</t>
  </si>
  <si>
    <t>Caso_02_Tratamiento</t>
  </si>
  <si>
    <t>Caso_02_Evaluacion</t>
  </si>
  <si>
    <t>Caso_02_Pronostico</t>
  </si>
  <si>
    <t>CASO 3 (CON ACTIVIDAD / SIN ATROFIA)</t>
  </si>
  <si>
    <t>Caso_03_Tratamiento</t>
  </si>
  <si>
    <t>Caso_03_Evaluacion</t>
  </si>
  <si>
    <t>Caso_03_Pronostico</t>
  </si>
  <si>
    <t>CASO 4 (CON ACTIVIDAD / CON ATROFIA)</t>
  </si>
  <si>
    <t>Caso_04_Tratamiento</t>
  </si>
  <si>
    <t>Caso_04_Evaluacion</t>
  </si>
  <si>
    <t>Caso_04_Pronostico</t>
  </si>
  <si>
    <t>A pesar de no haber actividad, 5 doctores escalaron tratamiento.</t>
  </si>
  <si>
    <t>Caso 1: A pesar de no haber actividad, pero si atrofia, 5/21 medicos escalaron el tratamiento.</t>
  </si>
  <si>
    <t>poco cambio</t>
  </si>
  <si>
    <t>un solo cambio de bueno a muy malo</t>
  </si>
  <si>
    <t>3 bajan tratamiento</t>
  </si>
  <si>
    <t>2 bajan</t>
  </si>
  <si>
    <t>2 mejoran</t>
  </si>
  <si>
    <t>4 cambios individuales</t>
  </si>
  <si>
    <t>Caso 3: A pesar de haber actividad, menos medicos solicitaron evaluaciones cognitivas y el pronóstico fue mejor.</t>
  </si>
  <si>
    <t>1 aumento tratamiento</t>
  </si>
  <si>
    <t>subio</t>
  </si>
  <si>
    <t>no change</t>
  </si>
  <si>
    <t xml:space="preserve">mejora un poco </t>
  </si>
  <si>
    <t>Caso 4: A pesar de actividad y atrofia, mejor pronostico???</t>
  </si>
  <si>
    <t>Caso 2: Menos medicos dieron TME, solicitaron evaluación cognitiva y el pronóstico fue mejor.</t>
  </si>
  <si>
    <t>Lo esperable seria que cuando la volumetria muestra atrofia, escalen el tratamiento pidan mas evaluaciones neurocognitivas y piensen que el pronostico es peor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</si>
</sst>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rgb="FF000000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1" fillId="3" borderId="3" xfId="0" applyFont="1" applyFill="1" applyBorder="1"/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4" borderId="3" xfId="0" applyFill="1" applyBorder="1"/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3" xfId="0" applyFont="1" applyFill="1" applyBorder="1"/>
    <xf numFmtId="0" fontId="4" fillId="5" borderId="3" xfId="0" applyFont="1" applyFill="1" applyBorder="1"/>
    <xf numFmtId="0" fontId="5" fillId="5" borderId="0" xfId="0" applyFont="1" applyFill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2" borderId="3" xfId="0" applyFont="1" applyFill="1" applyBorder="1"/>
    <xf numFmtId="0" fontId="5" fillId="0" borderId="3" xfId="0" applyFont="1" applyBorder="1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 applyBorder="1" applyAlignment="1">
      <alignment horizontal="center"/>
    </xf>
    <xf numFmtId="0" fontId="0" fillId="4" borderId="0" xfId="0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1"/>
  <sheetViews>
    <sheetView tabSelected="1" topLeftCell="A25" workbookViewId="0">
      <selection activeCell="F57" sqref="F57:G57"/>
    </sheetView>
  </sheetViews>
  <sheetFormatPr baseColWidth="10" defaultRowHeight="13.8"/>
  <cols>
    <col min="8" max="8" width="48.8984375" customWidth="1"/>
    <col min="11" max="11" width="63.5" customWidth="1"/>
  </cols>
  <sheetData>
    <row r="1" spans="1:8" ht="41.4">
      <c r="A1" s="1"/>
      <c r="B1" s="31" t="s">
        <v>0</v>
      </c>
      <c r="C1" s="32"/>
      <c r="D1" s="31" t="s">
        <v>1</v>
      </c>
      <c r="E1" s="32"/>
      <c r="F1" s="25"/>
      <c r="G1" s="25"/>
      <c r="H1" s="24" t="s">
        <v>45</v>
      </c>
    </row>
    <row r="2" spans="1:8">
      <c r="A2" s="2"/>
      <c r="B2" s="3" t="s">
        <v>2</v>
      </c>
      <c r="C2" s="4" t="s">
        <v>3</v>
      </c>
      <c r="D2" s="3" t="s">
        <v>2</v>
      </c>
      <c r="E2" s="4" t="s">
        <v>3</v>
      </c>
      <c r="F2" s="26"/>
      <c r="G2" s="26"/>
      <c r="H2" s="24"/>
    </row>
    <row r="3" spans="1:8">
      <c r="A3" s="5" t="s">
        <v>4</v>
      </c>
      <c r="B3" s="6"/>
      <c r="C3" s="7"/>
      <c r="D3" s="6"/>
      <c r="E3" s="8"/>
      <c r="F3" s="27"/>
      <c r="G3" s="27"/>
      <c r="H3" s="24"/>
    </row>
    <row r="4" spans="1:8">
      <c r="A4" s="9" t="s">
        <v>5</v>
      </c>
      <c r="B4" s="10"/>
      <c r="C4" s="11"/>
      <c r="D4" s="10"/>
      <c r="E4" s="12"/>
      <c r="F4" s="28"/>
      <c r="G4" s="28"/>
      <c r="H4" s="24"/>
    </row>
    <row r="5" spans="1:8" ht="27.6">
      <c r="A5" s="2" t="s">
        <v>6</v>
      </c>
      <c r="B5" s="13">
        <v>2</v>
      </c>
      <c r="C5" s="14">
        <f>B5/21*100</f>
        <v>9.5238095238095237</v>
      </c>
      <c r="D5" s="13">
        <v>0</v>
      </c>
      <c r="E5" s="14">
        <f>D5/21*100</f>
        <v>0</v>
      </c>
      <c r="F5" s="29">
        <f>+(B5*0+B6*1+B7*2)/21</f>
        <v>1.1904761904761905</v>
      </c>
      <c r="G5" s="29">
        <f>+(D5*0+D6*1+D7*2)/21</f>
        <v>1.4285714285714286</v>
      </c>
      <c r="H5" s="24" t="s">
        <v>30</v>
      </c>
    </row>
    <row r="6" spans="1:8" ht="27.6">
      <c r="A6" s="2" t="s">
        <v>7</v>
      </c>
      <c r="B6" s="13">
        <v>13</v>
      </c>
      <c r="C6" s="14">
        <f>B6/21*100</f>
        <v>61.904761904761905</v>
      </c>
      <c r="D6" s="13">
        <v>12</v>
      </c>
      <c r="E6" s="14">
        <f t="shared" ref="E6:E16" si="0">D6/21*100</f>
        <v>57.142857142857139</v>
      </c>
      <c r="F6" s="29"/>
      <c r="G6" s="29"/>
      <c r="H6" s="24" t="s">
        <v>31</v>
      </c>
    </row>
    <row r="7" spans="1:8">
      <c r="A7" s="2" t="s">
        <v>8</v>
      </c>
      <c r="B7" s="13">
        <v>6</v>
      </c>
      <c r="C7" s="14">
        <f>B7/21*100</f>
        <v>28.571428571428569</v>
      </c>
      <c r="D7" s="13">
        <v>9</v>
      </c>
      <c r="E7" s="14">
        <f t="shared" si="0"/>
        <v>42.857142857142854</v>
      </c>
      <c r="F7" s="29"/>
      <c r="G7" s="29"/>
      <c r="H7" s="24"/>
    </row>
    <row r="8" spans="1:8">
      <c r="A8" s="9" t="s">
        <v>9</v>
      </c>
      <c r="B8" s="10"/>
      <c r="C8" s="11"/>
      <c r="D8" s="10"/>
      <c r="E8" s="12"/>
      <c r="F8" s="28"/>
      <c r="G8" s="28"/>
      <c r="H8" s="24"/>
    </row>
    <row r="9" spans="1:8">
      <c r="A9" s="2" t="s">
        <v>10</v>
      </c>
      <c r="B9" s="13">
        <v>20</v>
      </c>
      <c r="C9" s="14">
        <f>B9/21*100</f>
        <v>95.238095238095227</v>
      </c>
      <c r="D9" s="13">
        <v>19</v>
      </c>
      <c r="E9" s="14">
        <f t="shared" si="0"/>
        <v>90.476190476190482</v>
      </c>
      <c r="F9" s="29"/>
      <c r="G9" s="29"/>
      <c r="H9" s="24" t="s">
        <v>32</v>
      </c>
    </row>
    <row r="10" spans="1:8">
      <c r="A10" s="2" t="s">
        <v>11</v>
      </c>
      <c r="B10" s="13">
        <v>1</v>
      </c>
      <c r="C10" s="14">
        <f>B10/21*100</f>
        <v>4.7619047619047619</v>
      </c>
      <c r="D10" s="13">
        <v>2</v>
      </c>
      <c r="E10" s="14">
        <f t="shared" si="0"/>
        <v>9.5238095238095237</v>
      </c>
      <c r="F10" s="29"/>
      <c r="G10" s="29"/>
      <c r="H10" s="24"/>
    </row>
    <row r="11" spans="1:8">
      <c r="A11" s="9" t="s">
        <v>12</v>
      </c>
      <c r="B11" s="10"/>
      <c r="C11" s="11"/>
      <c r="D11" s="10"/>
      <c r="E11" s="12"/>
      <c r="F11" s="28"/>
      <c r="G11" s="28"/>
      <c r="H11" s="24"/>
    </row>
    <row r="12" spans="1:8">
      <c r="A12" s="2" t="s">
        <v>13</v>
      </c>
      <c r="B12" s="13">
        <v>0</v>
      </c>
      <c r="C12" s="14">
        <f>B12/21*100</f>
        <v>0</v>
      </c>
      <c r="D12" s="13">
        <v>1</v>
      </c>
      <c r="E12" s="14">
        <f t="shared" si="0"/>
        <v>4.7619047619047619</v>
      </c>
      <c r="F12" s="33">
        <f>+(B12*1+B13*2+B14*3+B15*4+B16*5)/21</f>
        <v>3.2380952380952381</v>
      </c>
      <c r="G12" s="33">
        <f>+(D12*1+D13*2+D14*3+D15*4+D16*5)/21</f>
        <v>3.0952380952380953</v>
      </c>
      <c r="H12" s="24" t="s">
        <v>33</v>
      </c>
    </row>
    <row r="13" spans="1:8">
      <c r="A13" s="2" t="s">
        <v>14</v>
      </c>
      <c r="B13" s="13">
        <v>2</v>
      </c>
      <c r="C13" s="14">
        <f>B13/21*100</f>
        <v>9.5238095238095237</v>
      </c>
      <c r="D13" s="13">
        <v>2</v>
      </c>
      <c r="E13" s="14">
        <f t="shared" si="0"/>
        <v>9.5238095238095237</v>
      </c>
      <c r="F13" s="29"/>
      <c r="G13" s="29"/>
      <c r="H13" s="24"/>
    </row>
    <row r="14" spans="1:8">
      <c r="A14" s="2" t="s">
        <v>15</v>
      </c>
      <c r="B14" s="13">
        <v>12</v>
      </c>
      <c r="C14" s="14">
        <f>B14/21*100</f>
        <v>57.142857142857139</v>
      </c>
      <c r="D14" s="13">
        <v>12</v>
      </c>
      <c r="E14" s="14">
        <f t="shared" si="0"/>
        <v>57.142857142857139</v>
      </c>
      <c r="F14" s="29"/>
      <c r="G14" s="29"/>
      <c r="H14" s="24" t="s">
        <v>37</v>
      </c>
    </row>
    <row r="15" spans="1:8">
      <c r="A15" s="2" t="s">
        <v>16</v>
      </c>
      <c r="B15" s="13">
        <v>7</v>
      </c>
      <c r="C15" s="14">
        <f>B15/21*100</f>
        <v>33.333333333333329</v>
      </c>
      <c r="D15" s="13">
        <v>6</v>
      </c>
      <c r="E15" s="14">
        <f t="shared" si="0"/>
        <v>28.571428571428569</v>
      </c>
      <c r="F15" s="29"/>
      <c r="G15" s="29"/>
      <c r="H15" s="24"/>
    </row>
    <row r="16" spans="1:8">
      <c r="A16" s="2" t="s">
        <v>17</v>
      </c>
      <c r="B16" s="13">
        <v>0</v>
      </c>
      <c r="C16" s="14">
        <f>B16/21*100</f>
        <v>0</v>
      </c>
      <c r="D16" s="13">
        <v>0</v>
      </c>
      <c r="E16" s="14">
        <f t="shared" si="0"/>
        <v>0</v>
      </c>
      <c r="F16" s="29"/>
      <c r="G16" s="29"/>
      <c r="H16" s="24"/>
    </row>
    <row r="17" spans="1:8">
      <c r="A17" s="15"/>
      <c r="B17" s="16"/>
      <c r="C17" s="17"/>
      <c r="D17" s="16"/>
      <c r="E17" s="15"/>
      <c r="F17" s="30"/>
      <c r="G17" s="30"/>
      <c r="H17" s="24"/>
    </row>
    <row r="18" spans="1:8">
      <c r="A18" s="18" t="s">
        <v>18</v>
      </c>
      <c r="B18" s="6"/>
      <c r="C18" s="7"/>
      <c r="D18" s="6"/>
      <c r="E18" s="8"/>
      <c r="F18" s="27"/>
      <c r="G18" s="27"/>
      <c r="H18" s="24"/>
    </row>
    <row r="19" spans="1:8">
      <c r="A19" s="9" t="s">
        <v>19</v>
      </c>
      <c r="B19" s="10"/>
      <c r="C19" s="11"/>
      <c r="D19" s="10"/>
      <c r="E19" s="12"/>
      <c r="F19" s="28"/>
      <c r="G19" s="28"/>
      <c r="H19" s="24"/>
    </row>
    <row r="20" spans="1:8">
      <c r="A20" s="2" t="s">
        <v>6</v>
      </c>
      <c r="B20" s="13">
        <v>14</v>
      </c>
      <c r="C20" s="14">
        <f>B20/21*100</f>
        <v>66.666666666666657</v>
      </c>
      <c r="D20" s="13">
        <v>17</v>
      </c>
      <c r="E20" s="14">
        <f t="shared" ref="E20:E22" si="1">D20/21*100</f>
        <v>80.952380952380949</v>
      </c>
      <c r="F20" s="29">
        <f>+(B20*0+B21*1+B22*2)/21</f>
        <v>0.33333333333333331</v>
      </c>
      <c r="G20" s="29">
        <f>+(D20*0+D21*1+D22*2)/21</f>
        <v>0.19047619047619047</v>
      </c>
      <c r="H20" s="24" t="s">
        <v>34</v>
      </c>
    </row>
    <row r="21" spans="1:8">
      <c r="A21" s="2" t="s">
        <v>7</v>
      </c>
      <c r="B21" s="13">
        <v>7</v>
      </c>
      <c r="C21" s="14">
        <f>B21/21*100</f>
        <v>33.333333333333329</v>
      </c>
      <c r="D21" s="13">
        <v>4</v>
      </c>
      <c r="E21" s="14">
        <f t="shared" si="1"/>
        <v>19.047619047619047</v>
      </c>
      <c r="F21" s="29"/>
      <c r="G21" s="29"/>
      <c r="H21" s="24"/>
    </row>
    <row r="22" spans="1:8" ht="27.6">
      <c r="A22" s="2" t="s">
        <v>8</v>
      </c>
      <c r="B22" s="13">
        <v>0</v>
      </c>
      <c r="C22" s="14">
        <f>B22/21*100</f>
        <v>0</v>
      </c>
      <c r="D22" s="13">
        <v>0</v>
      </c>
      <c r="E22" s="14">
        <f t="shared" si="1"/>
        <v>0</v>
      </c>
      <c r="F22" s="29"/>
      <c r="G22" s="29"/>
      <c r="H22" s="24" t="s">
        <v>44</v>
      </c>
    </row>
    <row r="23" spans="1:8">
      <c r="A23" s="9" t="s">
        <v>20</v>
      </c>
      <c r="B23" s="10"/>
      <c r="C23" s="11"/>
      <c r="D23" s="10"/>
      <c r="E23" s="12"/>
      <c r="F23" s="28"/>
      <c r="G23" s="28"/>
      <c r="H23" s="24"/>
    </row>
    <row r="24" spans="1:8">
      <c r="A24" s="2" t="s">
        <v>10</v>
      </c>
      <c r="B24" s="13">
        <v>17</v>
      </c>
      <c r="C24" s="14">
        <f>B24/21*100</f>
        <v>80.952380952380949</v>
      </c>
      <c r="D24" s="13">
        <v>15</v>
      </c>
      <c r="E24" s="14">
        <f t="shared" ref="E24:E25" si="2">D24/21*100</f>
        <v>71.428571428571431</v>
      </c>
      <c r="F24" s="29"/>
      <c r="G24" s="29"/>
      <c r="H24" s="24" t="s">
        <v>35</v>
      </c>
    </row>
    <row r="25" spans="1:8">
      <c r="A25" s="2" t="s">
        <v>11</v>
      </c>
      <c r="B25" s="13">
        <v>4</v>
      </c>
      <c r="C25" s="14">
        <f>B25/21*100</f>
        <v>19.047619047619047</v>
      </c>
      <c r="D25" s="13">
        <v>6</v>
      </c>
      <c r="E25" s="14">
        <f t="shared" si="2"/>
        <v>28.571428571428569</v>
      </c>
      <c r="F25" s="29"/>
      <c r="G25" s="29"/>
      <c r="H25" s="24"/>
    </row>
    <row r="26" spans="1:8">
      <c r="A26" s="9" t="s">
        <v>21</v>
      </c>
      <c r="B26" s="10"/>
      <c r="C26" s="11"/>
      <c r="D26" s="10"/>
      <c r="E26" s="12"/>
      <c r="F26" s="28"/>
      <c r="G26" s="28"/>
      <c r="H26" s="24"/>
    </row>
    <row r="27" spans="1:8">
      <c r="A27" s="2" t="s">
        <v>13</v>
      </c>
      <c r="B27" s="13">
        <v>0</v>
      </c>
      <c r="C27" s="14">
        <f t="shared" ref="C27:C31" si="3">B27/21*100</f>
        <v>0</v>
      </c>
      <c r="D27" s="13">
        <v>0</v>
      </c>
      <c r="E27" s="14">
        <f t="shared" ref="E27:E31" si="4">D27/21*100</f>
        <v>0</v>
      </c>
      <c r="F27" s="33">
        <f>+(B27*1+B28*2+B29*3+B30*4+B31*5)/21</f>
        <v>3.9047619047619047</v>
      </c>
      <c r="G27" s="33">
        <f>+(D27*1+D28*2+D29*3+D30*4+D31*5)/21</f>
        <v>4</v>
      </c>
      <c r="H27" s="24"/>
    </row>
    <row r="28" spans="1:8">
      <c r="A28" s="2" t="s">
        <v>14</v>
      </c>
      <c r="B28" s="13">
        <v>0</v>
      </c>
      <c r="C28" s="14">
        <f t="shared" si="3"/>
        <v>0</v>
      </c>
      <c r="D28" s="13">
        <v>0</v>
      </c>
      <c r="E28" s="14">
        <f t="shared" si="4"/>
        <v>0</v>
      </c>
      <c r="F28" s="29"/>
      <c r="G28" s="29"/>
      <c r="H28" s="24" t="s">
        <v>36</v>
      </c>
    </row>
    <row r="29" spans="1:8">
      <c r="A29" s="2" t="s">
        <v>15</v>
      </c>
      <c r="B29" s="13">
        <v>5</v>
      </c>
      <c r="C29" s="14">
        <f t="shared" si="3"/>
        <v>23.809523809523807</v>
      </c>
      <c r="D29" s="13">
        <v>5</v>
      </c>
      <c r="E29" s="14">
        <f t="shared" si="4"/>
        <v>23.809523809523807</v>
      </c>
      <c r="F29" s="29"/>
      <c r="G29" s="29"/>
      <c r="H29" s="24"/>
    </row>
    <row r="30" spans="1:8">
      <c r="A30" s="2" t="s">
        <v>16</v>
      </c>
      <c r="B30" s="13">
        <v>13</v>
      </c>
      <c r="C30" s="14">
        <f t="shared" si="3"/>
        <v>61.904761904761905</v>
      </c>
      <c r="D30" s="13">
        <v>11</v>
      </c>
      <c r="E30" s="14">
        <f t="shared" si="4"/>
        <v>52.380952380952387</v>
      </c>
      <c r="F30" s="29"/>
      <c r="G30" s="29"/>
      <c r="H30" s="24"/>
    </row>
    <row r="31" spans="1:8">
      <c r="A31" s="2" t="s">
        <v>17</v>
      </c>
      <c r="B31" s="13">
        <v>3</v>
      </c>
      <c r="C31" s="14">
        <f t="shared" si="3"/>
        <v>14.285714285714285</v>
      </c>
      <c r="D31" s="13">
        <v>5</v>
      </c>
      <c r="E31" s="14">
        <f t="shared" si="4"/>
        <v>23.809523809523807</v>
      </c>
      <c r="F31" s="29"/>
      <c r="G31" s="29"/>
      <c r="H31" s="24"/>
    </row>
    <row r="32" spans="1:8">
      <c r="A32" s="15"/>
      <c r="B32" s="16"/>
      <c r="C32" s="17"/>
      <c r="D32" s="16"/>
      <c r="E32" s="15"/>
      <c r="F32" s="30"/>
      <c r="G32" s="30"/>
      <c r="H32" s="24"/>
    </row>
    <row r="33" spans="1:8">
      <c r="A33" s="19" t="s">
        <v>22</v>
      </c>
      <c r="B33" s="20"/>
      <c r="C33" s="21"/>
      <c r="D33" s="20"/>
      <c r="E33" s="8"/>
      <c r="F33" s="27"/>
      <c r="G33" s="27"/>
      <c r="H33" s="24"/>
    </row>
    <row r="34" spans="1:8">
      <c r="A34" s="9" t="s">
        <v>23</v>
      </c>
      <c r="B34" s="10"/>
      <c r="C34" s="11"/>
      <c r="D34" s="10"/>
      <c r="E34" s="12"/>
      <c r="F34" s="28"/>
      <c r="G34" s="28"/>
      <c r="H34" s="24"/>
    </row>
    <row r="35" spans="1:8" ht="41.4">
      <c r="A35" s="2" t="s">
        <v>6</v>
      </c>
      <c r="B35" s="13">
        <v>2</v>
      </c>
      <c r="C35" s="14">
        <f t="shared" ref="C35:C37" si="5">B35/21*100</f>
        <v>9.5238095238095237</v>
      </c>
      <c r="D35" s="13">
        <v>1</v>
      </c>
      <c r="E35" s="14">
        <f t="shared" ref="E35:E37" si="6">D35/21*100</f>
        <v>4.7619047619047619</v>
      </c>
      <c r="F35" s="29">
        <f>+(B35*0+B36*1+B37*2)/21</f>
        <v>1.5714285714285714</v>
      </c>
      <c r="G35" s="29">
        <f>+(D35*0+D36*1+D37*2)/21</f>
        <v>1.6190476190476191</v>
      </c>
      <c r="H35" s="24" t="s">
        <v>38</v>
      </c>
    </row>
    <row r="36" spans="1:8">
      <c r="A36" s="2" t="s">
        <v>7</v>
      </c>
      <c r="B36" s="13">
        <v>5</v>
      </c>
      <c r="C36" s="14">
        <f t="shared" si="5"/>
        <v>23.809523809523807</v>
      </c>
      <c r="D36" s="13">
        <v>6</v>
      </c>
      <c r="E36" s="14">
        <f t="shared" si="6"/>
        <v>28.571428571428569</v>
      </c>
      <c r="F36" s="29"/>
      <c r="G36" s="29"/>
      <c r="H36" s="24"/>
    </row>
    <row r="37" spans="1:8">
      <c r="A37" s="2" t="s">
        <v>8</v>
      </c>
      <c r="B37" s="13">
        <v>14</v>
      </c>
      <c r="C37" s="14">
        <f t="shared" si="5"/>
        <v>66.666666666666657</v>
      </c>
      <c r="D37" s="13">
        <v>14</v>
      </c>
      <c r="E37" s="14">
        <f t="shared" si="6"/>
        <v>66.666666666666657</v>
      </c>
      <c r="F37" s="29"/>
      <c r="G37" s="29"/>
      <c r="H37" s="24" t="s">
        <v>39</v>
      </c>
    </row>
    <row r="38" spans="1:8">
      <c r="A38" s="9" t="s">
        <v>24</v>
      </c>
      <c r="B38" s="10"/>
      <c r="C38" s="11"/>
      <c r="D38" s="10"/>
      <c r="E38" s="12"/>
      <c r="F38" s="28"/>
      <c r="G38" s="28"/>
      <c r="H38" s="24"/>
    </row>
    <row r="39" spans="1:8">
      <c r="A39" s="2" t="s">
        <v>10</v>
      </c>
      <c r="B39" s="13">
        <v>17</v>
      </c>
      <c r="C39" s="14">
        <f t="shared" ref="C39:C40" si="7">B39/21*100</f>
        <v>80.952380952380949</v>
      </c>
      <c r="D39" s="13">
        <v>15</v>
      </c>
      <c r="E39" s="14">
        <f t="shared" ref="E39:E40" si="8">D39/21*100</f>
        <v>71.428571428571431</v>
      </c>
      <c r="F39" s="29"/>
      <c r="G39" s="29"/>
      <c r="H39" s="24"/>
    </row>
    <row r="40" spans="1:8">
      <c r="A40" s="2" t="s">
        <v>11</v>
      </c>
      <c r="B40" s="13">
        <v>4</v>
      </c>
      <c r="C40" s="14">
        <f t="shared" si="7"/>
        <v>19.047619047619047</v>
      </c>
      <c r="D40" s="13">
        <v>6</v>
      </c>
      <c r="E40" s="14">
        <f t="shared" si="8"/>
        <v>28.571428571428569</v>
      </c>
      <c r="F40" s="29"/>
      <c r="G40" s="29"/>
      <c r="H40" s="24" t="s">
        <v>35</v>
      </c>
    </row>
    <row r="41" spans="1:8">
      <c r="A41" s="9" t="s">
        <v>25</v>
      </c>
      <c r="B41" s="10"/>
      <c r="C41" s="11"/>
      <c r="D41" s="10"/>
      <c r="E41" s="12"/>
      <c r="F41" s="28"/>
      <c r="G41" s="28"/>
      <c r="H41" s="24"/>
    </row>
    <row r="42" spans="1:8">
      <c r="A42" s="2" t="s">
        <v>13</v>
      </c>
      <c r="B42" s="13">
        <v>0</v>
      </c>
      <c r="C42" s="14">
        <f t="shared" ref="C42:C46" si="9">B42/21*100</f>
        <v>0</v>
      </c>
      <c r="D42" s="13">
        <v>0</v>
      </c>
      <c r="E42" s="14">
        <f t="shared" ref="E42:E46" si="10">D42/21*100</f>
        <v>0</v>
      </c>
      <c r="F42" s="33">
        <f>+(B42*1+B43*2+B44*3+B45*4+B46*5)/21</f>
        <v>3.0476190476190474</v>
      </c>
      <c r="G42" s="33">
        <f>+(D42*1+D43*2+D44*3+D45*4+D46*5)/21</f>
        <v>3.3333333333333335</v>
      </c>
      <c r="H42" s="24"/>
    </row>
    <row r="43" spans="1:8">
      <c r="A43" s="2" t="s">
        <v>14</v>
      </c>
      <c r="B43" s="13">
        <v>4</v>
      </c>
      <c r="C43" s="14">
        <f t="shared" si="9"/>
        <v>19.047619047619047</v>
      </c>
      <c r="D43" s="13">
        <v>2</v>
      </c>
      <c r="E43" s="14">
        <f t="shared" si="10"/>
        <v>9.5238095238095237</v>
      </c>
      <c r="F43" s="29"/>
      <c r="G43" s="29"/>
      <c r="H43" s="24" t="s">
        <v>40</v>
      </c>
    </row>
    <row r="44" spans="1:8">
      <c r="A44" s="2" t="s">
        <v>15</v>
      </c>
      <c r="B44" s="13">
        <v>13</v>
      </c>
      <c r="C44" s="14">
        <f t="shared" si="9"/>
        <v>61.904761904761905</v>
      </c>
      <c r="D44" s="13">
        <v>12</v>
      </c>
      <c r="E44" s="14">
        <f t="shared" si="10"/>
        <v>57.142857142857139</v>
      </c>
      <c r="F44" s="29"/>
      <c r="G44" s="29"/>
      <c r="H44" s="24"/>
    </row>
    <row r="45" spans="1:8">
      <c r="A45" s="2" t="s">
        <v>16</v>
      </c>
      <c r="B45" s="13">
        <v>3</v>
      </c>
      <c r="C45" s="14">
        <f t="shared" si="9"/>
        <v>14.285714285714285</v>
      </c>
      <c r="D45" s="13">
        <v>5</v>
      </c>
      <c r="E45" s="14">
        <f t="shared" si="10"/>
        <v>23.809523809523807</v>
      </c>
      <c r="F45" s="29"/>
      <c r="G45" s="29"/>
      <c r="H45" s="24"/>
    </row>
    <row r="46" spans="1:8">
      <c r="A46" s="2" t="s">
        <v>17</v>
      </c>
      <c r="B46" s="13">
        <v>1</v>
      </c>
      <c r="C46" s="14">
        <f t="shared" si="9"/>
        <v>4.7619047619047619</v>
      </c>
      <c r="D46" s="13">
        <v>2</v>
      </c>
      <c r="E46" s="14">
        <f t="shared" si="10"/>
        <v>9.5238095238095237</v>
      </c>
      <c r="F46" s="29"/>
      <c r="G46" s="29"/>
      <c r="H46" s="24"/>
    </row>
    <row r="47" spans="1:8">
      <c r="A47" s="15"/>
      <c r="B47" s="16"/>
      <c r="C47" s="17"/>
      <c r="D47" s="16"/>
      <c r="E47" s="15"/>
      <c r="F47" s="30"/>
      <c r="G47" s="30"/>
      <c r="H47" s="24"/>
    </row>
    <row r="48" spans="1:8">
      <c r="A48" s="22" t="s">
        <v>26</v>
      </c>
      <c r="B48" s="6"/>
      <c r="C48" s="7"/>
      <c r="D48" s="6"/>
      <c r="E48" s="8"/>
      <c r="F48" s="27"/>
      <c r="G48" s="27"/>
      <c r="H48" s="24"/>
    </row>
    <row r="49" spans="1:8">
      <c r="A49" s="9" t="s">
        <v>27</v>
      </c>
      <c r="B49" s="10"/>
      <c r="C49" s="11"/>
      <c r="D49" s="10"/>
      <c r="E49" s="12"/>
      <c r="F49" s="28"/>
      <c r="G49" s="28"/>
      <c r="H49" s="24"/>
    </row>
    <row r="50" spans="1:8">
      <c r="A50" s="23" t="s">
        <v>6</v>
      </c>
      <c r="B50" s="13">
        <v>0</v>
      </c>
      <c r="C50" s="14">
        <f t="shared" ref="C50:C52" si="11">B50/21*100</f>
        <v>0</v>
      </c>
      <c r="D50" s="13">
        <v>0</v>
      </c>
      <c r="E50" s="14">
        <f t="shared" ref="E50:E52" si="12">D50/21*100</f>
        <v>0</v>
      </c>
      <c r="F50" s="29">
        <f>+(B50*0+B51*1+B52*2)/21</f>
        <v>2</v>
      </c>
      <c r="G50" s="29">
        <f>+(D50*0+D51*1+D52*2)/21</f>
        <v>2</v>
      </c>
      <c r="H50" s="24"/>
    </row>
    <row r="51" spans="1:8">
      <c r="A51" s="23" t="s">
        <v>7</v>
      </c>
      <c r="B51" s="13">
        <v>0</v>
      </c>
      <c r="C51" s="14">
        <f t="shared" si="11"/>
        <v>0</v>
      </c>
      <c r="D51" s="13">
        <v>0</v>
      </c>
      <c r="E51" s="14">
        <f t="shared" si="12"/>
        <v>0</v>
      </c>
      <c r="F51" s="29"/>
      <c r="G51" s="29"/>
      <c r="H51" s="24" t="s">
        <v>41</v>
      </c>
    </row>
    <row r="52" spans="1:8">
      <c r="A52" s="23" t="s">
        <v>8</v>
      </c>
      <c r="B52" s="13">
        <v>21</v>
      </c>
      <c r="C52" s="14">
        <f t="shared" si="11"/>
        <v>100</v>
      </c>
      <c r="D52" s="13">
        <v>21</v>
      </c>
      <c r="E52" s="14">
        <f t="shared" si="12"/>
        <v>100</v>
      </c>
      <c r="F52" s="29"/>
      <c r="G52" s="29"/>
      <c r="H52" s="24"/>
    </row>
    <row r="53" spans="1:8">
      <c r="A53" s="9" t="s">
        <v>28</v>
      </c>
      <c r="B53" s="10"/>
      <c r="C53" s="11"/>
      <c r="D53" s="10"/>
      <c r="E53" s="12"/>
      <c r="F53" s="28"/>
      <c r="G53" s="28"/>
      <c r="H53" s="24"/>
    </row>
    <row r="54" spans="1:8">
      <c r="A54" s="23" t="s">
        <v>10</v>
      </c>
      <c r="B54" s="13">
        <v>19</v>
      </c>
      <c r="C54" s="14">
        <f t="shared" ref="C54:C55" si="13">B54/21*100</f>
        <v>90.476190476190482</v>
      </c>
      <c r="D54" s="13">
        <v>19</v>
      </c>
      <c r="E54" s="14">
        <f t="shared" ref="E54:E55" si="14">D54/21*100</f>
        <v>90.476190476190482</v>
      </c>
      <c r="F54" s="29"/>
      <c r="G54" s="29"/>
      <c r="H54" s="24"/>
    </row>
    <row r="55" spans="1:8">
      <c r="A55" s="23" t="s">
        <v>11</v>
      </c>
      <c r="B55" s="13">
        <v>2</v>
      </c>
      <c r="C55" s="14">
        <f t="shared" si="13"/>
        <v>9.5238095238095237</v>
      </c>
      <c r="D55" s="13">
        <v>2</v>
      </c>
      <c r="E55" s="14">
        <f t="shared" si="14"/>
        <v>9.5238095238095237</v>
      </c>
      <c r="F55" s="29"/>
      <c r="G55" s="29"/>
      <c r="H55" s="24" t="s">
        <v>41</v>
      </c>
    </row>
    <row r="56" spans="1:8">
      <c r="A56" s="9" t="s">
        <v>29</v>
      </c>
      <c r="B56" s="10"/>
      <c r="C56" s="11"/>
      <c r="D56" s="10"/>
      <c r="E56" s="12"/>
      <c r="F56" s="28"/>
      <c r="G56" s="28"/>
      <c r="H56" s="24"/>
    </row>
    <row r="57" spans="1:8">
      <c r="A57" s="2" t="s">
        <v>13</v>
      </c>
      <c r="B57" s="13">
        <v>5</v>
      </c>
      <c r="C57" s="14">
        <f t="shared" ref="C57:C61" si="15">B57/21*100</f>
        <v>23.809523809523807</v>
      </c>
      <c r="D57" s="13">
        <v>1</v>
      </c>
      <c r="E57" s="14">
        <f t="shared" ref="E57:E61" si="16">D57/21*100</f>
        <v>4.7619047619047619</v>
      </c>
      <c r="F57" s="33">
        <f>+(B57*1+B58*2+B59*3+B60*4+B61*5)/21</f>
        <v>2.0476190476190474</v>
      </c>
      <c r="G57" s="33">
        <f>+(D57*1+D58*2+D59*3+D60*4+D61*5)/21</f>
        <v>2.3809523809523809</v>
      </c>
      <c r="H57" s="24"/>
    </row>
    <row r="58" spans="1:8">
      <c r="A58" s="2" t="s">
        <v>14</v>
      </c>
      <c r="B58" s="13">
        <v>11</v>
      </c>
      <c r="C58" s="14">
        <f t="shared" si="15"/>
        <v>52.380952380952387</v>
      </c>
      <c r="D58" s="13">
        <v>12</v>
      </c>
      <c r="E58" s="14">
        <f t="shared" si="16"/>
        <v>57.142857142857139</v>
      </c>
      <c r="F58" s="29"/>
      <c r="G58" s="29"/>
      <c r="H58" s="24" t="s">
        <v>42</v>
      </c>
    </row>
    <row r="59" spans="1:8">
      <c r="A59" s="2" t="s">
        <v>15</v>
      </c>
      <c r="B59" s="13">
        <v>4</v>
      </c>
      <c r="C59" s="14">
        <f t="shared" si="15"/>
        <v>19.047619047619047</v>
      </c>
      <c r="D59" s="13">
        <v>7</v>
      </c>
      <c r="E59" s="14">
        <f t="shared" si="16"/>
        <v>33.333333333333329</v>
      </c>
      <c r="F59" s="29"/>
      <c r="G59" s="29"/>
      <c r="H59" s="24" t="s">
        <v>43</v>
      </c>
    </row>
    <row r="60" spans="1:8">
      <c r="A60" s="2" t="s">
        <v>16</v>
      </c>
      <c r="B60" s="13">
        <v>1</v>
      </c>
      <c r="C60" s="14">
        <f t="shared" si="15"/>
        <v>4.7619047619047619</v>
      </c>
      <c r="D60" s="13">
        <v>1</v>
      </c>
      <c r="E60" s="14">
        <f t="shared" si="16"/>
        <v>4.7619047619047619</v>
      </c>
      <c r="F60" s="29"/>
      <c r="G60" s="29"/>
      <c r="H60" s="24"/>
    </row>
    <row r="61" spans="1:8">
      <c r="A61" s="2" t="s">
        <v>17</v>
      </c>
      <c r="B61" s="13">
        <v>0</v>
      </c>
      <c r="C61" s="14">
        <f t="shared" si="15"/>
        <v>0</v>
      </c>
      <c r="D61" s="13">
        <v>0</v>
      </c>
      <c r="E61" s="14">
        <f t="shared" si="16"/>
        <v>0</v>
      </c>
      <c r="F61" s="29"/>
      <c r="G61" s="29"/>
      <c r="H61" s="24"/>
    </row>
  </sheetData>
  <mergeCells count="2">
    <mergeCell ref="B1:C1"/>
    <mergeCell ref="D1:E1"/>
  </mergeCells>
  <pageMargins left="0.70866141732283472" right="0.70866141732283472" top="0.74803149606299213" bottom="0.74803149606299213" header="0.31496062992125984" footer="0.31496062992125984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Chaves</dc:creator>
  <cp:lastModifiedBy>Diego</cp:lastModifiedBy>
  <cp:lastPrinted>2024-05-28T12:01:02Z</cp:lastPrinted>
  <dcterms:created xsi:type="dcterms:W3CDTF">2024-05-27T15:46:28Z</dcterms:created>
  <dcterms:modified xsi:type="dcterms:W3CDTF">2024-06-05T12:28:16Z</dcterms:modified>
</cp:coreProperties>
</file>