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silva91\Documents\FULL STACK WEB\Pills\Postman\"/>
    </mc:Choice>
  </mc:AlternateContent>
  <bookViews>
    <workbookView xWindow="0" yWindow="0" windowWidth="15360" windowHeight="7755" activeTab="1"/>
  </bookViews>
  <sheets>
    <sheet name="Postman" sheetId="3" r:id="rId1"/>
    <sheet name="Postman_Pill" sheetId="1" r:id="rId2"/>
    <sheet name="Postman_Pill Tasks" sheetId="8" r:id="rId3"/>
    <sheet name="Sprints" sheetId="7" r:id="rId4"/>
    <sheet name="Hoja1" sheetId="2" r:id="rId5"/>
    <sheet name="Hoja2" sheetId="9" r:id="rId6"/>
  </sheets>
  <calcPr calcId="152511"/>
</workbook>
</file>

<file path=xl/calcChain.xml><?xml version="1.0" encoding="utf-8"?>
<calcChain xmlns="http://schemas.openxmlformats.org/spreadsheetml/2006/main">
  <c r="A16" i="7" l="1"/>
  <c r="E50" i="8"/>
  <c r="E51" i="8" s="1"/>
  <c r="E43" i="8"/>
  <c r="E32" i="8"/>
  <c r="E21" i="8"/>
  <c r="E13" i="8"/>
  <c r="E32" i="1"/>
  <c r="E30" i="7" s="1"/>
  <c r="E49" i="1"/>
  <c r="E49" i="7" s="1"/>
  <c r="E21" i="1"/>
  <c r="E23" i="7" l="1"/>
  <c r="E5" i="1"/>
  <c r="E72" i="3"/>
  <c r="E66" i="3"/>
  <c r="E59" i="3"/>
  <c r="E48" i="3"/>
  <c r="E36" i="3"/>
  <c r="E30" i="3"/>
  <c r="E23" i="3"/>
  <c r="E16" i="3"/>
  <c r="E42" i="1" l="1"/>
  <c r="E43" i="7" s="1"/>
  <c r="E13" i="1"/>
  <c r="E16" i="7" s="1"/>
  <c r="E50" i="7" l="1"/>
  <c r="E50" i="1"/>
</calcChain>
</file>

<file path=xl/sharedStrings.xml><?xml version="1.0" encoding="utf-8"?>
<sst xmlns="http://schemas.openxmlformats.org/spreadsheetml/2006/main" count="770" uniqueCount="139">
  <si>
    <t>General Analysis</t>
  </si>
  <si>
    <t>Name</t>
  </si>
  <si>
    <t>Status</t>
  </si>
  <si>
    <t>Priority</t>
  </si>
  <si>
    <t>Date</t>
  </si>
  <si>
    <t>Time</t>
  </si>
  <si>
    <t>Item ID</t>
  </si>
  <si>
    <t>Sprint backlog</t>
  </si>
  <si>
    <t>Done</t>
  </si>
  <si>
    <t>Urgent</t>
  </si>
  <si>
    <t>Very High</t>
  </si>
  <si>
    <t>List Task</t>
  </si>
  <si>
    <t>Estimate time</t>
  </si>
  <si>
    <t>Medium</t>
  </si>
  <si>
    <t>Set schedule</t>
  </si>
  <si>
    <t>Daily Scrum</t>
  </si>
  <si>
    <t>Project  requirements</t>
  </si>
  <si>
    <t/>
  </si>
  <si>
    <t>High</t>
  </si>
  <si>
    <t>Define quality control managment</t>
  </si>
  <si>
    <t>Define Risk and Incidents managment</t>
  </si>
  <si>
    <t>Sprint review meeting</t>
  </si>
  <si>
    <t>Low</t>
  </si>
  <si>
    <t>Product Backlog</t>
  </si>
  <si>
    <t>Search Information</t>
  </si>
  <si>
    <t>Planning</t>
  </si>
  <si>
    <t>Workflow Git</t>
  </si>
  <si>
    <t>Structure Project Folder</t>
  </si>
  <si>
    <t>Working on it</t>
  </si>
  <si>
    <t>Software requirements</t>
  </si>
  <si>
    <t>Ongoing</t>
  </si>
  <si>
    <t>Design</t>
  </si>
  <si>
    <t>Web Structure</t>
  </si>
  <si>
    <t>Wireframe</t>
  </si>
  <si>
    <t>Development</t>
  </si>
  <si>
    <t>Sprint review</t>
  </si>
  <si>
    <t>Test</t>
  </si>
  <si>
    <t>LocalStorage test</t>
  </si>
  <si>
    <t>W3C Validation</t>
  </si>
  <si>
    <t>Browsers</t>
  </si>
  <si>
    <t>Mobiles</t>
  </si>
  <si>
    <t>SEO</t>
  </si>
  <si>
    <t>Small Low</t>
  </si>
  <si>
    <t>Fixed Troubles</t>
  </si>
  <si>
    <t>Quality</t>
  </si>
  <si>
    <t>Test Metrics</t>
  </si>
  <si>
    <t>Check parameters</t>
  </si>
  <si>
    <t>Monitoring Control</t>
  </si>
  <si>
    <t>Create Readme</t>
  </si>
  <si>
    <t>Redact document</t>
  </si>
  <si>
    <t>MVC</t>
  </si>
  <si>
    <t>Ask the items</t>
  </si>
  <si>
    <t>Draw the images</t>
  </si>
  <si>
    <t>Planing</t>
  </si>
  <si>
    <t>Routes Structure</t>
  </si>
  <si>
    <t>URL Cleans</t>
  </si>
  <si>
    <t>Main MVC</t>
  </si>
  <si>
    <t>DB Connections</t>
  </si>
  <si>
    <t>Entities</t>
  </si>
  <si>
    <t>Controllers</t>
  </si>
  <si>
    <t>Models</t>
  </si>
  <si>
    <t>Views</t>
  </si>
  <si>
    <t>htaccess</t>
  </si>
  <si>
    <t>llamar controladores y modelos</t>
  </si>
  <si>
    <t>llamar mains MVC desde index</t>
  </si>
  <si>
    <t>Heredar desde maincontroller</t>
  </si>
  <si>
    <t>Lllamar vistas y modelos</t>
  </si>
  <si>
    <t>Heredar desde main la ruta error</t>
  </si>
  <si>
    <t>crear objeto con propiedades tablas sql</t>
  </si>
  <si>
    <t>Conectar al servidor y base de datos</t>
  </si>
  <si>
    <t>obtener datos de modelos</t>
  </si>
  <si>
    <t>lanzar datos a las vistas</t>
  </si>
  <si>
    <t xml:space="preserve">crear metdos </t>
  </si>
  <si>
    <t>querys mysql</t>
  </si>
  <si>
    <t>obtener datos de tablas</t>
  </si>
  <si>
    <t>visualizar datos</t>
  </si>
  <si>
    <t>1.5</t>
  </si>
  <si>
    <t>Check requirements acomplished</t>
  </si>
  <si>
    <t>0.7</t>
  </si>
  <si>
    <t>Total</t>
  </si>
  <si>
    <t>PHP Unit</t>
  </si>
  <si>
    <t>Workflow without php UNIT</t>
  </si>
  <si>
    <t>Add new class with functionality</t>
  </si>
  <si>
    <t>Call class</t>
  </si>
  <si>
    <t>First Test</t>
  </si>
  <si>
    <t>extends from PHPUnit's TestCase</t>
  </si>
  <si>
    <t>new method test</t>
  </si>
  <si>
    <t>run phpunit test</t>
  </si>
  <si>
    <t>run with color</t>
  </si>
  <si>
    <t>Compare param</t>
  </si>
  <si>
    <t>1 warning</t>
  </si>
  <si>
    <t>any assertions if empty</t>
  </si>
  <si>
    <t>Call method class</t>
  </si>
  <si>
    <t>define to compare</t>
  </si>
  <si>
    <t>assert equals</t>
  </si>
  <si>
    <t>Create App &amp; Test</t>
  </si>
  <si>
    <t>Read items</t>
  </si>
  <si>
    <t>Gather answers for presentation</t>
  </si>
  <si>
    <t>Workflow without PHPUNIT</t>
  </si>
  <si>
    <t>Code development</t>
  </si>
  <si>
    <t>Readme</t>
  </si>
  <si>
    <t>Check deliverables</t>
  </si>
  <si>
    <t>Write own algorithm</t>
  </si>
  <si>
    <t>Extract Concepts</t>
  </si>
  <si>
    <t>Presentation</t>
  </si>
  <si>
    <t>Project requirements</t>
  </si>
  <si>
    <t>Pill organization</t>
  </si>
  <si>
    <t>Tools used.</t>
  </si>
  <si>
    <t>New folders</t>
  </si>
  <si>
    <t>You must create a repository in GIT</t>
  </si>
  <si>
    <t>You should not upload the dependencies</t>
  </si>
  <si>
    <t>Create a clear and orderly directory structure</t>
  </si>
  <si>
    <t>Both the code and the comments must be written in English</t>
  </si>
  <si>
    <t>Use the camelCase code style to define variables and functions</t>
  </si>
  <si>
    <t>In the case of using HTML, never use online styles</t>
  </si>
  <si>
    <t>In the case of using different programming languages ​​always define the implementation in separate terms</t>
  </si>
  <si>
    <t>Remember that it is important to divide the tasks into several sub-tasks so that in this way you can associate each particular step of the construction with a specific commit</t>
  </si>
  <si>
    <t>You should try as much as possible that the commits and the planned tasks are the same</t>
  </si>
  <si>
    <t>Delete files that are not used or are not necessary to evaluate the project</t>
  </si>
  <si>
    <t>CHECK REQUIREMENTS ACOMPLISHED</t>
  </si>
  <si>
    <t>N°</t>
  </si>
  <si>
    <t>REQUIREMENT</t>
  </si>
  <si>
    <t>CHECK</t>
  </si>
  <si>
    <t>OK</t>
  </si>
  <si>
    <t>CHECK DELIVERABLES</t>
  </si>
  <si>
    <t>DELIVERABLE</t>
  </si>
  <si>
    <t>Repository with code</t>
  </si>
  <si>
    <t>You must create a correctly documented README file in the root directory of the project (see guidelines in Resources)</t>
  </si>
  <si>
    <t>Documentation of the pill in PDF format</t>
  </si>
  <si>
    <t>Presentation of the pill in PDF format</t>
  </si>
  <si>
    <t>Install Postman</t>
  </si>
  <si>
    <t>Analyze the interface</t>
  </si>
  <si>
    <t>Put it into practice</t>
  </si>
  <si>
    <t>Testings</t>
  </si>
  <si>
    <t>Monitor</t>
  </si>
  <si>
    <t>Document API</t>
  </si>
  <si>
    <t>Export Collection</t>
  </si>
  <si>
    <t>New collection</t>
  </si>
  <si>
    <t>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</si>
</sst>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0.0\ &quot;h&quot;"/>
  </numFmts>
  <fonts count="24" x14ac:knownFonts="1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037F4C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784BD1"/>
      <name val="Arial"/>
      <family val="1"/>
    </font>
    <font>
      <b/>
      <sz val="14"/>
      <color rgb="FFFDAB3D"/>
      <name val="Arial"/>
      <family val="1"/>
    </font>
    <font>
      <b/>
      <sz val="14"/>
      <color rgb="FF9CD326"/>
      <name val="Arial"/>
      <family val="1"/>
    </font>
    <font>
      <sz val="11"/>
      <color rgb="FFFFFFFF"/>
      <name val="Arial"/>
      <family val="1"/>
    </font>
    <font>
      <b/>
      <sz val="14"/>
      <color rgb="FFBB3354"/>
      <name val="Arial"/>
      <family val="1"/>
    </font>
    <font>
      <b/>
      <sz val="14"/>
      <color rgb="FF808080"/>
      <name val="Arial"/>
      <family val="1"/>
    </font>
    <font>
      <sz val="11"/>
      <color theme="0"/>
      <name val="Arial"/>
      <family val="1"/>
    </font>
  </fonts>
  <fills count="19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333333"/>
      </patternFill>
    </fill>
    <fill>
      <patternFill patternType="solid">
        <fgColor rgb="FFBB3354"/>
      </patternFill>
    </fill>
    <fill>
      <patternFill patternType="solid">
        <fgColor rgb="FFA25DDC"/>
      </patternFill>
    </fill>
    <fill>
      <patternFill patternType="solid">
        <fgColor rgb="FFC4C4C4"/>
      </patternFill>
    </fill>
    <fill>
      <patternFill patternType="solid">
        <fgColor rgb="FFE2445C"/>
      </patternFill>
    </fill>
    <fill>
      <patternFill patternType="solid">
        <fgColor rgb="FF579BFC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A25DDC"/>
      </patternFill>
    </fill>
    <fill>
      <patternFill patternType="solid">
        <fgColor rgb="FF66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2" borderId="8" xfId="0" applyFont="1" applyFill="1" applyBorder="1" applyAlignment="1">
      <alignment horizontal="center" vertical="center"/>
    </xf>
    <xf numFmtId="0" fontId="16" fillId="13" borderId="9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14" borderId="1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15" borderId="0" xfId="0" applyFill="1"/>
    <xf numFmtId="0" fontId="22" fillId="15" borderId="0" xfId="0" applyFont="1" applyFill="1" applyAlignment="1">
      <alignment vertical="center"/>
    </xf>
    <xf numFmtId="0" fontId="1" fillId="16" borderId="0" xfId="0" applyFont="1" applyFill="1" applyAlignment="1">
      <alignment vertical="center"/>
    </xf>
    <xf numFmtId="0" fontId="0" fillId="16" borderId="0" xfId="0" applyFill="1"/>
    <xf numFmtId="0" fontId="0" fillId="0" borderId="0" xfId="0" applyAlignment="1"/>
    <xf numFmtId="0" fontId="2" fillId="2" borderId="0" xfId="0" applyFont="1" applyFill="1" applyAlignment="1">
      <alignment vertical="center"/>
    </xf>
    <xf numFmtId="0" fontId="5" fillId="4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16" fillId="13" borderId="9" xfId="0" applyFont="1" applyFill="1" applyBorder="1" applyAlignment="1">
      <alignment vertical="center"/>
    </xf>
    <xf numFmtId="0" fontId="10" fillId="9" borderId="6" xfId="0" applyFont="1" applyFill="1" applyBorder="1" applyAlignment="1">
      <alignment vertical="center"/>
    </xf>
    <xf numFmtId="165" fontId="12" fillId="15" borderId="0" xfId="0" applyNumberFormat="1" applyFont="1" applyFill="1" applyAlignment="1">
      <alignment horizontal="center" vertical="center"/>
    </xf>
    <xf numFmtId="165" fontId="0" fillId="0" borderId="0" xfId="0" applyNumberFormat="1"/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2" fillId="16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9" fillId="8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center" vertical="center"/>
    </xf>
    <xf numFmtId="0" fontId="0" fillId="17" borderId="0" xfId="0" applyFill="1" applyAlignment="1">
      <alignment horizontal="left" vertical="center"/>
    </xf>
    <xf numFmtId="0" fontId="0" fillId="17" borderId="0" xfId="0" applyFill="1"/>
    <xf numFmtId="0" fontId="13" fillId="17" borderId="0" xfId="0" applyFont="1" applyFill="1" applyAlignment="1">
      <alignment vertical="center"/>
    </xf>
    <xf numFmtId="0" fontId="3" fillId="17" borderId="0" xfId="0" applyFont="1" applyFill="1" applyAlignment="1">
      <alignment horizontal="left" vertical="center"/>
    </xf>
    <xf numFmtId="0" fontId="0" fillId="17" borderId="0" xfId="0" applyFill="1" applyBorder="1" applyAlignment="1">
      <alignment horizontal="left" vertical="center"/>
    </xf>
    <xf numFmtId="0" fontId="14" fillId="17" borderId="0" xfId="0" applyFont="1" applyFill="1" applyAlignment="1">
      <alignment vertical="center"/>
    </xf>
    <xf numFmtId="0" fontId="18" fillId="17" borderId="0" xfId="0" applyFont="1" applyFill="1" applyAlignment="1">
      <alignment vertical="center"/>
    </xf>
    <xf numFmtId="0" fontId="22" fillId="17" borderId="0" xfId="0" applyFont="1" applyFill="1" applyAlignment="1">
      <alignment vertical="center"/>
    </xf>
    <xf numFmtId="164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2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0" fillId="0" borderId="11" xfId="0" applyBorder="1"/>
    <xf numFmtId="0" fontId="23" fillId="18" borderId="11" xfId="0" applyFont="1" applyFill="1" applyBorder="1"/>
    <xf numFmtId="0" fontId="0" fillId="17" borderId="15" xfId="0" applyFill="1" applyBorder="1"/>
    <xf numFmtId="0" fontId="0" fillId="17" borderId="0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23" fillId="18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15" borderId="0" xfId="0" applyFont="1" applyFill="1" applyAlignment="1">
      <alignment horizontal="left" vertical="center"/>
    </xf>
    <xf numFmtId="0" fontId="18" fillId="15" borderId="0" xfId="0" applyFont="1" applyFill="1" applyAlignment="1">
      <alignment horizontal="left" vertical="center"/>
    </xf>
    <xf numFmtId="0" fontId="13" fillId="15" borderId="0" xfId="0" applyFont="1" applyFill="1" applyAlignment="1">
      <alignment vertical="center"/>
    </xf>
    <xf numFmtId="0" fontId="14" fillId="15" borderId="0" xfId="0" applyFont="1" applyFill="1" applyAlignment="1">
      <alignment vertical="center"/>
    </xf>
    <xf numFmtId="0" fontId="23" fillId="18" borderId="12" xfId="0" applyFont="1" applyFill="1" applyBorder="1" applyAlignment="1"/>
    <xf numFmtId="0" fontId="23" fillId="18" borderId="13" xfId="0" applyFont="1" applyFill="1" applyBorder="1" applyAlignment="1"/>
    <xf numFmtId="0" fontId="23" fillId="18" borderId="14" xfId="0" applyFont="1" applyFill="1" applyBorder="1" applyAlignment="1"/>
    <xf numFmtId="0" fontId="23" fillId="18" borderId="20" xfId="0" applyFont="1" applyFill="1" applyBorder="1" applyAlignment="1">
      <alignment horizontal="center"/>
    </xf>
    <xf numFmtId="0" fontId="23" fillId="18" borderId="21" xfId="0" applyFont="1" applyFill="1" applyBorder="1" applyAlignment="1">
      <alignment horizontal="center"/>
    </xf>
    <xf numFmtId="0" fontId="23" fillId="18" borderId="22" xfId="0" applyFont="1" applyFill="1" applyBorder="1" applyAlignment="1">
      <alignment horizontal="center"/>
    </xf>
    <xf numFmtId="0" fontId="23" fillId="18" borderId="11" xfId="0" applyFont="1" applyFill="1" applyBorder="1" applyAlignment="1">
      <alignment horizontal="left" wrapText="1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 tooltip="Powered by monday.com"/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0"/>
          <a:ext cx="219075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showOutlineSymbols="0" showWhiteSpace="0" topLeftCell="A34" workbookViewId="0">
      <selection activeCell="A40" sqref="A40"/>
    </sheetView>
  </sheetViews>
  <sheetFormatPr baseColWidth="10" defaultColWidth="9" defaultRowHeight="14.25" x14ac:dyDescent="0.2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 x14ac:dyDescent="0.2">
      <c r="A1" s="4" t="s">
        <v>50</v>
      </c>
    </row>
    <row r="2" spans="1:6" ht="20.100000000000001" customHeight="1" x14ac:dyDescent="0.2">
      <c r="A2" s="7" t="s">
        <v>0</v>
      </c>
    </row>
    <row r="3" spans="1:6" ht="20.100000000000001" customHeight="1" thickBot="1" x14ac:dyDescent="0.25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 x14ac:dyDescent="0.25">
      <c r="A4" s="3" t="s">
        <v>7</v>
      </c>
      <c r="B4" s="12" t="s">
        <v>17</v>
      </c>
      <c r="C4" s="9" t="s">
        <v>9</v>
      </c>
      <c r="D4" s="2">
        <v>43831</v>
      </c>
      <c r="E4" s="1">
        <v>1</v>
      </c>
      <c r="F4" s="1">
        <v>400040239</v>
      </c>
    </row>
    <row r="5" spans="1:6" ht="20.100000000000001" customHeight="1" thickTop="1" thickBot="1" x14ac:dyDescent="0.25">
      <c r="A5" s="3" t="s">
        <v>0</v>
      </c>
      <c r="B5" s="12" t="s">
        <v>17</v>
      </c>
      <c r="C5" s="10" t="s">
        <v>10</v>
      </c>
      <c r="D5" s="2">
        <v>43831</v>
      </c>
      <c r="E5" s="1">
        <v>1</v>
      </c>
      <c r="F5" s="1">
        <v>400040241</v>
      </c>
    </row>
    <row r="6" spans="1:6" ht="20.100000000000001" customHeight="1" thickTop="1" thickBot="1" x14ac:dyDescent="0.25">
      <c r="A6" s="3" t="s">
        <v>53</v>
      </c>
      <c r="B6" s="12"/>
      <c r="C6" s="10" t="s">
        <v>10</v>
      </c>
      <c r="D6" s="2">
        <v>43831</v>
      </c>
      <c r="E6" s="1">
        <v>1</v>
      </c>
      <c r="F6" s="1"/>
    </row>
    <row r="7" spans="1:6" ht="20.100000000000001" customHeight="1" thickTop="1" thickBot="1" x14ac:dyDescent="0.25">
      <c r="A7" s="3" t="s">
        <v>11</v>
      </c>
      <c r="B7" s="12" t="s">
        <v>17</v>
      </c>
      <c r="C7" s="9" t="s">
        <v>9</v>
      </c>
      <c r="D7" s="2">
        <v>43831</v>
      </c>
      <c r="E7" s="1">
        <v>1</v>
      </c>
      <c r="F7" s="1">
        <v>400196227</v>
      </c>
    </row>
    <row r="8" spans="1:6" ht="20.100000000000001" customHeight="1" thickTop="1" thickBot="1" x14ac:dyDescent="0.25">
      <c r="A8" s="3" t="s">
        <v>12</v>
      </c>
      <c r="B8" s="12" t="s">
        <v>17</v>
      </c>
      <c r="C8" s="11" t="s">
        <v>13</v>
      </c>
      <c r="D8" s="2">
        <v>43831</v>
      </c>
      <c r="E8" s="1">
        <v>0.5</v>
      </c>
      <c r="F8" s="1">
        <v>400250003</v>
      </c>
    </row>
    <row r="9" spans="1:6" ht="20.100000000000001" customHeight="1" thickTop="1" thickBot="1" x14ac:dyDescent="0.25">
      <c r="A9" s="3" t="s">
        <v>14</v>
      </c>
      <c r="B9" s="12" t="s">
        <v>17</v>
      </c>
      <c r="C9" s="11" t="s">
        <v>13</v>
      </c>
      <c r="D9" s="2">
        <v>43831</v>
      </c>
      <c r="E9" s="1">
        <v>0.5</v>
      </c>
      <c r="F9" s="1">
        <v>400250715</v>
      </c>
    </row>
    <row r="10" spans="1:6" ht="20.100000000000001" customHeight="1" thickTop="1" thickBot="1" x14ac:dyDescent="0.25">
      <c r="A10" s="3" t="s">
        <v>15</v>
      </c>
      <c r="B10" s="12" t="s">
        <v>17</v>
      </c>
      <c r="C10" s="11" t="s">
        <v>13</v>
      </c>
      <c r="D10" s="2">
        <v>43831</v>
      </c>
      <c r="E10" s="1">
        <v>1</v>
      </c>
      <c r="F10" s="1">
        <v>400428238</v>
      </c>
    </row>
    <row r="11" spans="1:6" ht="20.100000000000001" customHeight="1" thickTop="1" thickBot="1" x14ac:dyDescent="0.25">
      <c r="A11" s="3" t="s">
        <v>16</v>
      </c>
      <c r="B11" s="12" t="s">
        <v>17</v>
      </c>
      <c r="C11" s="13" t="s">
        <v>18</v>
      </c>
      <c r="D11" s="2">
        <v>43831</v>
      </c>
      <c r="E11" s="1">
        <v>0.5</v>
      </c>
      <c r="F11" s="1">
        <v>400237756</v>
      </c>
    </row>
    <row r="12" spans="1:6" ht="20.100000000000001" customHeight="1" thickTop="1" thickBot="1" x14ac:dyDescent="0.25">
      <c r="A12" s="3" t="s">
        <v>19</v>
      </c>
      <c r="B12" s="12" t="s">
        <v>17</v>
      </c>
      <c r="C12" s="11" t="s">
        <v>13</v>
      </c>
      <c r="D12" s="2">
        <v>43831</v>
      </c>
      <c r="E12" s="1">
        <v>0.2</v>
      </c>
      <c r="F12" s="1">
        <v>400240092</v>
      </c>
    </row>
    <row r="13" spans="1:6" ht="20.100000000000001" customHeight="1" thickTop="1" thickBot="1" x14ac:dyDescent="0.25">
      <c r="A13" s="3" t="s">
        <v>20</v>
      </c>
      <c r="B13" s="12" t="s">
        <v>17</v>
      </c>
      <c r="C13" s="11" t="s">
        <v>13</v>
      </c>
      <c r="D13" s="2">
        <v>43831</v>
      </c>
      <c r="E13" s="1">
        <v>0.2</v>
      </c>
      <c r="F13" s="1">
        <v>400240507</v>
      </c>
    </row>
    <row r="14" spans="1:6" ht="20.100000000000001" customHeight="1" thickTop="1" thickBot="1" x14ac:dyDescent="0.25">
      <c r="A14" s="3" t="s">
        <v>21</v>
      </c>
      <c r="B14" s="12" t="s">
        <v>17</v>
      </c>
      <c r="C14" s="14" t="s">
        <v>22</v>
      </c>
      <c r="D14" s="2">
        <v>43831</v>
      </c>
      <c r="E14" s="1">
        <v>1</v>
      </c>
      <c r="F14" s="1">
        <v>400430180</v>
      </c>
    </row>
    <row r="15" spans="1:6" ht="20.100000000000001" customHeight="1" thickTop="1" thickBot="1" x14ac:dyDescent="0.25">
      <c r="A15" s="3" t="s">
        <v>23</v>
      </c>
      <c r="B15" s="12" t="s">
        <v>17</v>
      </c>
      <c r="C15" s="13" t="s">
        <v>18</v>
      </c>
      <c r="D15" s="2">
        <v>43831</v>
      </c>
      <c r="E15" s="1">
        <v>1</v>
      </c>
      <c r="F15" s="1">
        <v>400430773</v>
      </c>
    </row>
    <row r="16" spans="1:6" ht="20.100000000000001" customHeight="1" thickTop="1" x14ac:dyDescent="0.2">
      <c r="A16" t="s">
        <v>17</v>
      </c>
      <c r="B16" t="s">
        <v>17</v>
      </c>
      <c r="C16" t="s">
        <v>17</v>
      </c>
      <c r="D16" t="s">
        <v>17</v>
      </c>
      <c r="E16" s="15">
        <f>SUM(E4:E15)</f>
        <v>8.9</v>
      </c>
      <c r="F16" t="s">
        <v>17</v>
      </c>
    </row>
    <row r="17" spans="1:8" ht="39.950000000000003" customHeight="1" x14ac:dyDescent="0.2"/>
    <row r="18" spans="1:8" ht="20.100000000000001" customHeight="1" x14ac:dyDescent="0.2">
      <c r="A18" s="16" t="s">
        <v>0</v>
      </c>
    </row>
    <row r="19" spans="1:8" ht="20.100000000000001" customHeight="1" thickBot="1" x14ac:dyDescent="0.25">
      <c r="A19" s="6" t="s">
        <v>1</v>
      </c>
      <c r="B19" s="5" t="s">
        <v>2</v>
      </c>
      <c r="C19" s="5" t="s">
        <v>3</v>
      </c>
      <c r="D19" s="5" t="s">
        <v>4</v>
      </c>
      <c r="E19" s="5" t="s">
        <v>5</v>
      </c>
      <c r="F19" s="5" t="s">
        <v>6</v>
      </c>
    </row>
    <row r="20" spans="1:8" ht="20.100000000000001" customHeight="1" thickTop="1" thickBot="1" x14ac:dyDescent="0.25">
      <c r="A20" s="3" t="s">
        <v>24</v>
      </c>
      <c r="B20" s="12" t="s">
        <v>17</v>
      </c>
      <c r="C20" s="14" t="s">
        <v>22</v>
      </c>
      <c r="D20" s="2">
        <v>43810</v>
      </c>
      <c r="E20" s="1">
        <v>1</v>
      </c>
      <c r="F20" s="1">
        <v>400409215</v>
      </c>
      <c r="H20" s="10" t="s">
        <v>10</v>
      </c>
    </row>
    <row r="21" spans="1:8" ht="20.100000000000001" customHeight="1" thickTop="1" thickBot="1" x14ac:dyDescent="0.25">
      <c r="A21" s="3" t="s">
        <v>51</v>
      </c>
      <c r="B21" s="12" t="s">
        <v>17</v>
      </c>
      <c r="C21" s="14" t="s">
        <v>22</v>
      </c>
      <c r="D21" s="2">
        <v>43811</v>
      </c>
      <c r="E21" s="1">
        <v>2</v>
      </c>
      <c r="F21" s="1">
        <v>401244108</v>
      </c>
      <c r="H21" s="11" t="s">
        <v>13</v>
      </c>
    </row>
    <row r="22" spans="1:8" ht="20.100000000000001" customHeight="1" thickTop="1" thickBot="1" x14ac:dyDescent="0.25">
      <c r="A22" s="3" t="s">
        <v>52</v>
      </c>
      <c r="B22" s="12" t="s">
        <v>17</v>
      </c>
      <c r="C22" s="14" t="s">
        <v>22</v>
      </c>
      <c r="D22" s="2">
        <v>43811</v>
      </c>
      <c r="E22" s="1">
        <v>1</v>
      </c>
      <c r="F22" s="1">
        <v>400195273</v>
      </c>
      <c r="H22" s="13" t="s">
        <v>18</v>
      </c>
    </row>
    <row r="23" spans="1:8" ht="20.100000000000001" customHeight="1" thickTop="1" x14ac:dyDescent="0.2">
      <c r="A23" t="s">
        <v>17</v>
      </c>
      <c r="B23" t="s">
        <v>17</v>
      </c>
      <c r="C23" t="s">
        <v>17</v>
      </c>
      <c r="D23" t="s">
        <v>17</v>
      </c>
      <c r="E23" s="15">
        <f>SUM(E20:E22)</f>
        <v>4</v>
      </c>
      <c r="F23" t="s">
        <v>17</v>
      </c>
    </row>
    <row r="24" spans="1:8" ht="39.950000000000003" customHeight="1" x14ac:dyDescent="0.2"/>
    <row r="25" spans="1:8" ht="20.100000000000001" customHeight="1" x14ac:dyDescent="0.2">
      <c r="A25" s="17" t="s">
        <v>25</v>
      </c>
    </row>
    <row r="26" spans="1:8" ht="20.100000000000001" customHeight="1" thickBot="1" x14ac:dyDescent="0.25">
      <c r="A26" s="6" t="s">
        <v>1</v>
      </c>
      <c r="B26" s="5" t="s">
        <v>2</v>
      </c>
      <c r="C26" s="5" t="s">
        <v>3</v>
      </c>
      <c r="D26" s="5" t="s">
        <v>4</v>
      </c>
      <c r="E26" s="5" t="s">
        <v>5</v>
      </c>
      <c r="F26" s="5" t="s">
        <v>6</v>
      </c>
    </row>
    <row r="27" spans="1:8" ht="20.100000000000001" customHeight="1" thickTop="1" thickBot="1" x14ac:dyDescent="0.25">
      <c r="A27" s="3" t="s">
        <v>26</v>
      </c>
      <c r="B27" s="8" t="s">
        <v>8</v>
      </c>
      <c r="C27" s="9" t="s">
        <v>9</v>
      </c>
      <c r="D27" s="2">
        <v>43811</v>
      </c>
      <c r="E27" s="1">
        <v>0.1</v>
      </c>
      <c r="F27" s="1">
        <v>400255403</v>
      </c>
      <c r="H27" s="8" t="s">
        <v>8</v>
      </c>
    </row>
    <row r="28" spans="1:8" ht="20.100000000000001" customHeight="1" thickTop="1" thickBot="1" x14ac:dyDescent="0.25">
      <c r="A28" s="3" t="s">
        <v>27</v>
      </c>
      <c r="B28" s="8" t="s">
        <v>8</v>
      </c>
      <c r="C28" s="10" t="s">
        <v>10</v>
      </c>
      <c r="D28" s="2">
        <v>43811</v>
      </c>
      <c r="E28" s="1">
        <v>0.2</v>
      </c>
      <c r="F28" s="1">
        <v>400388111</v>
      </c>
      <c r="H28" s="18" t="s">
        <v>28</v>
      </c>
    </row>
    <row r="29" spans="1:8" ht="20.100000000000001" customHeight="1" thickTop="1" thickBot="1" x14ac:dyDescent="0.25">
      <c r="A29" s="3" t="s">
        <v>29</v>
      </c>
      <c r="B29" s="19" t="s">
        <v>30</v>
      </c>
      <c r="C29" s="13" t="s">
        <v>18</v>
      </c>
      <c r="D29" s="2">
        <v>43811</v>
      </c>
      <c r="E29" s="1">
        <v>0.4</v>
      </c>
      <c r="F29" s="1">
        <v>400410766</v>
      </c>
      <c r="H29" s="19" t="s">
        <v>30</v>
      </c>
    </row>
    <row r="30" spans="1:8" ht="20.100000000000001" customHeight="1" thickTop="1" x14ac:dyDescent="0.2">
      <c r="A30" t="s">
        <v>17</v>
      </c>
      <c r="B30" t="s">
        <v>17</v>
      </c>
      <c r="C30" t="s">
        <v>17</v>
      </c>
      <c r="D30" t="s">
        <v>17</v>
      </c>
      <c r="E30" s="15">
        <f>SUM(E27:E29)</f>
        <v>0.70000000000000007</v>
      </c>
      <c r="F30" t="s">
        <v>17</v>
      </c>
    </row>
    <row r="31" spans="1:8" ht="39.950000000000003" customHeight="1" x14ac:dyDescent="0.2"/>
    <row r="32" spans="1:8" ht="20.100000000000001" customHeight="1" x14ac:dyDescent="0.2">
      <c r="A32" s="20" t="s">
        <v>31</v>
      </c>
    </row>
    <row r="33" spans="1:19" ht="20.100000000000001" customHeight="1" thickBot="1" x14ac:dyDescent="0.25">
      <c r="A33" s="6" t="s">
        <v>1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</row>
    <row r="34" spans="1:19" ht="20.100000000000001" customHeight="1" thickTop="1" thickBot="1" x14ac:dyDescent="0.25">
      <c r="A34" s="3" t="s">
        <v>32</v>
      </c>
      <c r="B34" s="12" t="s">
        <v>17</v>
      </c>
      <c r="C34" s="14" t="s">
        <v>22</v>
      </c>
      <c r="D34" s="2">
        <v>43811</v>
      </c>
      <c r="E34" s="1">
        <v>0.5</v>
      </c>
      <c r="F34" s="1">
        <v>400391673</v>
      </c>
    </row>
    <row r="35" spans="1:19" ht="20.100000000000001" customHeight="1" thickTop="1" thickBot="1" x14ac:dyDescent="0.25">
      <c r="A35" s="3" t="s">
        <v>33</v>
      </c>
      <c r="B35" s="12" t="s">
        <v>17</v>
      </c>
      <c r="C35" s="14" t="s">
        <v>22</v>
      </c>
      <c r="D35" s="2">
        <v>43811</v>
      </c>
      <c r="E35" s="1">
        <v>0.2</v>
      </c>
      <c r="F35" s="1">
        <v>400391854</v>
      </c>
    </row>
    <row r="36" spans="1:19" ht="20.100000000000001" customHeight="1" thickTop="1" x14ac:dyDescent="0.2">
      <c r="A36" t="s">
        <v>17</v>
      </c>
      <c r="B36" t="s">
        <v>17</v>
      </c>
      <c r="C36" t="s">
        <v>17</v>
      </c>
      <c r="D36" t="s">
        <v>17</v>
      </c>
      <c r="E36" s="15">
        <f>SUM(E34:E35)</f>
        <v>0.7</v>
      </c>
      <c r="F36" t="s">
        <v>17</v>
      </c>
    </row>
    <row r="37" spans="1:19" ht="39.950000000000003" customHeight="1" x14ac:dyDescent="0.2"/>
    <row r="38" spans="1:19" ht="20.100000000000001" customHeight="1" x14ac:dyDescent="0.2">
      <c r="A38" s="21" t="s">
        <v>34</v>
      </c>
    </row>
    <row r="39" spans="1:19" ht="20.100000000000001" customHeight="1" thickBot="1" x14ac:dyDescent="0.25">
      <c r="A39" s="6" t="s">
        <v>1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</row>
    <row r="40" spans="1:19" ht="20.100000000000001" customHeight="1" thickTop="1" thickBot="1" x14ac:dyDescent="0.25">
      <c r="A40" s="3" t="s">
        <v>54</v>
      </c>
      <c r="B40" s="12" t="s">
        <v>17</v>
      </c>
      <c r="C40" s="10" t="s">
        <v>10</v>
      </c>
      <c r="D40" s="2">
        <v>43812</v>
      </c>
      <c r="E40" s="1">
        <v>1</v>
      </c>
      <c r="F40" s="1">
        <v>400474592</v>
      </c>
    </row>
    <row r="41" spans="1:19" ht="20.100000000000001" customHeight="1" thickTop="1" thickBot="1" x14ac:dyDescent="0.25">
      <c r="A41" s="3" t="s">
        <v>55</v>
      </c>
      <c r="B41" s="12" t="s">
        <v>17</v>
      </c>
      <c r="C41" s="10" t="s">
        <v>10</v>
      </c>
      <c r="D41" s="2">
        <v>43811</v>
      </c>
      <c r="E41" s="1">
        <v>3</v>
      </c>
      <c r="F41" s="1">
        <v>401221343</v>
      </c>
      <c r="J41" t="s">
        <v>62</v>
      </c>
      <c r="K41" t="s">
        <v>63</v>
      </c>
      <c r="L41" t="s">
        <v>64</v>
      </c>
    </row>
    <row r="42" spans="1:19" ht="20.100000000000001" customHeight="1" thickTop="1" thickBot="1" x14ac:dyDescent="0.25">
      <c r="A42" s="3" t="s">
        <v>56</v>
      </c>
      <c r="B42" s="12" t="s">
        <v>17</v>
      </c>
      <c r="C42" s="9" t="s">
        <v>9</v>
      </c>
      <c r="D42" s="2">
        <v>43812</v>
      </c>
      <c r="E42" s="1">
        <v>2</v>
      </c>
      <c r="F42" s="1">
        <v>400504661</v>
      </c>
      <c r="J42" t="s">
        <v>67</v>
      </c>
    </row>
    <row r="43" spans="1:19" ht="20.100000000000001" customHeight="1" thickTop="1" thickBot="1" x14ac:dyDescent="0.25">
      <c r="A43" s="3" t="s">
        <v>57</v>
      </c>
      <c r="B43" s="12" t="s">
        <v>17</v>
      </c>
      <c r="C43" s="11" t="s">
        <v>13</v>
      </c>
      <c r="D43" s="2">
        <v>43812</v>
      </c>
      <c r="E43" s="1">
        <v>1</v>
      </c>
      <c r="F43" s="1">
        <v>401227412</v>
      </c>
      <c r="J43" t="s">
        <v>69</v>
      </c>
    </row>
    <row r="44" spans="1:19" ht="20.100000000000001" customHeight="1" thickTop="1" thickBot="1" x14ac:dyDescent="0.25">
      <c r="A44" s="3" t="s">
        <v>58</v>
      </c>
      <c r="B44" s="12" t="s">
        <v>17</v>
      </c>
      <c r="C44" s="10" t="s">
        <v>10</v>
      </c>
      <c r="D44" s="2">
        <v>43812</v>
      </c>
      <c r="E44" s="1" t="s">
        <v>76</v>
      </c>
      <c r="F44" s="1">
        <v>400501015</v>
      </c>
      <c r="J44" t="s">
        <v>68</v>
      </c>
    </row>
    <row r="45" spans="1:19" ht="20.100000000000001" customHeight="1" thickTop="1" thickBot="1" x14ac:dyDescent="0.25">
      <c r="A45" s="3" t="s">
        <v>59</v>
      </c>
      <c r="B45" s="12" t="s">
        <v>17</v>
      </c>
      <c r="C45" s="14" t="s">
        <v>22</v>
      </c>
      <c r="D45" s="2">
        <v>43813</v>
      </c>
      <c r="E45" s="1" t="s">
        <v>76</v>
      </c>
      <c r="F45" s="1">
        <v>400503264</v>
      </c>
      <c r="J45" t="s">
        <v>65</v>
      </c>
      <c r="M45" t="s">
        <v>66</v>
      </c>
      <c r="P45" t="s">
        <v>70</v>
      </c>
      <c r="S45" t="s">
        <v>71</v>
      </c>
    </row>
    <row r="46" spans="1:19" ht="20.100000000000001" customHeight="1" thickTop="1" thickBot="1" x14ac:dyDescent="0.25">
      <c r="A46" s="3" t="s">
        <v>60</v>
      </c>
      <c r="B46" s="12" t="s">
        <v>17</v>
      </c>
      <c r="C46" s="11" t="s">
        <v>13</v>
      </c>
      <c r="D46" s="2">
        <v>43812</v>
      </c>
      <c r="E46" s="1">
        <v>1</v>
      </c>
      <c r="F46" s="1">
        <v>400493007</v>
      </c>
      <c r="J46" t="s">
        <v>72</v>
      </c>
      <c r="L46" t="s">
        <v>73</v>
      </c>
      <c r="N46" t="s">
        <v>74</v>
      </c>
    </row>
    <row r="47" spans="1:19" ht="20.100000000000001" customHeight="1" thickTop="1" thickBot="1" x14ac:dyDescent="0.25">
      <c r="A47" s="3" t="s">
        <v>61</v>
      </c>
      <c r="B47" s="12" t="s">
        <v>17</v>
      </c>
      <c r="C47" s="14" t="s">
        <v>22</v>
      </c>
      <c r="D47" s="2">
        <v>43814</v>
      </c>
      <c r="E47" s="1">
        <v>1</v>
      </c>
      <c r="F47" s="1">
        <v>400513630</v>
      </c>
      <c r="J47" t="s">
        <v>75</v>
      </c>
    </row>
    <row r="48" spans="1:19" ht="20.100000000000001" customHeight="1" thickTop="1" x14ac:dyDescent="0.2">
      <c r="A48" t="s">
        <v>17</v>
      </c>
      <c r="B48" t="s">
        <v>17</v>
      </c>
      <c r="C48" t="s">
        <v>17</v>
      </c>
      <c r="D48" t="s">
        <v>17</v>
      </c>
      <c r="E48" s="15">
        <f>SUM(E40:E47)</f>
        <v>9</v>
      </c>
      <c r="F48" t="s">
        <v>17</v>
      </c>
    </row>
    <row r="49" spans="1:6" ht="39.950000000000003" customHeight="1" x14ac:dyDescent="0.2"/>
    <row r="50" spans="1:6" ht="20.100000000000001" customHeight="1" x14ac:dyDescent="0.2">
      <c r="A50" s="22" t="s">
        <v>36</v>
      </c>
    </row>
    <row r="51" spans="1:6" ht="20.100000000000001" customHeight="1" thickBot="1" x14ac:dyDescent="0.25">
      <c r="A51" s="6" t="s">
        <v>1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</row>
    <row r="52" spans="1:6" ht="20.100000000000001" customHeight="1" thickTop="1" thickBot="1" x14ac:dyDescent="0.25">
      <c r="A52" s="3" t="s">
        <v>37</v>
      </c>
      <c r="B52" s="12" t="s">
        <v>17</v>
      </c>
      <c r="C52" s="9" t="s">
        <v>9</v>
      </c>
      <c r="D52" s="2">
        <v>43813</v>
      </c>
      <c r="E52" s="1">
        <v>1</v>
      </c>
      <c r="F52" s="1">
        <v>401237694</v>
      </c>
    </row>
    <row r="53" spans="1:6" ht="20.100000000000001" customHeight="1" thickTop="1" thickBot="1" x14ac:dyDescent="0.25">
      <c r="A53" s="3" t="s">
        <v>38</v>
      </c>
      <c r="B53" s="12" t="s">
        <v>17</v>
      </c>
      <c r="C53" s="11" t="s">
        <v>13</v>
      </c>
      <c r="D53" s="2">
        <v>43813</v>
      </c>
      <c r="E53" s="1">
        <v>0.1</v>
      </c>
      <c r="F53" s="1">
        <v>400508705</v>
      </c>
    </row>
    <row r="54" spans="1:6" ht="20.100000000000001" customHeight="1" thickTop="1" thickBot="1" x14ac:dyDescent="0.25">
      <c r="A54" s="3" t="s">
        <v>39</v>
      </c>
      <c r="B54" s="12" t="s">
        <v>17</v>
      </c>
      <c r="C54" s="13" t="s">
        <v>18</v>
      </c>
      <c r="D54" s="2">
        <v>43813</v>
      </c>
      <c r="E54" s="1">
        <v>0.2</v>
      </c>
      <c r="F54" s="1">
        <v>400511497</v>
      </c>
    </row>
    <row r="55" spans="1:6" ht="20.100000000000001" customHeight="1" thickTop="1" thickBot="1" x14ac:dyDescent="0.25">
      <c r="A55" s="3" t="s">
        <v>40</v>
      </c>
      <c r="B55" s="12" t="s">
        <v>17</v>
      </c>
      <c r="C55" s="13" t="s">
        <v>18</v>
      </c>
      <c r="D55" s="2">
        <v>43814</v>
      </c>
      <c r="E55" s="1">
        <v>0.2</v>
      </c>
      <c r="F55" s="1">
        <v>400511754</v>
      </c>
    </row>
    <row r="56" spans="1:6" ht="20.100000000000001" customHeight="1" thickTop="1" thickBot="1" x14ac:dyDescent="0.25">
      <c r="A56" s="3" t="s">
        <v>41</v>
      </c>
      <c r="B56" s="12" t="s">
        <v>17</v>
      </c>
      <c r="C56" s="23" t="s">
        <v>42</v>
      </c>
      <c r="D56" s="2">
        <v>43814</v>
      </c>
      <c r="E56" s="1">
        <v>0.1</v>
      </c>
      <c r="F56" s="1">
        <v>400511816</v>
      </c>
    </row>
    <row r="57" spans="1:6" ht="20.100000000000001" customHeight="1" thickTop="1" thickBot="1" x14ac:dyDescent="0.25">
      <c r="A57" s="3" t="s">
        <v>35</v>
      </c>
      <c r="B57" s="12" t="s">
        <v>17</v>
      </c>
      <c r="C57" s="14" t="s">
        <v>22</v>
      </c>
      <c r="D57" s="2">
        <v>43814</v>
      </c>
      <c r="E57" s="1">
        <v>1</v>
      </c>
      <c r="F57" s="1">
        <v>400513722</v>
      </c>
    </row>
    <row r="58" spans="1:6" ht="20.100000000000001" customHeight="1" thickTop="1" thickBot="1" x14ac:dyDescent="0.25">
      <c r="A58" s="3" t="s">
        <v>43</v>
      </c>
      <c r="B58" s="12" t="s">
        <v>17</v>
      </c>
      <c r="C58" s="13" t="s">
        <v>18</v>
      </c>
      <c r="D58" s="2">
        <v>43814</v>
      </c>
      <c r="E58" s="1">
        <v>1</v>
      </c>
      <c r="F58" s="1">
        <v>401238559</v>
      </c>
    </row>
    <row r="59" spans="1:6" ht="20.100000000000001" customHeight="1" thickTop="1" x14ac:dyDescent="0.2">
      <c r="A59" t="s">
        <v>17</v>
      </c>
      <c r="B59" t="s">
        <v>17</v>
      </c>
      <c r="C59" t="s">
        <v>17</v>
      </c>
      <c r="D59" t="s">
        <v>17</v>
      </c>
      <c r="E59" s="15">
        <f>SUM(E52:E58)</f>
        <v>3.6</v>
      </c>
      <c r="F59" t="s">
        <v>17</v>
      </c>
    </row>
    <row r="60" spans="1:6" ht="39.950000000000003" customHeight="1" x14ac:dyDescent="0.2"/>
    <row r="61" spans="1:6" ht="20.100000000000001" customHeight="1" x14ac:dyDescent="0.2">
      <c r="A61" s="24" t="s">
        <v>44</v>
      </c>
    </row>
    <row r="62" spans="1:6" ht="20.100000000000001" customHeight="1" thickBot="1" x14ac:dyDescent="0.25">
      <c r="A62" s="6" t="s">
        <v>1</v>
      </c>
      <c r="B62" s="5" t="s">
        <v>2</v>
      </c>
      <c r="C62" s="5" t="s">
        <v>3</v>
      </c>
      <c r="D62" s="5" t="s">
        <v>4</v>
      </c>
      <c r="E62" s="5" t="s">
        <v>5</v>
      </c>
      <c r="F62" s="5" t="s">
        <v>6</v>
      </c>
    </row>
    <row r="63" spans="1:6" ht="20.100000000000001" customHeight="1" thickTop="1" thickBot="1" x14ac:dyDescent="0.25">
      <c r="A63" s="3" t="s">
        <v>45</v>
      </c>
      <c r="B63" s="12" t="s">
        <v>17</v>
      </c>
      <c r="C63" s="11" t="s">
        <v>13</v>
      </c>
      <c r="D63" s="2">
        <v>43815</v>
      </c>
      <c r="E63" s="1">
        <v>0.3</v>
      </c>
      <c r="F63" s="1">
        <v>400512170</v>
      </c>
    </row>
    <row r="64" spans="1:6" ht="20.100000000000001" customHeight="1" thickTop="1" thickBot="1" x14ac:dyDescent="0.25">
      <c r="A64" s="3" t="s">
        <v>46</v>
      </c>
      <c r="B64" s="12" t="s">
        <v>17</v>
      </c>
      <c r="C64" s="14" t="s">
        <v>22</v>
      </c>
      <c r="D64" s="2">
        <v>43815</v>
      </c>
      <c r="E64" s="1">
        <v>0.3</v>
      </c>
      <c r="F64" s="1">
        <v>400512466</v>
      </c>
    </row>
    <row r="65" spans="1:6" ht="20.100000000000001" customHeight="1" thickTop="1" thickBot="1" x14ac:dyDescent="0.25">
      <c r="A65" s="3" t="s">
        <v>35</v>
      </c>
      <c r="B65" s="12" t="s">
        <v>17</v>
      </c>
      <c r="C65" s="23" t="s">
        <v>42</v>
      </c>
      <c r="D65" s="2">
        <v>43815</v>
      </c>
      <c r="E65" s="1">
        <v>1</v>
      </c>
      <c r="F65" s="1">
        <v>400513783</v>
      </c>
    </row>
    <row r="66" spans="1:6" ht="20.100000000000001" customHeight="1" thickTop="1" x14ac:dyDescent="0.2">
      <c r="A66" t="s">
        <v>17</v>
      </c>
      <c r="B66" t="s">
        <v>17</v>
      </c>
      <c r="C66" t="s">
        <v>17</v>
      </c>
      <c r="D66" t="s">
        <v>17</v>
      </c>
      <c r="E66" s="15">
        <f>SUM(E63:E65)</f>
        <v>1.6</v>
      </c>
      <c r="F66" t="s">
        <v>17</v>
      </c>
    </row>
    <row r="67" spans="1:6" ht="39.950000000000003" customHeight="1" x14ac:dyDescent="0.2"/>
    <row r="68" spans="1:6" ht="20.100000000000001" customHeight="1" x14ac:dyDescent="0.2">
      <c r="A68" s="25" t="s">
        <v>47</v>
      </c>
    </row>
    <row r="69" spans="1:6" ht="20.100000000000001" customHeight="1" thickBot="1" x14ac:dyDescent="0.25">
      <c r="A69" s="6" t="s">
        <v>1</v>
      </c>
      <c r="B69" s="5" t="s">
        <v>2</v>
      </c>
      <c r="C69" s="5" t="s">
        <v>3</v>
      </c>
      <c r="D69" s="5" t="s">
        <v>4</v>
      </c>
      <c r="E69" s="5" t="s">
        <v>5</v>
      </c>
      <c r="F69" s="5" t="s">
        <v>6</v>
      </c>
    </row>
    <row r="70" spans="1:6" ht="20.100000000000001" customHeight="1" thickTop="1" thickBot="1" x14ac:dyDescent="0.25">
      <c r="A70" s="3" t="s">
        <v>48</v>
      </c>
      <c r="B70" s="12" t="s">
        <v>17</v>
      </c>
      <c r="C70" s="11" t="s">
        <v>13</v>
      </c>
      <c r="D70" s="2">
        <v>43816</v>
      </c>
      <c r="E70" s="1">
        <v>1</v>
      </c>
      <c r="F70" s="1">
        <v>401237373</v>
      </c>
    </row>
    <row r="71" spans="1:6" ht="20.100000000000001" customHeight="1" thickTop="1" thickBot="1" x14ac:dyDescent="0.25">
      <c r="A71" s="3" t="s">
        <v>49</v>
      </c>
      <c r="B71" s="12" t="s">
        <v>17</v>
      </c>
      <c r="C71" s="13" t="s">
        <v>18</v>
      </c>
      <c r="D71" s="2">
        <v>43816</v>
      </c>
      <c r="E71" s="1">
        <v>3</v>
      </c>
      <c r="F71" s="1">
        <v>401238956</v>
      </c>
    </row>
    <row r="72" spans="1:6" ht="20.100000000000001" customHeight="1" thickTop="1" x14ac:dyDescent="0.2">
      <c r="A72" t="s">
        <v>17</v>
      </c>
      <c r="B72" t="s">
        <v>17</v>
      </c>
      <c r="C72" t="s">
        <v>17</v>
      </c>
      <c r="D72" t="s">
        <v>17</v>
      </c>
      <c r="E72" s="15">
        <f>SUM(E70:E71)</f>
        <v>4</v>
      </c>
      <c r="F72" t="s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showOutlineSymbols="0" showWhiteSpace="0" workbookViewId="0">
      <selection activeCell="A2" sqref="A2"/>
    </sheetView>
  </sheetViews>
  <sheetFormatPr baseColWidth="10" defaultColWidth="9" defaultRowHeight="14.25" x14ac:dyDescent="0.2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 x14ac:dyDescent="0.2">
      <c r="A1" s="4" t="s">
        <v>138</v>
      </c>
    </row>
    <row r="2" spans="1:6" ht="20.100000000000001" customHeight="1" x14ac:dyDescent="0.2">
      <c r="A2" s="7" t="s">
        <v>0</v>
      </c>
    </row>
    <row r="3" spans="1:6" ht="20.100000000000001" customHeight="1" x14ac:dyDescent="0.2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 x14ac:dyDescent="0.25">
      <c r="A4" s="3" t="s">
        <v>7</v>
      </c>
      <c r="B4" s="12" t="s">
        <v>17</v>
      </c>
      <c r="C4" s="9" t="s">
        <v>9</v>
      </c>
      <c r="D4" s="2">
        <v>43853</v>
      </c>
      <c r="E4" s="1">
        <v>0.5</v>
      </c>
      <c r="F4" s="1">
        <v>400040239</v>
      </c>
    </row>
    <row r="5" spans="1:6" ht="20.100000000000001" customHeight="1" thickTop="1" thickBot="1" x14ac:dyDescent="0.25">
      <c r="A5" s="3" t="s">
        <v>0</v>
      </c>
      <c r="B5" s="12" t="s">
        <v>17</v>
      </c>
      <c r="C5" s="10" t="s">
        <v>10</v>
      </c>
      <c r="D5" s="2">
        <v>43853</v>
      </c>
      <c r="E5" s="1">
        <f>E21</f>
        <v>2</v>
      </c>
      <c r="F5" s="1">
        <v>400040241</v>
      </c>
    </row>
    <row r="6" spans="1:6" ht="20.100000000000001" customHeight="1" thickTop="1" thickBot="1" x14ac:dyDescent="0.25">
      <c r="A6" s="3" t="s">
        <v>53</v>
      </c>
      <c r="B6" s="12"/>
      <c r="C6" s="10" t="s">
        <v>10</v>
      </c>
      <c r="D6" s="2">
        <v>43853</v>
      </c>
      <c r="E6" s="1">
        <v>3.2</v>
      </c>
      <c r="F6" s="1"/>
    </row>
    <row r="7" spans="1:6" ht="20.100000000000001" customHeight="1" thickTop="1" thickBot="1" x14ac:dyDescent="0.25">
      <c r="A7" s="3" t="s">
        <v>15</v>
      </c>
      <c r="B7" s="12" t="s">
        <v>17</v>
      </c>
      <c r="C7" s="11" t="s">
        <v>13</v>
      </c>
      <c r="D7" s="2">
        <v>43853</v>
      </c>
      <c r="E7" s="1">
        <v>0.5</v>
      </c>
      <c r="F7" s="1">
        <v>400428238</v>
      </c>
    </row>
    <row r="8" spans="1:6" ht="20.100000000000001" customHeight="1" x14ac:dyDescent="0.2">
      <c r="A8" s="3" t="s">
        <v>105</v>
      </c>
      <c r="B8" s="12" t="s">
        <v>17</v>
      </c>
      <c r="C8" s="13" t="s">
        <v>18</v>
      </c>
      <c r="D8" s="2">
        <v>43853</v>
      </c>
      <c r="E8" s="1">
        <v>0.5</v>
      </c>
      <c r="F8" s="1">
        <v>400237756</v>
      </c>
    </row>
    <row r="9" spans="1:6" ht="20.100000000000001" customHeight="1" x14ac:dyDescent="0.2">
      <c r="A9" s="3" t="s">
        <v>19</v>
      </c>
      <c r="B9" s="12" t="s">
        <v>17</v>
      </c>
      <c r="C9" s="11" t="s">
        <v>13</v>
      </c>
      <c r="D9" s="2">
        <v>43853</v>
      </c>
      <c r="E9" s="1">
        <v>0.2</v>
      </c>
      <c r="F9" s="1">
        <v>400240092</v>
      </c>
    </row>
    <row r="10" spans="1:6" ht="20.100000000000001" customHeight="1" x14ac:dyDescent="0.2">
      <c r="A10" s="3" t="s">
        <v>20</v>
      </c>
      <c r="B10" s="12" t="s">
        <v>17</v>
      </c>
      <c r="C10" s="11" t="s">
        <v>13</v>
      </c>
      <c r="D10" s="2">
        <v>43853</v>
      </c>
      <c r="E10" s="1">
        <v>0.2</v>
      </c>
      <c r="F10" s="1">
        <v>400240507</v>
      </c>
    </row>
    <row r="11" spans="1:6" ht="20.100000000000001" customHeight="1" x14ac:dyDescent="0.2">
      <c r="A11" s="3" t="s">
        <v>21</v>
      </c>
      <c r="B11" s="12" t="s">
        <v>17</v>
      </c>
      <c r="C11" s="14" t="s">
        <v>22</v>
      </c>
      <c r="D11" s="2">
        <v>43853</v>
      </c>
      <c r="E11" s="1">
        <v>1</v>
      </c>
      <c r="F11" s="1">
        <v>400430180</v>
      </c>
    </row>
    <row r="12" spans="1:6" ht="20.100000000000001" customHeight="1" x14ac:dyDescent="0.2">
      <c r="A12" s="3" t="s">
        <v>23</v>
      </c>
      <c r="B12" s="12" t="s">
        <v>17</v>
      </c>
      <c r="C12" s="13" t="s">
        <v>18</v>
      </c>
      <c r="D12" s="2">
        <v>43853</v>
      </c>
      <c r="E12" s="1">
        <v>1</v>
      </c>
      <c r="F12" s="1">
        <v>400430773</v>
      </c>
    </row>
    <row r="13" spans="1:6" ht="20.100000000000001" customHeight="1" x14ac:dyDescent="0.2">
      <c r="A13" t="s">
        <v>17</v>
      </c>
      <c r="B13" t="s">
        <v>17</v>
      </c>
      <c r="C13" t="s">
        <v>17</v>
      </c>
      <c r="D13" t="s">
        <v>17</v>
      </c>
      <c r="E13" s="15">
        <f>SUM(E4:E12)</f>
        <v>9.1000000000000014</v>
      </c>
      <c r="F13" t="s">
        <v>17</v>
      </c>
    </row>
    <row r="14" spans="1:6" ht="39.950000000000003" customHeight="1" x14ac:dyDescent="0.2"/>
    <row r="15" spans="1:6" ht="20.100000000000001" customHeight="1" x14ac:dyDescent="0.2">
      <c r="A15" s="16" t="s">
        <v>0</v>
      </c>
    </row>
    <row r="16" spans="1:6" ht="20.100000000000001" customHeight="1" thickBot="1" x14ac:dyDescent="0.25">
      <c r="A16" s="6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 x14ac:dyDescent="0.25">
      <c r="A17" s="3" t="s">
        <v>130</v>
      </c>
      <c r="B17" s="12" t="s">
        <v>17</v>
      </c>
      <c r="C17" s="14" t="s">
        <v>22</v>
      </c>
      <c r="D17" s="2">
        <v>43845</v>
      </c>
      <c r="E17" s="1">
        <v>0.2</v>
      </c>
      <c r="F17" s="1">
        <v>400409215</v>
      </c>
      <c r="H17" s="10" t="s">
        <v>10</v>
      </c>
    </row>
    <row r="18" spans="1:8" ht="20.100000000000001" customHeight="1" thickTop="1" thickBot="1" x14ac:dyDescent="0.25">
      <c r="A18" s="3" t="s">
        <v>131</v>
      </c>
      <c r="B18" s="12" t="s">
        <v>17</v>
      </c>
      <c r="C18" s="14" t="s">
        <v>22</v>
      </c>
      <c r="D18" s="2">
        <v>43845</v>
      </c>
      <c r="E18" s="1">
        <v>0.3</v>
      </c>
      <c r="F18" s="1">
        <v>401244108</v>
      </c>
      <c r="H18" s="11" t="s">
        <v>13</v>
      </c>
    </row>
    <row r="19" spans="1:8" ht="20.100000000000001" customHeight="1" thickTop="1" thickBot="1" x14ac:dyDescent="0.25">
      <c r="A19" s="3" t="s">
        <v>132</v>
      </c>
      <c r="B19" s="12" t="s">
        <v>17</v>
      </c>
      <c r="C19" s="14" t="s">
        <v>22</v>
      </c>
      <c r="D19" s="2">
        <v>43845</v>
      </c>
      <c r="E19" s="1">
        <v>0.5</v>
      </c>
      <c r="F19" s="1">
        <v>400195273</v>
      </c>
      <c r="H19" s="13" t="s">
        <v>18</v>
      </c>
    </row>
    <row r="20" spans="1:8" ht="20.100000000000001" customHeight="1" thickTop="1" thickBot="1" x14ac:dyDescent="0.25">
      <c r="A20" s="42" t="s">
        <v>24</v>
      </c>
      <c r="B20" s="12" t="s">
        <v>17</v>
      </c>
      <c r="C20" s="14" t="s">
        <v>22</v>
      </c>
      <c r="D20" s="2">
        <v>43845</v>
      </c>
      <c r="E20" s="1">
        <v>1</v>
      </c>
      <c r="F20" s="1"/>
      <c r="H20" s="44"/>
    </row>
    <row r="21" spans="1:8" ht="20.100000000000001" customHeight="1" thickTop="1" x14ac:dyDescent="0.2">
      <c r="B21" t="s">
        <v>17</v>
      </c>
      <c r="C21" t="s">
        <v>17</v>
      </c>
      <c r="D21" t="s">
        <v>17</v>
      </c>
      <c r="E21" s="15">
        <f>SUM(E17:E20)</f>
        <v>2</v>
      </c>
      <c r="F21" t="s">
        <v>17</v>
      </c>
    </row>
    <row r="22" spans="1:8" ht="39.950000000000003" customHeight="1" x14ac:dyDescent="0.2"/>
    <row r="23" spans="1:8" ht="20.100000000000001" customHeight="1" x14ac:dyDescent="0.2">
      <c r="A23" s="17" t="s">
        <v>25</v>
      </c>
    </row>
    <row r="24" spans="1:8" ht="20.100000000000001" customHeight="1" thickBot="1" x14ac:dyDescent="0.25">
      <c r="A24" s="6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 x14ac:dyDescent="0.25">
      <c r="A25" s="3" t="s">
        <v>106</v>
      </c>
      <c r="B25" s="12" t="s">
        <v>17</v>
      </c>
      <c r="C25" s="9" t="s">
        <v>9</v>
      </c>
      <c r="D25" s="2">
        <v>43846</v>
      </c>
      <c r="E25" s="1">
        <v>0.7</v>
      </c>
      <c r="F25" s="1">
        <v>400196227</v>
      </c>
    </row>
    <row r="26" spans="1:8" ht="20.100000000000001" customHeight="1" thickTop="1" thickBot="1" x14ac:dyDescent="0.25">
      <c r="A26" s="3" t="s">
        <v>11</v>
      </c>
      <c r="B26" s="12" t="s">
        <v>17</v>
      </c>
      <c r="C26" s="9" t="s">
        <v>9</v>
      </c>
      <c r="D26" s="2">
        <v>43846</v>
      </c>
      <c r="E26" s="1">
        <v>1</v>
      </c>
      <c r="F26" s="1">
        <v>400196227</v>
      </c>
    </row>
    <row r="27" spans="1:8" ht="20.100000000000001" customHeight="1" thickTop="1" thickBot="1" x14ac:dyDescent="0.25">
      <c r="A27" s="3" t="s">
        <v>12</v>
      </c>
      <c r="B27" s="12" t="s">
        <v>17</v>
      </c>
      <c r="C27" s="11" t="s">
        <v>13</v>
      </c>
      <c r="D27" s="2">
        <v>43846</v>
      </c>
      <c r="E27" s="1">
        <v>0.5</v>
      </c>
      <c r="F27" s="1">
        <v>400250003</v>
      </c>
    </row>
    <row r="28" spans="1:8" ht="20.100000000000001" customHeight="1" thickTop="1" thickBot="1" x14ac:dyDescent="0.25">
      <c r="A28" s="3" t="s">
        <v>26</v>
      </c>
      <c r="B28" s="8" t="s">
        <v>8</v>
      </c>
      <c r="C28" s="9" t="s">
        <v>9</v>
      </c>
      <c r="D28" s="2">
        <v>43847</v>
      </c>
      <c r="E28" s="1">
        <v>0.1</v>
      </c>
      <c r="F28" s="1">
        <v>400255403</v>
      </c>
      <c r="H28" s="8" t="s">
        <v>8</v>
      </c>
    </row>
    <row r="29" spans="1:8" ht="20.100000000000001" customHeight="1" thickTop="1" thickBot="1" x14ac:dyDescent="0.25">
      <c r="A29" s="3" t="s">
        <v>27</v>
      </c>
      <c r="B29" s="8" t="s">
        <v>8</v>
      </c>
      <c r="C29" s="10" t="s">
        <v>10</v>
      </c>
      <c r="D29" s="2">
        <v>43847</v>
      </c>
      <c r="E29" s="1">
        <v>0.2</v>
      </c>
      <c r="F29" s="1">
        <v>400388111</v>
      </c>
      <c r="H29" s="18" t="s">
        <v>28</v>
      </c>
    </row>
    <row r="30" spans="1:8" ht="20.100000000000001" customHeight="1" thickTop="1" thickBot="1" x14ac:dyDescent="0.25">
      <c r="A30" s="3" t="s">
        <v>29</v>
      </c>
      <c r="B30" s="19" t="s">
        <v>30</v>
      </c>
      <c r="C30" s="13" t="s">
        <v>18</v>
      </c>
      <c r="D30" s="2">
        <v>43847</v>
      </c>
      <c r="E30" s="1">
        <v>0.4</v>
      </c>
      <c r="F30" s="1">
        <v>400410766</v>
      </c>
      <c r="H30" s="19" t="s">
        <v>30</v>
      </c>
    </row>
    <row r="31" spans="1:8" ht="20.100000000000001" customHeight="1" thickTop="1" thickBot="1" x14ac:dyDescent="0.25">
      <c r="A31" s="3" t="s">
        <v>107</v>
      </c>
      <c r="B31" s="19" t="s">
        <v>30</v>
      </c>
      <c r="C31" s="13" t="s">
        <v>18</v>
      </c>
      <c r="D31" s="2">
        <v>43847</v>
      </c>
      <c r="E31" s="1">
        <v>0.3</v>
      </c>
      <c r="F31" s="1"/>
      <c r="H31" s="45"/>
    </row>
    <row r="32" spans="1:8" ht="20.100000000000001" customHeight="1" thickTop="1" x14ac:dyDescent="0.2">
      <c r="A32" t="s">
        <v>17</v>
      </c>
      <c r="B32" t="s">
        <v>17</v>
      </c>
      <c r="C32" t="s">
        <v>17</v>
      </c>
      <c r="D32" t="s">
        <v>17</v>
      </c>
      <c r="E32" s="15">
        <f>SUM(E25:E31)</f>
        <v>3.2</v>
      </c>
      <c r="F32" t="s">
        <v>17</v>
      </c>
    </row>
    <row r="33" spans="1:19" ht="39.950000000000003" customHeight="1" x14ac:dyDescent="0.2"/>
    <row r="34" spans="1:19" ht="20.100000000000001" customHeight="1" x14ac:dyDescent="0.2">
      <c r="A34" s="21" t="s">
        <v>34</v>
      </c>
    </row>
    <row r="35" spans="1:19" ht="20.100000000000001" customHeight="1" x14ac:dyDescent="0.2">
      <c r="A35" s="6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 x14ac:dyDescent="0.2">
      <c r="A36" s="3" t="s">
        <v>137</v>
      </c>
      <c r="B36" s="12" t="s">
        <v>17</v>
      </c>
      <c r="C36" s="10" t="s">
        <v>10</v>
      </c>
      <c r="D36" s="2">
        <v>43847</v>
      </c>
      <c r="E36" s="1">
        <v>1</v>
      </c>
      <c r="F36" s="1">
        <v>400474592</v>
      </c>
    </row>
    <row r="37" spans="1:19" ht="20.100000000000001" customHeight="1" x14ac:dyDescent="0.2">
      <c r="A37" s="3" t="s">
        <v>133</v>
      </c>
      <c r="B37" s="12" t="s">
        <v>17</v>
      </c>
      <c r="C37" s="10" t="s">
        <v>10</v>
      </c>
      <c r="D37" s="2">
        <v>43847</v>
      </c>
      <c r="E37" s="1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 x14ac:dyDescent="0.2">
      <c r="A38" t="s">
        <v>134</v>
      </c>
      <c r="B38" s="12" t="s">
        <v>17</v>
      </c>
      <c r="C38" s="10" t="s">
        <v>10</v>
      </c>
      <c r="D38" s="2">
        <v>43847</v>
      </c>
      <c r="E38" s="1">
        <v>2</v>
      </c>
      <c r="F38" s="1">
        <v>400504661</v>
      </c>
      <c r="J38" t="s">
        <v>67</v>
      </c>
    </row>
    <row r="39" spans="1:19" ht="20.100000000000001" customHeight="1" x14ac:dyDescent="0.2">
      <c r="A39" s="3" t="s">
        <v>135</v>
      </c>
      <c r="B39" s="12" t="s">
        <v>17</v>
      </c>
      <c r="C39" s="11" t="s">
        <v>13</v>
      </c>
      <c r="D39" s="2">
        <v>43847</v>
      </c>
      <c r="E39" s="1">
        <v>1</v>
      </c>
      <c r="F39" s="1">
        <v>401227412</v>
      </c>
      <c r="J39" t="s">
        <v>69</v>
      </c>
    </row>
    <row r="40" spans="1:19" ht="20.100000000000001" customHeight="1" thickTop="1" thickBot="1" x14ac:dyDescent="0.25">
      <c r="A40" s="3" t="s">
        <v>136</v>
      </c>
      <c r="B40" s="12" t="s">
        <v>17</v>
      </c>
      <c r="C40" s="10" t="s">
        <v>10</v>
      </c>
      <c r="D40" s="2">
        <v>43847</v>
      </c>
      <c r="E40" s="1" t="s">
        <v>76</v>
      </c>
      <c r="F40" s="1">
        <v>400501015</v>
      </c>
      <c r="J40" t="s">
        <v>68</v>
      </c>
    </row>
    <row r="41" spans="1:19" ht="20.100000000000001" hidden="1" customHeight="1" thickTop="1" thickBot="1" x14ac:dyDescent="0.25">
      <c r="A41" s="3"/>
      <c r="B41" s="12" t="s">
        <v>17</v>
      </c>
      <c r="C41" s="9" t="s">
        <v>9</v>
      </c>
      <c r="D41" s="2">
        <v>43847</v>
      </c>
      <c r="E41" s="1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customHeight="1" thickTop="1" x14ac:dyDescent="0.2">
      <c r="B42" t="s">
        <v>17</v>
      </c>
      <c r="D42" t="s">
        <v>17</v>
      </c>
      <c r="E42" s="15">
        <f>SUM(E36:E41)</f>
        <v>7</v>
      </c>
      <c r="F42" t="s">
        <v>17</v>
      </c>
    </row>
    <row r="43" spans="1:19" ht="39.950000000000003" customHeight="1" x14ac:dyDescent="0.2"/>
    <row r="44" spans="1:19" ht="20.100000000000001" customHeight="1" x14ac:dyDescent="0.2">
      <c r="A44" s="25" t="s">
        <v>47</v>
      </c>
    </row>
    <row r="45" spans="1:19" ht="20.100000000000001" customHeight="1" x14ac:dyDescent="0.2">
      <c r="A45" s="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 x14ac:dyDescent="0.2">
      <c r="A46" s="3" t="s">
        <v>77</v>
      </c>
      <c r="B46" s="12" t="s">
        <v>17</v>
      </c>
      <c r="C46" s="11" t="s">
        <v>13</v>
      </c>
      <c r="D46" s="2">
        <v>43847</v>
      </c>
      <c r="E46" s="1">
        <v>1</v>
      </c>
      <c r="F46" s="1">
        <v>401237373</v>
      </c>
    </row>
    <row r="47" spans="1:19" ht="20.100000000000001" customHeight="1" thickTop="1" thickBot="1" x14ac:dyDescent="0.25">
      <c r="A47" s="3" t="s">
        <v>49</v>
      </c>
      <c r="B47" s="12" t="s">
        <v>17</v>
      </c>
      <c r="C47" s="13" t="s">
        <v>18</v>
      </c>
      <c r="D47" s="2">
        <v>43847</v>
      </c>
      <c r="E47" s="1">
        <v>3</v>
      </c>
      <c r="F47" s="1">
        <v>401238956</v>
      </c>
    </row>
    <row r="48" spans="1:19" ht="20.100000000000001" customHeight="1" thickTop="1" thickBot="1" x14ac:dyDescent="0.25">
      <c r="A48" s="3" t="s">
        <v>101</v>
      </c>
      <c r="B48" s="43"/>
      <c r="C48" s="11" t="s">
        <v>13</v>
      </c>
      <c r="D48" s="2">
        <v>43847</v>
      </c>
      <c r="E48" s="1">
        <v>1</v>
      </c>
      <c r="F48" s="1"/>
    </row>
    <row r="49" spans="1:6" ht="20.100000000000001" customHeight="1" thickTop="1" x14ac:dyDescent="0.2">
      <c r="A49" t="s">
        <v>17</v>
      </c>
      <c r="B49" t="s">
        <v>17</v>
      </c>
      <c r="C49" t="s">
        <v>17</v>
      </c>
      <c r="D49" t="s">
        <v>17</v>
      </c>
      <c r="E49" s="15">
        <f>SUM(E46:E48)</f>
        <v>5</v>
      </c>
      <c r="F49" t="s">
        <v>17</v>
      </c>
    </row>
    <row r="50" spans="1:6" x14ac:dyDescent="0.2">
      <c r="E50">
        <f>E49+E42+E13</f>
        <v>21.1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showOutlineSymbols="0" showWhiteSpace="0" topLeftCell="A4" workbookViewId="0">
      <selection activeCell="D29" sqref="D29"/>
    </sheetView>
  </sheetViews>
  <sheetFormatPr baseColWidth="10" defaultColWidth="9" defaultRowHeight="14.25" x14ac:dyDescent="0.2"/>
  <cols>
    <col min="1" max="1" width="33" customWidth="1"/>
    <col min="2" max="2" width="12.125" bestFit="1" customWidth="1"/>
    <col min="3" max="3" width="11" bestFit="1" customWidth="1"/>
    <col min="4" max="4" width="19.625" customWidth="1"/>
    <col min="5" max="5" width="8.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 thickBot="1" x14ac:dyDescent="0.25">
      <c r="A1" s="28" t="s">
        <v>80</v>
      </c>
      <c r="B1" s="29"/>
      <c r="C1" s="29"/>
      <c r="D1" s="29"/>
      <c r="E1" s="29"/>
      <c r="F1" s="29"/>
    </row>
    <row r="2" spans="1:6" ht="20.100000000000001" hidden="1" customHeight="1" x14ac:dyDescent="0.2">
      <c r="A2" s="7" t="s">
        <v>0</v>
      </c>
    </row>
    <row r="3" spans="1:6" ht="20.100000000000001" hidden="1" customHeight="1" thickBot="1" x14ac:dyDescent="0.25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 x14ac:dyDescent="0.25">
      <c r="A4" s="46" t="s">
        <v>7</v>
      </c>
      <c r="B4" s="12" t="s">
        <v>17</v>
      </c>
      <c r="C4" s="9" t="s">
        <v>9</v>
      </c>
      <c r="D4" s="54">
        <v>43845</v>
      </c>
      <c r="E4" s="55">
        <v>1</v>
      </c>
      <c r="F4" s="1">
        <v>400040239</v>
      </c>
    </row>
    <row r="5" spans="1:6" ht="20.100000000000001" customHeight="1" thickTop="1" thickBot="1" x14ac:dyDescent="0.25">
      <c r="A5" s="46" t="s">
        <v>0</v>
      </c>
      <c r="B5" s="12" t="s">
        <v>17</v>
      </c>
      <c r="C5" s="10" t="s">
        <v>10</v>
      </c>
      <c r="D5" s="54">
        <v>43846</v>
      </c>
      <c r="E5" s="55">
        <v>4</v>
      </c>
      <c r="F5" s="1">
        <v>400040241</v>
      </c>
    </row>
    <row r="6" spans="1:6" ht="20.100000000000001" customHeight="1" thickTop="1" thickBot="1" x14ac:dyDescent="0.25">
      <c r="A6" s="46" t="s">
        <v>53</v>
      </c>
      <c r="B6" s="12"/>
      <c r="C6" s="10" t="s">
        <v>10</v>
      </c>
      <c r="D6" s="54">
        <v>43845</v>
      </c>
      <c r="E6" s="55" t="s">
        <v>78</v>
      </c>
      <c r="F6" s="1"/>
    </row>
    <row r="7" spans="1:6" ht="20.100000000000001" customHeight="1" thickTop="1" thickBot="1" x14ac:dyDescent="0.25">
      <c r="A7" s="46" t="s">
        <v>15</v>
      </c>
      <c r="B7" s="12" t="s">
        <v>17</v>
      </c>
      <c r="C7" s="11" t="s">
        <v>13</v>
      </c>
      <c r="D7" s="54">
        <v>43846</v>
      </c>
      <c r="E7" s="55">
        <v>1</v>
      </c>
      <c r="F7" s="1">
        <v>400428238</v>
      </c>
    </row>
    <row r="8" spans="1:6" ht="20.100000000000001" customHeight="1" thickTop="1" thickBot="1" x14ac:dyDescent="0.25">
      <c r="A8" s="46" t="s">
        <v>105</v>
      </c>
      <c r="B8" s="12" t="s">
        <v>17</v>
      </c>
      <c r="C8" s="13" t="s">
        <v>18</v>
      </c>
      <c r="D8" s="54">
        <v>43846</v>
      </c>
      <c r="E8" s="55">
        <v>0.5</v>
      </c>
      <c r="F8" s="1">
        <v>400237756</v>
      </c>
    </row>
    <row r="9" spans="1:6" ht="20.100000000000001" customHeight="1" thickTop="1" thickBot="1" x14ac:dyDescent="0.25">
      <c r="A9" s="46" t="s">
        <v>19</v>
      </c>
      <c r="B9" s="12" t="s">
        <v>17</v>
      </c>
      <c r="C9" s="11" t="s">
        <v>13</v>
      </c>
      <c r="D9" s="54">
        <v>43846</v>
      </c>
      <c r="E9" s="55">
        <v>0.2</v>
      </c>
      <c r="F9" s="1">
        <v>400240092</v>
      </c>
    </row>
    <row r="10" spans="1:6" ht="20.100000000000001" customHeight="1" thickTop="1" thickBot="1" x14ac:dyDescent="0.25">
      <c r="A10" s="46" t="s">
        <v>20</v>
      </c>
      <c r="B10" s="12" t="s">
        <v>17</v>
      </c>
      <c r="C10" s="11" t="s">
        <v>13</v>
      </c>
      <c r="D10" s="54">
        <v>43846</v>
      </c>
      <c r="E10" s="55">
        <v>0.2</v>
      </c>
      <c r="F10" s="1">
        <v>400240507</v>
      </c>
    </row>
    <row r="11" spans="1:6" ht="20.100000000000001" customHeight="1" thickTop="1" thickBot="1" x14ac:dyDescent="0.25">
      <c r="A11" s="46" t="s">
        <v>21</v>
      </c>
      <c r="B11" s="12" t="s">
        <v>17</v>
      </c>
      <c r="C11" s="14" t="s">
        <v>22</v>
      </c>
      <c r="D11" s="54">
        <v>43846</v>
      </c>
      <c r="E11" s="55">
        <v>1</v>
      </c>
      <c r="F11" s="1">
        <v>400430180</v>
      </c>
    </row>
    <row r="12" spans="1:6" ht="20.100000000000001" customHeight="1" thickTop="1" thickBot="1" x14ac:dyDescent="0.25">
      <c r="A12" s="46" t="s">
        <v>23</v>
      </c>
      <c r="B12" s="12" t="s">
        <v>17</v>
      </c>
      <c r="C12" s="13" t="s">
        <v>18</v>
      </c>
      <c r="D12" s="54">
        <v>43846</v>
      </c>
      <c r="E12" s="55">
        <v>1</v>
      </c>
      <c r="F12" s="1">
        <v>400430773</v>
      </c>
    </row>
    <row r="13" spans="1:6" ht="20.100000000000001" hidden="1" customHeight="1" thickTop="1" x14ac:dyDescent="0.2">
      <c r="A13" s="47" t="s">
        <v>17</v>
      </c>
      <c r="B13" t="s">
        <v>17</v>
      </c>
      <c r="C13" t="s">
        <v>17</v>
      </c>
      <c r="D13" s="47" t="s">
        <v>17</v>
      </c>
      <c r="E13" s="56">
        <f>SUM(E4:E12)</f>
        <v>8.9</v>
      </c>
      <c r="F13" t="s">
        <v>17</v>
      </c>
    </row>
    <row r="14" spans="1:6" ht="39.950000000000003" hidden="1" customHeight="1" x14ac:dyDescent="0.2">
      <c r="A14" s="47"/>
      <c r="D14" s="47"/>
      <c r="E14" s="47"/>
    </row>
    <row r="15" spans="1:6" ht="20.100000000000001" hidden="1" customHeight="1" thickTop="1" x14ac:dyDescent="0.2">
      <c r="A15" s="48" t="s">
        <v>0</v>
      </c>
      <c r="D15" s="47"/>
      <c r="E15" s="47"/>
    </row>
    <row r="16" spans="1:6" ht="20.100000000000001" hidden="1" customHeight="1" thickTop="1" thickBot="1" x14ac:dyDescent="0.25">
      <c r="A16" s="49" t="s">
        <v>1</v>
      </c>
      <c r="B16" s="5" t="s">
        <v>2</v>
      </c>
      <c r="C16" s="5" t="s">
        <v>3</v>
      </c>
      <c r="D16" s="57" t="s">
        <v>4</v>
      </c>
      <c r="E16" s="57" t="s">
        <v>5</v>
      </c>
      <c r="F16" s="5" t="s">
        <v>6</v>
      </c>
    </row>
    <row r="17" spans="1:8" ht="20.100000000000001" customHeight="1" thickTop="1" thickBot="1" x14ac:dyDescent="0.25">
      <c r="A17" s="46" t="s">
        <v>24</v>
      </c>
      <c r="B17" s="12" t="s">
        <v>17</v>
      </c>
      <c r="C17" s="14" t="s">
        <v>22</v>
      </c>
      <c r="D17" s="54">
        <v>43846</v>
      </c>
      <c r="E17" s="55">
        <v>1</v>
      </c>
      <c r="F17" s="1">
        <v>400409215</v>
      </c>
      <c r="H17" s="10" t="s">
        <v>10</v>
      </c>
    </row>
    <row r="18" spans="1:8" ht="20.100000000000001" customHeight="1" thickTop="1" thickBot="1" x14ac:dyDescent="0.25">
      <c r="A18" s="46" t="s">
        <v>96</v>
      </c>
      <c r="B18" s="12" t="s">
        <v>17</v>
      </c>
      <c r="C18" s="14" t="s">
        <v>22</v>
      </c>
      <c r="D18" s="54">
        <v>43846</v>
      </c>
      <c r="E18" s="55">
        <v>1</v>
      </c>
      <c r="F18" s="1">
        <v>401244108</v>
      </c>
      <c r="H18" s="11" t="s">
        <v>13</v>
      </c>
    </row>
    <row r="19" spans="1:8" ht="20.100000000000001" customHeight="1" thickTop="1" thickBot="1" x14ac:dyDescent="0.25">
      <c r="A19" s="46" t="s">
        <v>102</v>
      </c>
      <c r="B19" s="12" t="s">
        <v>17</v>
      </c>
      <c r="C19" s="14" t="s">
        <v>22</v>
      </c>
      <c r="D19" s="54">
        <v>43846</v>
      </c>
      <c r="E19" s="55">
        <v>1</v>
      </c>
      <c r="F19" s="1">
        <v>400195273</v>
      </c>
      <c r="H19" s="13" t="s">
        <v>18</v>
      </c>
    </row>
    <row r="20" spans="1:8" ht="20.100000000000001" customHeight="1" thickTop="1" thickBot="1" x14ac:dyDescent="0.25">
      <c r="A20" s="50" t="s">
        <v>97</v>
      </c>
      <c r="B20" s="12" t="s">
        <v>17</v>
      </c>
      <c r="C20" s="14" t="s">
        <v>22</v>
      </c>
      <c r="D20" s="54">
        <v>43846</v>
      </c>
      <c r="E20" s="55">
        <v>1</v>
      </c>
      <c r="F20" s="1"/>
      <c r="H20" s="44"/>
    </row>
    <row r="21" spans="1:8" ht="20.100000000000001" hidden="1" customHeight="1" thickTop="1" x14ac:dyDescent="0.2">
      <c r="A21" s="47"/>
      <c r="B21" t="s">
        <v>17</v>
      </c>
      <c r="C21" t="s">
        <v>17</v>
      </c>
      <c r="D21" s="47" t="s">
        <v>17</v>
      </c>
      <c r="E21" s="56">
        <f>SUM(E17:E20)</f>
        <v>4</v>
      </c>
      <c r="F21" t="s">
        <v>17</v>
      </c>
    </row>
    <row r="22" spans="1:8" ht="39.950000000000003" hidden="1" customHeight="1" x14ac:dyDescent="0.2">
      <c r="A22" s="47"/>
      <c r="D22" s="47"/>
      <c r="E22" s="47"/>
    </row>
    <row r="23" spans="1:8" ht="20.100000000000001" hidden="1" customHeight="1" x14ac:dyDescent="0.2">
      <c r="A23" s="51" t="s">
        <v>25</v>
      </c>
      <c r="D23" s="47"/>
      <c r="E23" s="47"/>
    </row>
    <row r="24" spans="1:8" ht="20.100000000000001" hidden="1" customHeight="1" thickTop="1" thickBot="1" x14ac:dyDescent="0.25">
      <c r="A24" s="49" t="s">
        <v>1</v>
      </c>
      <c r="B24" s="5" t="s">
        <v>2</v>
      </c>
      <c r="C24" s="5" t="s">
        <v>3</v>
      </c>
      <c r="D24" s="57" t="s">
        <v>4</v>
      </c>
      <c r="E24" s="57" t="s">
        <v>5</v>
      </c>
      <c r="F24" s="5" t="s">
        <v>6</v>
      </c>
    </row>
    <row r="25" spans="1:8" ht="20.100000000000001" customHeight="1" thickTop="1" thickBot="1" x14ac:dyDescent="0.25">
      <c r="A25" s="46" t="s">
        <v>106</v>
      </c>
      <c r="B25" s="12" t="s">
        <v>17</v>
      </c>
      <c r="C25" s="9" t="s">
        <v>9</v>
      </c>
      <c r="D25" s="54">
        <v>43846</v>
      </c>
      <c r="E25" s="55">
        <v>1</v>
      </c>
      <c r="F25" s="1">
        <v>400196227</v>
      </c>
    </row>
    <row r="26" spans="1:8" ht="20.100000000000001" customHeight="1" thickTop="1" thickBot="1" x14ac:dyDescent="0.25">
      <c r="A26" s="46" t="s">
        <v>11</v>
      </c>
      <c r="B26" s="12" t="s">
        <v>17</v>
      </c>
      <c r="C26" s="9" t="s">
        <v>9</v>
      </c>
      <c r="D26" s="54">
        <v>43846</v>
      </c>
      <c r="E26" s="55">
        <v>1</v>
      </c>
      <c r="F26" s="1">
        <v>400196227</v>
      </c>
    </row>
    <row r="27" spans="1:8" ht="20.100000000000001" customHeight="1" thickTop="1" thickBot="1" x14ac:dyDescent="0.25">
      <c r="A27" s="46" t="s">
        <v>12</v>
      </c>
      <c r="B27" s="12" t="s">
        <v>17</v>
      </c>
      <c r="C27" s="11" t="s">
        <v>13</v>
      </c>
      <c r="D27" s="54">
        <v>43846</v>
      </c>
      <c r="E27" s="55">
        <v>0.5</v>
      </c>
      <c r="F27" s="1">
        <v>400250003</v>
      </c>
    </row>
    <row r="28" spans="1:8" ht="20.100000000000001" customHeight="1" thickTop="1" thickBot="1" x14ac:dyDescent="0.25">
      <c r="A28" s="46" t="s">
        <v>26</v>
      </c>
      <c r="B28" s="8" t="s">
        <v>8</v>
      </c>
      <c r="C28" s="9" t="s">
        <v>9</v>
      </c>
      <c r="D28" s="54">
        <v>43847</v>
      </c>
      <c r="E28" s="55">
        <v>0.1</v>
      </c>
      <c r="F28" s="1">
        <v>400255403</v>
      </c>
      <c r="H28" s="8" t="s">
        <v>8</v>
      </c>
    </row>
    <row r="29" spans="1:8" ht="20.100000000000001" customHeight="1" thickTop="1" thickBot="1" x14ac:dyDescent="0.25">
      <c r="A29" s="46" t="s">
        <v>27</v>
      </c>
      <c r="B29" s="8" t="s">
        <v>8</v>
      </c>
      <c r="C29" s="10" t="s">
        <v>10</v>
      </c>
      <c r="D29" s="54">
        <v>43847</v>
      </c>
      <c r="E29" s="55">
        <v>0.2</v>
      </c>
      <c r="F29" s="1">
        <v>400388111</v>
      </c>
      <c r="H29" s="18" t="s">
        <v>28</v>
      </c>
    </row>
    <row r="30" spans="1:8" ht="20.100000000000001" customHeight="1" thickTop="1" thickBot="1" x14ac:dyDescent="0.25">
      <c r="A30" s="46" t="s">
        <v>29</v>
      </c>
      <c r="B30" s="19" t="s">
        <v>30</v>
      </c>
      <c r="C30" s="13" t="s">
        <v>18</v>
      </c>
      <c r="D30" s="54">
        <v>43847</v>
      </c>
      <c r="E30" s="55">
        <v>0.4</v>
      </c>
      <c r="F30" s="1">
        <v>400410766</v>
      </c>
      <c r="H30" s="19" t="s">
        <v>30</v>
      </c>
    </row>
    <row r="31" spans="1:8" ht="20.100000000000001" customHeight="1" thickTop="1" thickBot="1" x14ac:dyDescent="0.25">
      <c r="A31" s="46" t="s">
        <v>107</v>
      </c>
      <c r="B31" s="19" t="s">
        <v>30</v>
      </c>
      <c r="C31" s="13" t="s">
        <v>18</v>
      </c>
      <c r="D31" s="54">
        <v>43847</v>
      </c>
      <c r="E31" s="55">
        <v>0.3</v>
      </c>
      <c r="F31" s="1"/>
      <c r="H31" s="45"/>
    </row>
    <row r="32" spans="1:8" ht="20.100000000000001" hidden="1" customHeight="1" x14ac:dyDescent="0.2">
      <c r="A32" s="47" t="s">
        <v>17</v>
      </c>
      <c r="B32" t="s">
        <v>17</v>
      </c>
      <c r="C32" t="s">
        <v>17</v>
      </c>
      <c r="D32" s="47" t="s">
        <v>17</v>
      </c>
      <c r="E32" s="56">
        <f>SUM(E25:E31)</f>
        <v>3.5</v>
      </c>
      <c r="F32" t="s">
        <v>17</v>
      </c>
    </row>
    <row r="33" spans="1:19" ht="39.950000000000003" hidden="1" customHeight="1" x14ac:dyDescent="0.2">
      <c r="A33" s="47"/>
      <c r="D33" s="47"/>
      <c r="E33" s="47"/>
    </row>
    <row r="34" spans="1:19" ht="20.100000000000001" hidden="1" customHeight="1" x14ac:dyDescent="0.2">
      <c r="A34" s="52" t="s">
        <v>34</v>
      </c>
      <c r="D34" s="47"/>
      <c r="E34" s="47"/>
    </row>
    <row r="35" spans="1:19" ht="20.100000000000001" hidden="1" customHeight="1" thickBot="1" x14ac:dyDescent="0.25">
      <c r="A35" s="49" t="s">
        <v>1</v>
      </c>
      <c r="B35" s="5" t="s">
        <v>2</v>
      </c>
      <c r="C35" s="5" t="s">
        <v>3</v>
      </c>
      <c r="D35" s="57" t="s">
        <v>4</v>
      </c>
      <c r="E35" s="57" t="s">
        <v>5</v>
      </c>
      <c r="F35" s="5" t="s">
        <v>6</v>
      </c>
    </row>
    <row r="36" spans="1:19" ht="20.100000000000001" customHeight="1" thickTop="1" thickBot="1" x14ac:dyDescent="0.25">
      <c r="A36" s="46" t="s">
        <v>98</v>
      </c>
      <c r="B36" s="12" t="s">
        <v>17</v>
      </c>
      <c r="C36" s="10" t="s">
        <v>10</v>
      </c>
      <c r="D36" s="54">
        <v>43847</v>
      </c>
      <c r="E36" s="55">
        <v>1</v>
      </c>
      <c r="F36" s="1">
        <v>400474592</v>
      </c>
    </row>
    <row r="37" spans="1:19" ht="20.100000000000001" customHeight="1" thickTop="1" thickBot="1" x14ac:dyDescent="0.25">
      <c r="A37" s="46" t="s">
        <v>84</v>
      </c>
      <c r="B37" s="12" t="s">
        <v>17</v>
      </c>
      <c r="C37" s="10" t="s">
        <v>10</v>
      </c>
      <c r="D37" s="54">
        <v>43847</v>
      </c>
      <c r="E37" s="55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 thickTop="1" thickBot="1" x14ac:dyDescent="0.25">
      <c r="A38" s="47" t="s">
        <v>95</v>
      </c>
      <c r="B38" s="12" t="s">
        <v>17</v>
      </c>
      <c r="C38" s="9" t="s">
        <v>9</v>
      </c>
      <c r="D38" s="54">
        <v>43847</v>
      </c>
      <c r="E38" s="55">
        <v>2</v>
      </c>
      <c r="F38" s="1">
        <v>400504661</v>
      </c>
      <c r="J38" t="s">
        <v>67</v>
      </c>
    </row>
    <row r="39" spans="1:19" ht="20.100000000000001" customHeight="1" thickTop="1" thickBot="1" x14ac:dyDescent="0.25">
      <c r="A39" s="46" t="s">
        <v>99</v>
      </c>
      <c r="B39" s="12" t="s">
        <v>17</v>
      </c>
      <c r="C39" s="11" t="s">
        <v>13</v>
      </c>
      <c r="D39" s="54">
        <v>43847</v>
      </c>
      <c r="E39" s="55">
        <v>1</v>
      </c>
      <c r="F39" s="1">
        <v>401227412</v>
      </c>
      <c r="J39" t="s">
        <v>69</v>
      </c>
    </row>
    <row r="40" spans="1:19" ht="20.100000000000001" customHeight="1" thickTop="1" thickBot="1" x14ac:dyDescent="0.25">
      <c r="A40" s="46" t="s">
        <v>103</v>
      </c>
      <c r="B40" s="12" t="s">
        <v>17</v>
      </c>
      <c r="C40" s="10" t="s">
        <v>10</v>
      </c>
      <c r="D40" s="54">
        <v>43847</v>
      </c>
      <c r="E40" s="55" t="s">
        <v>76</v>
      </c>
      <c r="F40" s="1">
        <v>400501015</v>
      </c>
      <c r="J40" t="s">
        <v>68</v>
      </c>
    </row>
    <row r="41" spans="1:19" ht="20.100000000000001" customHeight="1" thickTop="1" thickBot="1" x14ac:dyDescent="0.25">
      <c r="A41" s="46" t="s">
        <v>104</v>
      </c>
      <c r="B41" s="12" t="s">
        <v>17</v>
      </c>
      <c r="C41" s="11" t="s">
        <v>13</v>
      </c>
      <c r="D41" s="54">
        <v>43847</v>
      </c>
      <c r="E41" s="55">
        <v>2</v>
      </c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customHeight="1" thickTop="1" thickBot="1" x14ac:dyDescent="0.25">
      <c r="A42" s="46" t="s">
        <v>100</v>
      </c>
      <c r="B42" s="43"/>
      <c r="C42" s="11" t="s">
        <v>13</v>
      </c>
      <c r="D42" s="54">
        <v>43847</v>
      </c>
      <c r="E42" s="55" t="s">
        <v>76</v>
      </c>
      <c r="F42" s="1"/>
    </row>
    <row r="43" spans="1:19" ht="20.100000000000001" hidden="1" customHeight="1" thickTop="1" x14ac:dyDescent="0.2">
      <c r="A43" s="47"/>
      <c r="B43" t="s">
        <v>17</v>
      </c>
      <c r="D43" s="47" t="s">
        <v>17</v>
      </c>
      <c r="E43" s="56">
        <f>SUM(E36:E41)</f>
        <v>9</v>
      </c>
      <c r="F43" t="s">
        <v>17</v>
      </c>
    </row>
    <row r="44" spans="1:19" ht="39.950000000000003" hidden="1" customHeight="1" x14ac:dyDescent="0.2">
      <c r="A44" s="47"/>
      <c r="D44" s="47"/>
      <c r="E44" s="47"/>
    </row>
    <row r="45" spans="1:19" ht="20.100000000000001" hidden="1" customHeight="1" x14ac:dyDescent="0.2">
      <c r="A45" s="53" t="s">
        <v>47</v>
      </c>
      <c r="D45" s="47"/>
      <c r="E45" s="47"/>
    </row>
    <row r="46" spans="1:19" ht="20.100000000000001" hidden="1" customHeight="1" thickBot="1" x14ac:dyDescent="0.25">
      <c r="A46" s="49" t="s">
        <v>1</v>
      </c>
      <c r="B46" s="5" t="s">
        <v>2</v>
      </c>
      <c r="C46" s="5" t="s">
        <v>3</v>
      </c>
      <c r="D46" s="57" t="s">
        <v>4</v>
      </c>
      <c r="E46" s="57" t="s">
        <v>5</v>
      </c>
      <c r="F46" s="5" t="s">
        <v>6</v>
      </c>
    </row>
    <row r="47" spans="1:19" ht="20.100000000000001" customHeight="1" thickTop="1" thickBot="1" x14ac:dyDescent="0.25">
      <c r="A47" s="46" t="s">
        <v>77</v>
      </c>
      <c r="B47" s="12" t="s">
        <v>17</v>
      </c>
      <c r="C47" s="11" t="s">
        <v>13</v>
      </c>
      <c r="D47" s="54">
        <v>43847</v>
      </c>
      <c r="E47" s="55">
        <v>1</v>
      </c>
      <c r="F47" s="1">
        <v>401237373</v>
      </c>
    </row>
    <row r="48" spans="1:19" ht="20.100000000000001" customHeight="1" thickTop="1" thickBot="1" x14ac:dyDescent="0.25">
      <c r="A48" s="46" t="s">
        <v>49</v>
      </c>
      <c r="B48" s="12" t="s">
        <v>17</v>
      </c>
      <c r="C48" s="13" t="s">
        <v>18</v>
      </c>
      <c r="D48" s="54">
        <v>43847</v>
      </c>
      <c r="E48" s="55">
        <v>3</v>
      </c>
      <c r="F48" s="1">
        <v>401238956</v>
      </c>
    </row>
    <row r="49" spans="1:6" ht="20.100000000000001" customHeight="1" thickTop="1" thickBot="1" x14ac:dyDescent="0.25">
      <c r="A49" s="46" t="s">
        <v>101</v>
      </c>
      <c r="B49" s="43"/>
      <c r="C49" s="11" t="s">
        <v>13</v>
      </c>
      <c r="D49" s="54">
        <v>43847</v>
      </c>
      <c r="E49" s="55">
        <v>1</v>
      </c>
      <c r="F49" s="1"/>
    </row>
    <row r="50" spans="1:6" ht="20.100000000000001" hidden="1" customHeight="1" thickTop="1" x14ac:dyDescent="0.2">
      <c r="A50" t="s">
        <v>17</v>
      </c>
      <c r="B50" t="s">
        <v>17</v>
      </c>
      <c r="C50" t="s">
        <v>17</v>
      </c>
      <c r="D50" t="s">
        <v>17</v>
      </c>
      <c r="E50" s="15">
        <f>SUM(E47:E49)</f>
        <v>5</v>
      </c>
      <c r="F50" t="s">
        <v>17</v>
      </c>
    </row>
    <row r="51" spans="1:6" hidden="1" x14ac:dyDescent="0.2">
      <c r="E51">
        <f>E50+E43+E13</f>
        <v>22.9</v>
      </c>
    </row>
    <row r="52" spans="1:6" ht="15" thickTop="1" x14ac:dyDescent="0.2">
      <c r="A52" s="47"/>
      <c r="B52" s="47"/>
      <c r="C52" s="47"/>
      <c r="D52" s="47"/>
      <c r="E52" s="47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workbookViewId="0">
      <selection sqref="A1:E50"/>
    </sheetView>
  </sheetViews>
  <sheetFormatPr baseColWidth="10" defaultColWidth="9" defaultRowHeight="14.25" x14ac:dyDescent="0.2"/>
  <cols>
    <col min="1" max="1" width="12" customWidth="1"/>
    <col min="2" max="2" width="12.125" bestFit="1" customWidth="1"/>
    <col min="3" max="3" width="9.625" customWidth="1"/>
    <col min="4" max="4" width="12" customWidth="1"/>
    <col min="5" max="5" width="19.3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 x14ac:dyDescent="0.2">
      <c r="A1" s="28" t="s">
        <v>80</v>
      </c>
      <c r="B1" s="29"/>
      <c r="C1" s="29"/>
      <c r="D1" s="29"/>
      <c r="E1" s="29"/>
    </row>
    <row r="2" spans="1:6" ht="20.100000000000001" hidden="1" customHeight="1" x14ac:dyDescent="0.2"/>
    <row r="3" spans="1:6" ht="20.100000000000001" hidden="1" customHeight="1" thickBot="1" x14ac:dyDescent="0.25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hidden="1" customHeight="1" thickTop="1" thickBot="1" x14ac:dyDescent="0.25">
      <c r="A4" s="3" t="s">
        <v>7</v>
      </c>
      <c r="B4" s="12" t="s">
        <v>17</v>
      </c>
      <c r="C4" s="9" t="s">
        <v>9</v>
      </c>
      <c r="D4" s="2">
        <v>43831</v>
      </c>
      <c r="E4" s="1">
        <v>1</v>
      </c>
      <c r="F4" s="1">
        <v>400040239</v>
      </c>
    </row>
    <row r="5" spans="1:6" ht="20.100000000000001" hidden="1" customHeight="1" thickTop="1" thickBot="1" x14ac:dyDescent="0.25">
      <c r="A5" s="3" t="s">
        <v>0</v>
      </c>
      <c r="B5" s="12" t="s">
        <v>17</v>
      </c>
      <c r="C5" s="10" t="s">
        <v>10</v>
      </c>
      <c r="D5" s="2">
        <v>43831</v>
      </c>
      <c r="E5" s="1">
        <v>5</v>
      </c>
      <c r="F5" s="1">
        <v>400040241</v>
      </c>
    </row>
    <row r="6" spans="1:6" ht="20.100000000000001" hidden="1" customHeight="1" thickTop="1" thickBot="1" x14ac:dyDescent="0.25">
      <c r="A6" s="3" t="s">
        <v>53</v>
      </c>
      <c r="B6" s="12"/>
      <c r="C6" s="10" t="s">
        <v>10</v>
      </c>
      <c r="D6" s="2">
        <v>43831</v>
      </c>
      <c r="E6" s="1" t="s">
        <v>78</v>
      </c>
      <c r="F6" s="1"/>
    </row>
    <row r="7" spans="1:6" ht="20.100000000000001" hidden="1" customHeight="1" thickTop="1" thickBot="1" x14ac:dyDescent="0.25">
      <c r="A7" s="3" t="s">
        <v>11</v>
      </c>
      <c r="B7" s="12" t="s">
        <v>17</v>
      </c>
      <c r="C7" s="9" t="s">
        <v>9</v>
      </c>
      <c r="D7" s="2">
        <v>43831</v>
      </c>
      <c r="E7" s="1">
        <v>1</v>
      </c>
      <c r="F7" s="1">
        <v>400196227</v>
      </c>
    </row>
    <row r="8" spans="1:6" ht="20.100000000000001" hidden="1" customHeight="1" thickTop="1" thickBot="1" x14ac:dyDescent="0.25">
      <c r="A8" s="3" t="s">
        <v>12</v>
      </c>
      <c r="B8" s="12" t="s">
        <v>17</v>
      </c>
      <c r="C8" s="11" t="s">
        <v>13</v>
      </c>
      <c r="D8" s="2">
        <v>43831</v>
      </c>
      <c r="E8" s="1">
        <v>0.5</v>
      </c>
      <c r="F8" s="1">
        <v>400250003</v>
      </c>
    </row>
    <row r="9" spans="1:6" ht="20.100000000000001" hidden="1" customHeight="1" thickTop="1" thickBot="1" x14ac:dyDescent="0.25">
      <c r="A9" s="3" t="s">
        <v>14</v>
      </c>
      <c r="B9" s="12" t="s">
        <v>17</v>
      </c>
      <c r="C9" s="11" t="s">
        <v>13</v>
      </c>
      <c r="D9" s="2">
        <v>43831</v>
      </c>
      <c r="E9" s="1">
        <v>0.5</v>
      </c>
      <c r="F9" s="1">
        <v>400250715</v>
      </c>
    </row>
    <row r="10" spans="1:6" ht="20.100000000000001" hidden="1" customHeight="1" thickTop="1" thickBot="1" x14ac:dyDescent="0.25">
      <c r="A10" s="3" t="s">
        <v>15</v>
      </c>
      <c r="B10" s="12" t="s">
        <v>17</v>
      </c>
      <c r="C10" s="11" t="s">
        <v>13</v>
      </c>
      <c r="D10" s="2">
        <v>43831</v>
      </c>
      <c r="E10" s="1">
        <v>1</v>
      </c>
      <c r="F10" s="1">
        <v>400428238</v>
      </c>
    </row>
    <row r="11" spans="1:6" ht="20.100000000000001" hidden="1" customHeight="1" thickTop="1" thickBot="1" x14ac:dyDescent="0.25">
      <c r="A11" s="3" t="s">
        <v>16</v>
      </c>
      <c r="B11" s="12" t="s">
        <v>17</v>
      </c>
      <c r="C11" s="13" t="s">
        <v>18</v>
      </c>
      <c r="D11" s="2">
        <v>43831</v>
      </c>
      <c r="E11" s="1">
        <v>0.5</v>
      </c>
      <c r="F11" s="1">
        <v>400237756</v>
      </c>
    </row>
    <row r="12" spans="1:6" ht="20.100000000000001" hidden="1" customHeight="1" thickTop="1" thickBot="1" x14ac:dyDescent="0.25">
      <c r="A12" s="3" t="s">
        <v>19</v>
      </c>
      <c r="B12" s="12" t="s">
        <v>17</v>
      </c>
      <c r="C12" s="11" t="s">
        <v>13</v>
      </c>
      <c r="D12" s="2">
        <v>43831</v>
      </c>
      <c r="E12" s="1">
        <v>0.2</v>
      </c>
      <c r="F12" s="1">
        <v>400240092</v>
      </c>
    </row>
    <row r="13" spans="1:6" ht="20.100000000000001" hidden="1" customHeight="1" thickTop="1" thickBot="1" x14ac:dyDescent="0.25">
      <c r="A13" s="3" t="s">
        <v>20</v>
      </c>
      <c r="B13" s="12" t="s">
        <v>17</v>
      </c>
      <c r="C13" s="11" t="s">
        <v>13</v>
      </c>
      <c r="D13" s="2">
        <v>43831</v>
      </c>
      <c r="E13" s="1">
        <v>0.2</v>
      </c>
      <c r="F13" s="1">
        <v>400240507</v>
      </c>
    </row>
    <row r="14" spans="1:6" ht="20.100000000000001" hidden="1" customHeight="1" thickTop="1" thickBot="1" x14ac:dyDescent="0.25">
      <c r="A14" s="3" t="s">
        <v>21</v>
      </c>
      <c r="B14" s="12" t="s">
        <v>17</v>
      </c>
      <c r="C14" s="14" t="s">
        <v>22</v>
      </c>
      <c r="D14" s="2">
        <v>43831</v>
      </c>
      <c r="E14" s="1">
        <v>1</v>
      </c>
      <c r="F14" s="1">
        <v>400430180</v>
      </c>
    </row>
    <row r="15" spans="1:6" ht="20.100000000000001" hidden="1" customHeight="1" thickTop="1" thickBot="1" x14ac:dyDescent="0.25">
      <c r="A15" s="3" t="s">
        <v>23</v>
      </c>
      <c r="B15" s="12" t="s">
        <v>17</v>
      </c>
      <c r="C15" s="13" t="s">
        <v>18</v>
      </c>
      <c r="D15" s="2">
        <v>43831</v>
      </c>
      <c r="E15" s="1">
        <v>1</v>
      </c>
      <c r="F15" s="1">
        <v>400430773</v>
      </c>
    </row>
    <row r="16" spans="1:6" ht="20.100000000000001" customHeight="1" x14ac:dyDescent="0.2">
      <c r="A16" s="71" t="str">
        <f>Postman_Pill!A2</f>
        <v>General Analysis</v>
      </c>
      <c r="B16" s="71"/>
      <c r="C16" s="26" t="s">
        <v>17</v>
      </c>
      <c r="D16" s="26" t="s">
        <v>17</v>
      </c>
      <c r="E16" s="37">
        <f>Postman_Pill!E13</f>
        <v>9.1000000000000014</v>
      </c>
      <c r="F16" t="s">
        <v>17</v>
      </c>
    </row>
    <row r="17" spans="1:8" ht="39.950000000000003" hidden="1" customHeight="1" x14ac:dyDescent="0.2">
      <c r="E17" s="38"/>
    </row>
    <row r="18" spans="1:8" ht="20.100000000000001" hidden="1" customHeight="1" x14ac:dyDescent="0.2">
      <c r="E18" s="38"/>
    </row>
    <row r="19" spans="1:8" ht="20.100000000000001" hidden="1" customHeight="1" thickBot="1" x14ac:dyDescent="0.25">
      <c r="A19" s="6" t="s">
        <v>1</v>
      </c>
      <c r="B19" s="5" t="s">
        <v>2</v>
      </c>
      <c r="C19" s="5" t="s">
        <v>3</v>
      </c>
      <c r="D19" s="5" t="s">
        <v>4</v>
      </c>
      <c r="E19" s="39" t="s">
        <v>5</v>
      </c>
      <c r="F19" s="5" t="s">
        <v>6</v>
      </c>
    </row>
    <row r="20" spans="1:8" ht="20.100000000000001" hidden="1" customHeight="1" thickTop="1" thickBot="1" x14ac:dyDescent="0.25">
      <c r="A20" s="3" t="s">
        <v>24</v>
      </c>
      <c r="B20" s="12" t="s">
        <v>17</v>
      </c>
      <c r="C20" s="14" t="s">
        <v>22</v>
      </c>
      <c r="D20" s="2">
        <v>43832</v>
      </c>
      <c r="E20" s="40">
        <v>2</v>
      </c>
      <c r="F20" s="1">
        <v>400409215</v>
      </c>
      <c r="H20" s="10" t="s">
        <v>10</v>
      </c>
    </row>
    <row r="21" spans="1:8" ht="20.100000000000001" hidden="1" customHeight="1" thickTop="1" thickBot="1" x14ac:dyDescent="0.25">
      <c r="A21" s="3" t="s">
        <v>51</v>
      </c>
      <c r="B21" s="12" t="s">
        <v>17</v>
      </c>
      <c r="C21" s="14" t="s">
        <v>22</v>
      </c>
      <c r="D21" s="2">
        <v>43832</v>
      </c>
      <c r="E21" s="40">
        <v>2</v>
      </c>
      <c r="F21" s="1">
        <v>401244108</v>
      </c>
      <c r="H21" s="11" t="s">
        <v>13</v>
      </c>
    </row>
    <row r="22" spans="1:8" ht="20.100000000000001" hidden="1" customHeight="1" thickTop="1" thickBot="1" x14ac:dyDescent="0.25">
      <c r="A22" s="3" t="s">
        <v>52</v>
      </c>
      <c r="B22" s="12" t="s">
        <v>17</v>
      </c>
      <c r="C22" s="14" t="s">
        <v>22</v>
      </c>
      <c r="D22" s="2">
        <v>43832</v>
      </c>
      <c r="E22" s="40">
        <v>1</v>
      </c>
      <c r="F22" s="1">
        <v>400195273</v>
      </c>
      <c r="H22" s="13" t="s">
        <v>18</v>
      </c>
    </row>
    <row r="23" spans="1:8" ht="20.100000000000001" customHeight="1" x14ac:dyDescent="0.2">
      <c r="A23" s="26"/>
      <c r="B23" s="73" t="s">
        <v>0</v>
      </c>
      <c r="C23" s="73"/>
      <c r="D23" s="26" t="s">
        <v>17</v>
      </c>
      <c r="E23" s="37">
        <f>Postman_Pill!E21</f>
        <v>2</v>
      </c>
      <c r="F23" t="s">
        <v>17</v>
      </c>
    </row>
    <row r="24" spans="1:8" ht="39.950000000000003" hidden="1" customHeight="1" x14ac:dyDescent="0.2">
      <c r="B24" s="30"/>
      <c r="C24" s="30"/>
      <c r="E24" s="38"/>
    </row>
    <row r="25" spans="1:8" ht="20.100000000000001" hidden="1" customHeight="1" x14ac:dyDescent="0.2">
      <c r="B25" s="30"/>
      <c r="C25" s="30"/>
      <c r="E25" s="38"/>
    </row>
    <row r="26" spans="1:8" ht="20.100000000000001" hidden="1" customHeight="1" thickBot="1" x14ac:dyDescent="0.25">
      <c r="A26" s="6" t="s">
        <v>1</v>
      </c>
      <c r="B26" s="31" t="s">
        <v>2</v>
      </c>
      <c r="C26" s="31" t="s">
        <v>3</v>
      </c>
      <c r="D26" s="5" t="s">
        <v>4</v>
      </c>
      <c r="E26" s="39" t="s">
        <v>5</v>
      </c>
      <c r="F26" s="5" t="s">
        <v>6</v>
      </c>
    </row>
    <row r="27" spans="1:8" ht="20.100000000000001" hidden="1" customHeight="1" thickTop="1" thickBot="1" x14ac:dyDescent="0.25">
      <c r="A27" s="3" t="s">
        <v>26</v>
      </c>
      <c r="B27" s="32" t="s">
        <v>8</v>
      </c>
      <c r="C27" s="33" t="s">
        <v>9</v>
      </c>
      <c r="D27" s="2">
        <v>43833</v>
      </c>
      <c r="E27" s="40">
        <v>0.1</v>
      </c>
      <c r="F27" s="1">
        <v>400255403</v>
      </c>
      <c r="H27" s="8" t="s">
        <v>8</v>
      </c>
    </row>
    <row r="28" spans="1:8" ht="20.100000000000001" hidden="1" customHeight="1" thickTop="1" thickBot="1" x14ac:dyDescent="0.25">
      <c r="A28" s="3" t="s">
        <v>27</v>
      </c>
      <c r="B28" s="32" t="s">
        <v>8</v>
      </c>
      <c r="C28" s="34" t="s">
        <v>10</v>
      </c>
      <c r="D28" s="2">
        <v>43833</v>
      </c>
      <c r="E28" s="40">
        <v>0.2</v>
      </c>
      <c r="F28" s="1">
        <v>400388111</v>
      </c>
      <c r="H28" s="18" t="s">
        <v>28</v>
      </c>
    </row>
    <row r="29" spans="1:8" ht="20.100000000000001" hidden="1" customHeight="1" thickTop="1" thickBot="1" x14ac:dyDescent="0.25">
      <c r="A29" s="3" t="s">
        <v>29</v>
      </c>
      <c r="B29" s="35" t="s">
        <v>30</v>
      </c>
      <c r="C29" s="36" t="s">
        <v>18</v>
      </c>
      <c r="D29" s="2">
        <v>43833</v>
      </c>
      <c r="E29" s="40">
        <v>0.4</v>
      </c>
      <c r="F29" s="1">
        <v>400410766</v>
      </c>
      <c r="H29" s="19" t="s">
        <v>30</v>
      </c>
    </row>
    <row r="30" spans="1:8" ht="20.100000000000001" customHeight="1" x14ac:dyDescent="0.2">
      <c r="A30" s="26"/>
      <c r="B30" s="74" t="s">
        <v>25</v>
      </c>
      <c r="C30" s="74"/>
      <c r="D30" s="26" t="s">
        <v>17</v>
      </c>
      <c r="E30" s="37">
        <f>Postman_Pill!E32</f>
        <v>3.2</v>
      </c>
      <c r="F30" t="s">
        <v>17</v>
      </c>
    </row>
    <row r="31" spans="1:8" ht="39.950000000000003" hidden="1" customHeight="1" x14ac:dyDescent="0.2">
      <c r="E31" s="38"/>
    </row>
    <row r="32" spans="1:8" ht="39.950000000000003" hidden="1" customHeight="1" x14ac:dyDescent="0.2">
      <c r="E32" s="38"/>
    </row>
    <row r="33" spans="1:19" ht="20.100000000000001" hidden="1" customHeight="1" x14ac:dyDescent="0.2">
      <c r="E33" s="38"/>
    </row>
    <row r="34" spans="1:19" ht="20.100000000000001" hidden="1" customHeight="1" thickBot="1" x14ac:dyDescent="0.25">
      <c r="A34" s="6" t="s">
        <v>1</v>
      </c>
      <c r="B34" s="5" t="s">
        <v>2</v>
      </c>
      <c r="C34" s="5" t="s">
        <v>3</v>
      </c>
      <c r="D34" s="5" t="s">
        <v>4</v>
      </c>
      <c r="E34" s="39" t="s">
        <v>5</v>
      </c>
      <c r="F34" s="5" t="s">
        <v>6</v>
      </c>
    </row>
    <row r="35" spans="1:19" ht="20.100000000000001" hidden="1" customHeight="1" thickTop="1" thickBot="1" x14ac:dyDescent="0.25">
      <c r="A35" s="3" t="s">
        <v>54</v>
      </c>
      <c r="B35" s="12" t="s">
        <v>17</v>
      </c>
      <c r="C35" s="10" t="s">
        <v>10</v>
      </c>
      <c r="D35" s="2">
        <v>43833</v>
      </c>
      <c r="E35" s="40">
        <v>1</v>
      </c>
      <c r="F35" s="1">
        <v>400474592</v>
      </c>
    </row>
    <row r="36" spans="1:19" ht="20.100000000000001" hidden="1" customHeight="1" thickTop="1" thickBot="1" x14ac:dyDescent="0.25">
      <c r="A36" s="3" t="s">
        <v>55</v>
      </c>
      <c r="B36" s="12" t="s">
        <v>17</v>
      </c>
      <c r="C36" s="10" t="s">
        <v>10</v>
      </c>
      <c r="D36" s="2">
        <v>43833</v>
      </c>
      <c r="E36" s="40">
        <v>3</v>
      </c>
      <c r="F36" s="1">
        <v>401221343</v>
      </c>
      <c r="J36" t="s">
        <v>62</v>
      </c>
      <c r="K36" t="s">
        <v>63</v>
      </c>
      <c r="L36" t="s">
        <v>64</v>
      </c>
    </row>
    <row r="37" spans="1:19" ht="20.100000000000001" hidden="1" customHeight="1" thickTop="1" thickBot="1" x14ac:dyDescent="0.25">
      <c r="A37" s="3" t="s">
        <v>56</v>
      </c>
      <c r="B37" s="12" t="s">
        <v>17</v>
      </c>
      <c r="C37" s="9" t="s">
        <v>9</v>
      </c>
      <c r="D37" s="2">
        <v>43833</v>
      </c>
      <c r="E37" s="40">
        <v>2</v>
      </c>
      <c r="F37" s="1">
        <v>400504661</v>
      </c>
      <c r="J37" t="s">
        <v>67</v>
      </c>
    </row>
    <row r="38" spans="1:19" ht="20.100000000000001" hidden="1" customHeight="1" thickTop="1" thickBot="1" x14ac:dyDescent="0.25">
      <c r="A38" s="3" t="s">
        <v>57</v>
      </c>
      <c r="B38" s="12" t="s">
        <v>17</v>
      </c>
      <c r="C38" s="11" t="s">
        <v>13</v>
      </c>
      <c r="D38" s="2">
        <v>43833</v>
      </c>
      <c r="E38" s="40">
        <v>1</v>
      </c>
      <c r="F38" s="1">
        <v>401227412</v>
      </c>
      <c r="J38" t="s">
        <v>69</v>
      </c>
    </row>
    <row r="39" spans="1:19" ht="20.100000000000001" hidden="1" customHeight="1" thickTop="1" thickBot="1" x14ac:dyDescent="0.25">
      <c r="A39" s="3" t="s">
        <v>58</v>
      </c>
      <c r="B39" s="12" t="s">
        <v>17</v>
      </c>
      <c r="C39" s="10" t="s">
        <v>10</v>
      </c>
      <c r="D39" s="2">
        <v>43833</v>
      </c>
      <c r="E39" s="40" t="s">
        <v>76</v>
      </c>
      <c r="F39" s="1">
        <v>400501015</v>
      </c>
      <c r="J39" t="s">
        <v>68</v>
      </c>
    </row>
    <row r="40" spans="1:19" ht="20.100000000000001" hidden="1" customHeight="1" thickTop="1" thickBot="1" x14ac:dyDescent="0.25">
      <c r="A40" s="3" t="s">
        <v>59</v>
      </c>
      <c r="B40" s="12" t="s">
        <v>17</v>
      </c>
      <c r="C40" s="14" t="s">
        <v>22</v>
      </c>
      <c r="D40" s="2">
        <v>43833</v>
      </c>
      <c r="E40" s="40" t="s">
        <v>76</v>
      </c>
      <c r="F40" s="1">
        <v>400503264</v>
      </c>
      <c r="J40" t="s">
        <v>65</v>
      </c>
      <c r="M40" t="s">
        <v>66</v>
      </c>
      <c r="P40" t="s">
        <v>70</v>
      </c>
      <c r="S40" t="s">
        <v>71</v>
      </c>
    </row>
    <row r="41" spans="1:19" ht="20.100000000000001" hidden="1" customHeight="1" thickTop="1" thickBot="1" x14ac:dyDescent="0.25">
      <c r="A41" s="3" t="s">
        <v>60</v>
      </c>
      <c r="B41" s="12" t="s">
        <v>17</v>
      </c>
      <c r="C41" s="11" t="s">
        <v>13</v>
      </c>
      <c r="D41" s="2">
        <v>43833</v>
      </c>
      <c r="E41" s="40">
        <v>1</v>
      </c>
      <c r="F41" s="1">
        <v>400493007</v>
      </c>
      <c r="J41" t="s">
        <v>72</v>
      </c>
      <c r="L41" t="s">
        <v>73</v>
      </c>
      <c r="N41" t="s">
        <v>74</v>
      </c>
    </row>
    <row r="42" spans="1:19" ht="20.100000000000001" hidden="1" customHeight="1" thickTop="1" thickBot="1" x14ac:dyDescent="0.25">
      <c r="A42" s="3" t="s">
        <v>61</v>
      </c>
      <c r="B42" s="12" t="s">
        <v>17</v>
      </c>
      <c r="C42" s="14" t="s">
        <v>22</v>
      </c>
      <c r="D42" s="2">
        <v>43833</v>
      </c>
      <c r="E42" s="40">
        <v>1</v>
      </c>
      <c r="F42" s="1">
        <v>400513630</v>
      </c>
      <c r="J42" t="s">
        <v>75</v>
      </c>
    </row>
    <row r="43" spans="1:19" ht="20.100000000000001" customHeight="1" x14ac:dyDescent="0.2">
      <c r="A43" s="72" t="s">
        <v>34</v>
      </c>
      <c r="B43" s="72"/>
      <c r="C43" s="26" t="s">
        <v>17</v>
      </c>
      <c r="D43" s="26" t="s">
        <v>17</v>
      </c>
      <c r="E43" s="37">
        <f>Postman_Pill!E42</f>
        <v>7</v>
      </c>
      <c r="F43" t="s">
        <v>17</v>
      </c>
    </row>
    <row r="44" spans="1:19" ht="39.950000000000003" hidden="1" customHeight="1" x14ac:dyDescent="0.2">
      <c r="E44" s="38"/>
    </row>
    <row r="45" spans="1:19" ht="20.100000000000001" hidden="1" customHeight="1" x14ac:dyDescent="0.2">
      <c r="E45" s="38"/>
    </row>
    <row r="46" spans="1:19" ht="20.100000000000001" hidden="1" customHeight="1" thickBot="1" x14ac:dyDescent="0.25">
      <c r="A46" s="6" t="s">
        <v>1</v>
      </c>
      <c r="B46" s="5" t="s">
        <v>2</v>
      </c>
      <c r="C46" s="5" t="s">
        <v>3</v>
      </c>
      <c r="D46" s="5" t="s">
        <v>4</v>
      </c>
      <c r="E46" s="39" t="s">
        <v>5</v>
      </c>
      <c r="F46" s="5" t="s">
        <v>6</v>
      </c>
    </row>
    <row r="47" spans="1:19" ht="20.100000000000001" hidden="1" customHeight="1" thickTop="1" thickBot="1" x14ac:dyDescent="0.25">
      <c r="A47" s="3" t="s">
        <v>77</v>
      </c>
      <c r="B47" s="12" t="s">
        <v>17</v>
      </c>
      <c r="C47" s="11" t="s">
        <v>13</v>
      </c>
      <c r="D47" s="2">
        <v>43834</v>
      </c>
      <c r="E47" s="40">
        <v>1</v>
      </c>
      <c r="F47" s="1">
        <v>401237373</v>
      </c>
    </row>
    <row r="48" spans="1:19" ht="20.100000000000001" hidden="1" customHeight="1" thickTop="1" thickBot="1" x14ac:dyDescent="0.25">
      <c r="A48" s="3" t="s">
        <v>49</v>
      </c>
      <c r="B48" s="12" t="s">
        <v>17</v>
      </c>
      <c r="C48" s="13" t="s">
        <v>18</v>
      </c>
      <c r="D48" s="2">
        <v>43834</v>
      </c>
      <c r="E48" s="40">
        <v>3</v>
      </c>
      <c r="F48" s="1">
        <v>401238956</v>
      </c>
    </row>
    <row r="49" spans="1:6" ht="20.100000000000001" customHeight="1" x14ac:dyDescent="0.2">
      <c r="A49" s="27" t="s">
        <v>47</v>
      </c>
      <c r="B49" s="26"/>
      <c r="C49" s="26" t="s">
        <v>17</v>
      </c>
      <c r="D49" s="26" t="s">
        <v>17</v>
      </c>
      <c r="E49" s="37">
        <f>Postman_Pill!E49</f>
        <v>5</v>
      </c>
      <c r="F49" t="s">
        <v>17</v>
      </c>
    </row>
    <row r="50" spans="1:6" ht="19.5" x14ac:dyDescent="0.2">
      <c r="A50" s="28" t="s">
        <v>79</v>
      </c>
      <c r="B50" s="29"/>
      <c r="C50" s="29"/>
      <c r="D50" s="29"/>
      <c r="E50" s="41">
        <f>E49+E43+E16</f>
        <v>21.1</v>
      </c>
    </row>
  </sheetData>
  <mergeCells count="4">
    <mergeCell ref="A16:B16"/>
    <mergeCell ref="A43:B43"/>
    <mergeCell ref="B23:C23"/>
    <mergeCell ref="B30:C30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A17" sqref="A17"/>
    </sheetView>
  </sheetViews>
  <sheetFormatPr baseColWidth="10" defaultRowHeight="14.25" x14ac:dyDescent="0.2"/>
  <sheetData>
    <row r="2" spans="1:4" x14ac:dyDescent="0.2">
      <c r="A2" t="s">
        <v>81</v>
      </c>
    </row>
    <row r="3" spans="1:4" x14ac:dyDescent="0.2">
      <c r="B3" t="s">
        <v>82</v>
      </c>
    </row>
    <row r="4" spans="1:4" x14ac:dyDescent="0.2">
      <c r="B4" t="s">
        <v>83</v>
      </c>
    </row>
    <row r="6" spans="1:4" x14ac:dyDescent="0.2">
      <c r="A6" t="s">
        <v>84</v>
      </c>
    </row>
    <row r="7" spans="1:4" x14ac:dyDescent="0.2">
      <c r="B7" t="s">
        <v>85</v>
      </c>
    </row>
    <row r="8" spans="1:4" x14ac:dyDescent="0.2">
      <c r="B8" t="s">
        <v>86</v>
      </c>
    </row>
    <row r="9" spans="1:4" x14ac:dyDescent="0.2">
      <c r="B9" t="s">
        <v>87</v>
      </c>
      <c r="D9" t="s">
        <v>90</v>
      </c>
    </row>
    <row r="10" spans="1:4" x14ac:dyDescent="0.2">
      <c r="B10" t="s">
        <v>88</v>
      </c>
      <c r="D10" t="s">
        <v>91</v>
      </c>
    </row>
    <row r="11" spans="1:4" x14ac:dyDescent="0.2">
      <c r="B11" t="s">
        <v>89</v>
      </c>
      <c r="D11" t="s">
        <v>92</v>
      </c>
    </row>
    <row r="12" spans="1:4" x14ac:dyDescent="0.2">
      <c r="D12" t="s">
        <v>93</v>
      </c>
    </row>
    <row r="13" spans="1:4" x14ac:dyDescent="0.2">
      <c r="D13" t="s">
        <v>94</v>
      </c>
    </row>
    <row r="14" spans="1:4" x14ac:dyDescent="0.2">
      <c r="B14" t="s">
        <v>108</v>
      </c>
    </row>
    <row r="16" spans="1:4" x14ac:dyDescent="0.2">
      <c r="A16" t="s">
        <v>95</v>
      </c>
    </row>
    <row r="17" spans="2:2" x14ac:dyDescent="0.2">
      <c r="B17" t="s">
        <v>82</v>
      </c>
    </row>
    <row r="18" spans="2:2" x14ac:dyDescent="0.2">
      <c r="B18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J1"/>
    </sheetView>
  </sheetViews>
  <sheetFormatPr baseColWidth="10" defaultRowHeight="14.25" x14ac:dyDescent="0.2"/>
  <cols>
    <col min="1" max="1" width="3.75" customWidth="1"/>
    <col min="2" max="2" width="5" customWidth="1"/>
    <col min="10" max="10" width="4.5" customWidth="1"/>
  </cols>
  <sheetData>
    <row r="1" spans="1:10" ht="15" thickBot="1" x14ac:dyDescent="0.25">
      <c r="A1" s="75" t="s">
        <v>119</v>
      </c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2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0" x14ac:dyDescent="0.2">
      <c r="A3" s="60"/>
      <c r="B3" s="59" t="s">
        <v>120</v>
      </c>
      <c r="C3" s="81" t="s">
        <v>121</v>
      </c>
      <c r="D3" s="81"/>
      <c r="E3" s="81"/>
      <c r="F3" s="81"/>
      <c r="G3" s="81"/>
      <c r="H3" s="81"/>
      <c r="I3" s="69" t="s">
        <v>122</v>
      </c>
      <c r="J3" s="62"/>
    </row>
    <row r="4" spans="1:10" x14ac:dyDescent="0.2">
      <c r="A4" s="60"/>
      <c r="B4" s="58">
        <v>1</v>
      </c>
      <c r="C4" s="83" t="s">
        <v>109</v>
      </c>
      <c r="D4" s="83"/>
      <c r="E4" s="83"/>
      <c r="F4" s="83"/>
      <c r="G4" s="83"/>
      <c r="H4" s="83"/>
      <c r="I4" s="70" t="s">
        <v>123</v>
      </c>
      <c r="J4" s="62"/>
    </row>
    <row r="5" spans="1:10" x14ac:dyDescent="0.2">
      <c r="A5" s="60"/>
      <c r="B5" s="58">
        <v>2</v>
      </c>
      <c r="C5" s="83" t="s">
        <v>110</v>
      </c>
      <c r="D5" s="83"/>
      <c r="E5" s="83"/>
      <c r="F5" s="83"/>
      <c r="G5" s="83"/>
      <c r="H5" s="83"/>
      <c r="I5" s="70" t="s">
        <v>123</v>
      </c>
      <c r="J5" s="62"/>
    </row>
    <row r="6" spans="1:10" x14ac:dyDescent="0.2">
      <c r="A6" s="60"/>
      <c r="B6" s="58">
        <v>3</v>
      </c>
      <c r="C6" s="83" t="s">
        <v>111</v>
      </c>
      <c r="D6" s="83"/>
      <c r="E6" s="83"/>
      <c r="F6" s="83"/>
      <c r="G6" s="83"/>
      <c r="H6" s="83"/>
      <c r="I6" s="70" t="s">
        <v>123</v>
      </c>
      <c r="J6" s="62"/>
    </row>
    <row r="7" spans="1:10" ht="18" customHeight="1" x14ac:dyDescent="0.2">
      <c r="A7" s="60"/>
      <c r="B7" s="58">
        <v>4</v>
      </c>
      <c r="C7" s="83" t="s">
        <v>112</v>
      </c>
      <c r="D7" s="83"/>
      <c r="E7" s="83"/>
      <c r="F7" s="83"/>
      <c r="G7" s="83"/>
      <c r="H7" s="83"/>
      <c r="I7" s="70" t="s">
        <v>123</v>
      </c>
      <c r="J7" s="62"/>
    </row>
    <row r="8" spans="1:10" ht="14.25" customHeight="1" x14ac:dyDescent="0.2">
      <c r="A8" s="60"/>
      <c r="B8" s="58">
        <v>5</v>
      </c>
      <c r="C8" s="83" t="s">
        <v>113</v>
      </c>
      <c r="D8" s="83"/>
      <c r="E8" s="83"/>
      <c r="F8" s="83"/>
      <c r="G8" s="83"/>
      <c r="H8" s="83"/>
      <c r="I8" s="70" t="s">
        <v>123</v>
      </c>
      <c r="J8" s="62"/>
    </row>
    <row r="9" spans="1:10" ht="18.75" customHeight="1" x14ac:dyDescent="0.2">
      <c r="A9" s="60"/>
      <c r="B9" s="58">
        <v>6</v>
      </c>
      <c r="C9" s="83" t="s">
        <v>114</v>
      </c>
      <c r="D9" s="83"/>
      <c r="E9" s="83"/>
      <c r="F9" s="83"/>
      <c r="G9" s="83"/>
      <c r="H9" s="83"/>
      <c r="I9" s="70" t="s">
        <v>123</v>
      </c>
      <c r="J9" s="62"/>
    </row>
    <row r="10" spans="1:10" ht="31.5" customHeight="1" x14ac:dyDescent="0.2">
      <c r="A10" s="60"/>
      <c r="B10" s="58">
        <v>7</v>
      </c>
      <c r="C10" s="83" t="s">
        <v>115</v>
      </c>
      <c r="D10" s="83"/>
      <c r="E10" s="83"/>
      <c r="F10" s="83"/>
      <c r="G10" s="83"/>
      <c r="H10" s="83"/>
      <c r="I10" s="70" t="s">
        <v>123</v>
      </c>
      <c r="J10" s="62"/>
    </row>
    <row r="11" spans="1:10" ht="45.75" customHeight="1" x14ac:dyDescent="0.2">
      <c r="A11" s="60"/>
      <c r="B11" s="58">
        <v>8</v>
      </c>
      <c r="C11" s="83" t="s">
        <v>116</v>
      </c>
      <c r="D11" s="83"/>
      <c r="E11" s="83"/>
      <c r="F11" s="83"/>
      <c r="G11" s="83"/>
      <c r="H11" s="83"/>
      <c r="I11" s="70" t="s">
        <v>123</v>
      </c>
      <c r="J11" s="62"/>
    </row>
    <row r="12" spans="1:10" ht="27" customHeight="1" x14ac:dyDescent="0.2">
      <c r="A12" s="60"/>
      <c r="B12" s="58">
        <v>9</v>
      </c>
      <c r="C12" s="83" t="s">
        <v>117</v>
      </c>
      <c r="D12" s="83"/>
      <c r="E12" s="83"/>
      <c r="F12" s="83"/>
      <c r="G12" s="83"/>
      <c r="H12" s="83"/>
      <c r="I12" s="70" t="s">
        <v>123</v>
      </c>
      <c r="J12" s="62"/>
    </row>
    <row r="13" spans="1:10" ht="18.75" customHeight="1" x14ac:dyDescent="0.2">
      <c r="A13" s="60"/>
      <c r="B13" s="58">
        <v>10</v>
      </c>
      <c r="C13" s="83" t="s">
        <v>118</v>
      </c>
      <c r="D13" s="83"/>
      <c r="E13" s="83"/>
      <c r="F13" s="83"/>
      <c r="G13" s="83"/>
      <c r="H13" s="83"/>
      <c r="I13" s="70" t="s">
        <v>123</v>
      </c>
      <c r="J13" s="62"/>
    </row>
    <row r="14" spans="1:10" ht="15" thickBot="1" x14ac:dyDescent="0.25">
      <c r="A14" s="63"/>
      <c r="B14" s="64"/>
      <c r="C14" s="64"/>
      <c r="D14" s="64"/>
      <c r="E14" s="64"/>
      <c r="F14" s="64"/>
      <c r="G14" s="64"/>
      <c r="H14" s="64"/>
      <c r="I14" s="64"/>
      <c r="J14" s="65"/>
    </row>
    <row r="15" spans="1:10" ht="15" thickBot="1" x14ac:dyDescent="0.25">
      <c r="A15" s="78" t="s">
        <v>124</v>
      </c>
      <c r="B15" s="79"/>
      <c r="C15" s="79"/>
      <c r="D15" s="79"/>
      <c r="E15" s="79"/>
      <c r="F15" s="79"/>
      <c r="G15" s="79"/>
      <c r="H15" s="79"/>
      <c r="I15" s="79"/>
      <c r="J15" s="80"/>
    </row>
    <row r="16" spans="1:10" x14ac:dyDescent="0.2">
      <c r="A16" s="60"/>
      <c r="B16" s="61"/>
      <c r="C16" s="61"/>
      <c r="D16" s="61"/>
      <c r="E16" s="61"/>
      <c r="F16" s="61"/>
      <c r="G16" s="61"/>
      <c r="H16" s="61"/>
      <c r="I16" s="61"/>
      <c r="J16" s="62"/>
    </row>
    <row r="17" spans="1:10" x14ac:dyDescent="0.2">
      <c r="A17" s="60"/>
      <c r="B17" s="59" t="s">
        <v>120</v>
      </c>
      <c r="C17" s="81" t="s">
        <v>125</v>
      </c>
      <c r="D17" s="81"/>
      <c r="E17" s="81"/>
      <c r="F17" s="81"/>
      <c r="G17" s="81"/>
      <c r="H17" s="81"/>
      <c r="I17" s="69" t="s">
        <v>122</v>
      </c>
      <c r="J17" s="62"/>
    </row>
    <row r="18" spans="1:10" x14ac:dyDescent="0.2">
      <c r="A18" s="60"/>
      <c r="B18" s="58">
        <v>1</v>
      </c>
      <c r="C18" s="82" t="s">
        <v>126</v>
      </c>
      <c r="D18" s="82"/>
      <c r="E18" s="82"/>
      <c r="F18" s="82"/>
      <c r="G18" s="82"/>
      <c r="H18" s="82"/>
      <c r="I18" s="70" t="s">
        <v>123</v>
      </c>
      <c r="J18" s="62"/>
    </row>
    <row r="19" spans="1:10" ht="29.25" customHeight="1" x14ac:dyDescent="0.2">
      <c r="A19" s="60"/>
      <c r="B19" s="58">
        <v>2</v>
      </c>
      <c r="C19" s="83" t="s">
        <v>127</v>
      </c>
      <c r="D19" s="83"/>
      <c r="E19" s="83"/>
      <c r="F19" s="83"/>
      <c r="G19" s="83"/>
      <c r="H19" s="83"/>
      <c r="I19" s="70" t="s">
        <v>123</v>
      </c>
      <c r="J19" s="62"/>
    </row>
    <row r="20" spans="1:10" x14ac:dyDescent="0.2">
      <c r="A20" s="60"/>
      <c r="B20" s="58">
        <v>3</v>
      </c>
      <c r="C20" s="82" t="s">
        <v>128</v>
      </c>
      <c r="D20" s="82"/>
      <c r="E20" s="82"/>
      <c r="F20" s="82"/>
      <c r="G20" s="82"/>
      <c r="H20" s="82"/>
      <c r="I20" s="70" t="s">
        <v>123</v>
      </c>
      <c r="J20" s="62"/>
    </row>
    <row r="21" spans="1:10" x14ac:dyDescent="0.2">
      <c r="A21" s="60"/>
      <c r="B21" s="58">
        <v>4</v>
      </c>
      <c r="C21" s="82" t="s">
        <v>129</v>
      </c>
      <c r="D21" s="82"/>
      <c r="E21" s="82"/>
      <c r="F21" s="82"/>
      <c r="G21" s="82"/>
      <c r="H21" s="82"/>
      <c r="I21" s="70" t="s">
        <v>123</v>
      </c>
      <c r="J21" s="62"/>
    </row>
    <row r="22" spans="1:10" ht="15" thickBot="1" x14ac:dyDescent="0.25">
      <c r="A22" s="63"/>
      <c r="B22" s="64"/>
      <c r="C22" s="64"/>
      <c r="D22" s="64"/>
      <c r="E22" s="64"/>
      <c r="F22" s="64"/>
      <c r="G22" s="64"/>
      <c r="H22" s="64"/>
      <c r="I22" s="64"/>
      <c r="J22" s="65"/>
    </row>
  </sheetData>
  <mergeCells count="18">
    <mergeCell ref="C20:H20"/>
    <mergeCell ref="C21:H21"/>
    <mergeCell ref="C10:H10"/>
    <mergeCell ref="C11:H11"/>
    <mergeCell ref="C12:H12"/>
    <mergeCell ref="C13:H13"/>
    <mergeCell ref="A1:J1"/>
    <mergeCell ref="A15:J15"/>
    <mergeCell ref="C17:H17"/>
    <mergeCell ref="C18:H18"/>
    <mergeCell ref="C19:H19"/>
    <mergeCell ref="C3:H3"/>
    <mergeCell ref="C4:H4"/>
    <mergeCell ref="C5:H5"/>
    <mergeCell ref="C6:H6"/>
    <mergeCell ref="C7:H7"/>
    <mergeCell ref="C8:H8"/>
    <mergeCell ref="C9:H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Postman</vt:lpstr>
      <vt:lpstr>Postman_Pill</vt:lpstr>
      <vt:lpstr>Postman_Pill Tasks</vt:lpstr>
      <vt:lpstr>Sprints</vt:lpstr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diegosilva91</cp:lastModifiedBy>
  <cp:revision>0</cp:revision>
  <dcterms:created xsi:type="dcterms:W3CDTF">2019-12-13T10:12:58Z</dcterms:created>
  <dcterms:modified xsi:type="dcterms:W3CDTF">2020-01-23T16:42:44Z</dcterms:modified>
</cp:coreProperties>
</file>